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trave\Desktop\"/>
    </mc:Choice>
  </mc:AlternateContent>
  <xr:revisionPtr revIDLastSave="0" documentId="8_{5957870D-CD8A-45A0-A08B-1345F24187F7}" xr6:coauthVersionLast="32" xr6:coauthVersionMax="32" xr10:uidLastSave="{00000000-0000-0000-0000-000000000000}"/>
  <bookViews>
    <workbookView xWindow="0" yWindow="0" windowWidth="23040" windowHeight="9072"/>
  </bookViews>
  <sheets>
    <sheet name="postulaciones_test" sheetId="1" r:id="rId1"/>
    <sheet name="Sheet1" sheetId="2" r:id="rId2"/>
    <sheet name="postulaciones_test_num" sheetId="3" r:id="rId3"/>
  </sheets>
  <calcPr calcId="0"/>
</workbook>
</file>

<file path=xl/calcChain.xml><?xml version="1.0" encoding="utf-8"?>
<calcChain xmlns="http://schemas.openxmlformats.org/spreadsheetml/2006/main">
  <c r="AG475" i="2" l="1"/>
  <c r="AG476" i="2"/>
  <c r="AG477" i="2"/>
  <c r="AG478" i="2"/>
  <c r="AG479" i="2"/>
  <c r="AG480" i="2"/>
  <c r="AG481" i="2"/>
  <c r="AG482" i="2"/>
  <c r="AG483" i="2"/>
  <c r="AG484" i="2"/>
  <c r="AG485" i="2"/>
  <c r="AG486" i="2"/>
  <c r="AG487" i="2"/>
  <c r="AG488" i="2"/>
  <c r="AG489" i="2"/>
  <c r="AG490" i="2"/>
  <c r="AG491" i="2"/>
  <c r="AG492" i="2"/>
  <c r="AG493" i="2"/>
  <c r="AG494" i="2"/>
  <c r="AG495" i="2"/>
  <c r="AG496" i="2"/>
  <c r="AG474" i="2"/>
  <c r="Z475" i="2"/>
  <c r="Z476" i="2"/>
  <c r="Z477" i="2"/>
  <c r="Z478" i="2"/>
  <c r="Z479" i="2"/>
  <c r="Z480" i="2"/>
  <c r="Z481" i="2"/>
  <c r="Z482" i="2"/>
  <c r="Z483" i="2"/>
  <c r="Z484" i="2"/>
  <c r="Z485" i="2"/>
  <c r="Z486" i="2"/>
  <c r="Z487" i="2"/>
  <c r="Z488" i="2"/>
  <c r="Z489" i="2"/>
  <c r="Z490" i="2"/>
  <c r="Z491" i="2"/>
  <c r="Z492" i="2"/>
  <c r="Z493" i="2"/>
  <c r="Z494" i="2"/>
  <c r="Z495" i="2"/>
  <c r="Z496" i="2"/>
  <c r="Z474" i="2"/>
  <c r="P475" i="2"/>
  <c r="P476" i="2"/>
  <c r="P477" i="2"/>
  <c r="P478" i="2"/>
  <c r="P479" i="2"/>
  <c r="P480" i="2"/>
  <c r="P481" i="2"/>
  <c r="P482" i="2"/>
  <c r="P483" i="2"/>
  <c r="P484" i="2"/>
  <c r="P485" i="2"/>
  <c r="P486" i="2"/>
  <c r="P487" i="2"/>
  <c r="P488" i="2"/>
  <c r="P489" i="2"/>
  <c r="P490" i="2"/>
  <c r="P491" i="2"/>
  <c r="P492" i="2"/>
  <c r="P493" i="2"/>
  <c r="P494" i="2"/>
  <c r="P495" i="2"/>
  <c r="P496" i="2"/>
  <c r="P474" i="2"/>
  <c r="J475" i="2"/>
  <c r="J476" i="2"/>
  <c r="J477" i="2"/>
  <c r="J478" i="2"/>
  <c r="J479" i="2"/>
  <c r="J480" i="2"/>
  <c r="J481" i="2"/>
  <c r="J482" i="2"/>
  <c r="J483" i="2"/>
  <c r="J484" i="2"/>
  <c r="J485" i="2"/>
  <c r="J486" i="2"/>
  <c r="J487" i="2"/>
  <c r="J488" i="2"/>
  <c r="J489" i="2"/>
  <c r="J490" i="2"/>
  <c r="J491" i="2"/>
  <c r="J492" i="2"/>
  <c r="J493" i="2"/>
  <c r="J494" i="2"/>
  <c r="J495" i="2"/>
  <c r="J496" i="2"/>
  <c r="J474" i="2"/>
  <c r="AG423" i="2"/>
  <c r="AG424" i="2"/>
  <c r="AG425" i="2"/>
  <c r="AG426" i="2"/>
  <c r="AG427" i="2"/>
  <c r="AG428" i="2"/>
  <c r="AG429" i="2"/>
  <c r="AG430" i="2"/>
  <c r="AG431" i="2"/>
  <c r="AG432" i="2"/>
  <c r="AG433" i="2"/>
  <c r="AG434" i="2"/>
  <c r="AG435" i="2"/>
  <c r="AG436" i="2"/>
  <c r="AG437" i="2"/>
  <c r="AG438" i="2"/>
  <c r="AG439" i="2"/>
  <c r="AG440" i="2"/>
  <c r="AG441" i="2"/>
  <c r="AG442" i="2"/>
  <c r="AG443" i="2"/>
  <c r="AG444" i="2"/>
  <c r="AG445" i="2"/>
  <c r="AG446" i="2"/>
  <c r="AG447" i="2"/>
  <c r="AG448" i="2"/>
  <c r="AG449" i="2"/>
  <c r="AG450" i="2"/>
  <c r="AG451" i="2"/>
  <c r="AG452" i="2"/>
  <c r="AG453" i="2"/>
  <c r="AG454" i="2"/>
  <c r="AG455" i="2"/>
  <c r="AG456" i="2"/>
  <c r="AG457" i="2"/>
  <c r="AG458" i="2"/>
  <c r="AG459" i="2"/>
  <c r="AG460" i="2"/>
  <c r="AG461" i="2"/>
  <c r="AG462" i="2"/>
  <c r="AG463" i="2"/>
  <c r="AG464" i="2"/>
  <c r="AG465" i="2"/>
  <c r="AG466" i="2"/>
  <c r="AG467" i="2"/>
  <c r="AG468" i="2"/>
  <c r="AG469" i="2"/>
  <c r="AG470" i="2"/>
  <c r="AG471" i="2"/>
  <c r="AG472" i="2"/>
  <c r="AG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22" i="2"/>
  <c r="AG331" i="2"/>
  <c r="AG332" i="2"/>
  <c r="AG333" i="2"/>
  <c r="AG334" i="2"/>
  <c r="AG335" i="2"/>
  <c r="AG336" i="2"/>
  <c r="AG337" i="2"/>
  <c r="AG338" i="2"/>
  <c r="AG339" i="2"/>
  <c r="AG340" i="2"/>
  <c r="AG341" i="2"/>
  <c r="AG342" i="2"/>
  <c r="AG343" i="2"/>
  <c r="AG344" i="2"/>
  <c r="AG345" i="2"/>
  <c r="AG346" i="2"/>
  <c r="AG347" i="2"/>
  <c r="AG348" i="2"/>
  <c r="AG349" i="2"/>
  <c r="AG350" i="2"/>
  <c r="AG351" i="2"/>
  <c r="AG352" i="2"/>
  <c r="AG353" i="2"/>
  <c r="AG354" i="2"/>
  <c r="AG355" i="2"/>
  <c r="AG356" i="2"/>
  <c r="AG357" i="2"/>
  <c r="AG358" i="2"/>
  <c r="AG359" i="2"/>
  <c r="AG360" i="2"/>
  <c r="AG361" i="2"/>
  <c r="AG362" i="2"/>
  <c r="AG363" i="2"/>
  <c r="AG364" i="2"/>
  <c r="AG365" i="2"/>
  <c r="AG366" i="2"/>
  <c r="AG367" i="2"/>
  <c r="AG368" i="2"/>
  <c r="AG369" i="2"/>
  <c r="AG370" i="2"/>
  <c r="AG371" i="2"/>
  <c r="AG372" i="2"/>
  <c r="AG373" i="2"/>
  <c r="AG374" i="2"/>
  <c r="AG375" i="2"/>
  <c r="AG376" i="2"/>
  <c r="AG377" i="2"/>
  <c r="AG378" i="2"/>
  <c r="AG379" i="2"/>
  <c r="AG380" i="2"/>
  <c r="AG381" i="2"/>
  <c r="AG382" i="2"/>
  <c r="AG383" i="2"/>
  <c r="AG384" i="2"/>
  <c r="AG385" i="2"/>
  <c r="AG386" i="2"/>
  <c r="AG387" i="2"/>
  <c r="AG388" i="2"/>
  <c r="AG389" i="2"/>
  <c r="AG390" i="2"/>
  <c r="AG391" i="2"/>
  <c r="AG392" i="2"/>
  <c r="AG393" i="2"/>
  <c r="AG394" i="2"/>
  <c r="AG395" i="2"/>
  <c r="AG396" i="2"/>
  <c r="AG397" i="2"/>
  <c r="AG398" i="2"/>
  <c r="AG399" i="2"/>
  <c r="AG400" i="2"/>
  <c r="AG401" i="2"/>
  <c r="AG402" i="2"/>
  <c r="AG403" i="2"/>
  <c r="AG404" i="2"/>
  <c r="AG405" i="2"/>
  <c r="AG406" i="2"/>
  <c r="AG407" i="2"/>
  <c r="AG408" i="2"/>
  <c r="AG409" i="2"/>
  <c r="AG410" i="2"/>
  <c r="AG411" i="2"/>
  <c r="AG412" i="2"/>
  <c r="AG413" i="2"/>
  <c r="AG414" i="2"/>
  <c r="AG415" i="2"/>
  <c r="AG416" i="2"/>
  <c r="AG417" i="2"/>
  <c r="AG418" i="2"/>
  <c r="AG419" i="2"/>
  <c r="AG420" i="2"/>
  <c r="AG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330" i="2"/>
  <c r="AG287" i="2"/>
  <c r="AG288" i="2"/>
  <c r="AG289" i="2"/>
  <c r="AG290" i="2"/>
  <c r="AG291" i="2"/>
  <c r="AG292" i="2"/>
  <c r="AG293" i="2"/>
  <c r="AG294" i="2"/>
  <c r="AG295" i="2"/>
  <c r="AG296" i="2"/>
  <c r="AG297" i="2"/>
  <c r="AG298" i="2"/>
  <c r="AG299" i="2"/>
  <c r="AG300" i="2"/>
  <c r="AG301" i="2"/>
  <c r="AG302" i="2"/>
  <c r="AG303" i="2"/>
  <c r="AG304" i="2"/>
  <c r="AG305" i="2"/>
  <c r="AG306" i="2"/>
  <c r="AG307" i="2"/>
  <c r="AG308" i="2"/>
  <c r="AG309" i="2"/>
  <c r="AG310" i="2"/>
  <c r="AG311" i="2"/>
  <c r="AG312" i="2"/>
  <c r="AG313" i="2"/>
  <c r="AG314" i="2"/>
  <c r="AG315" i="2"/>
  <c r="AG316" i="2"/>
  <c r="AG317" i="2"/>
  <c r="AG318" i="2"/>
  <c r="AG319" i="2"/>
  <c r="AG320" i="2"/>
  <c r="AG321" i="2"/>
  <c r="AG322" i="2"/>
  <c r="AG323" i="2"/>
  <c r="AG324" i="2"/>
  <c r="AG325" i="2"/>
  <c r="AG326" i="2"/>
  <c r="AG327" i="2"/>
  <c r="AG328" i="2"/>
  <c r="AG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286"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14" i="2"/>
  <c r="AG215" i="2"/>
  <c r="AG216" i="2"/>
  <c r="AG217" i="2"/>
  <c r="AG218" i="2"/>
  <c r="AG219" i="2"/>
  <c r="AG220" i="2"/>
  <c r="AG221" i="2"/>
  <c r="AG222" i="2"/>
  <c r="AG223" i="2"/>
  <c r="AG224" i="2"/>
  <c r="AG225" i="2"/>
  <c r="AG226" i="2"/>
  <c r="AG227" i="2"/>
  <c r="AG228" i="2"/>
  <c r="AG229" i="2"/>
  <c r="AG230" i="2"/>
  <c r="AG231" i="2"/>
  <c r="AG232" i="2"/>
  <c r="AG233" i="2"/>
  <c r="AG234" i="2"/>
  <c r="AG235" i="2"/>
  <c r="AG236" i="2"/>
  <c r="AG237" i="2"/>
  <c r="AG238" i="2"/>
  <c r="AG239" i="2"/>
  <c r="AG240" i="2"/>
  <c r="AG241" i="2"/>
  <c r="AG242" i="2"/>
  <c r="AG243" i="2"/>
  <c r="AG244" i="2"/>
  <c r="AG245" i="2"/>
  <c r="AG246" i="2"/>
  <c r="AG247" i="2"/>
  <c r="AG248" i="2"/>
  <c r="AG249" i="2"/>
  <c r="AG250" i="2"/>
  <c r="AG251" i="2"/>
  <c r="AG252" i="2"/>
  <c r="AG253" i="2"/>
  <c r="AG254" i="2"/>
  <c r="AG255" i="2"/>
  <c r="AG256" i="2"/>
  <c r="AG257" i="2"/>
  <c r="AG258" i="2"/>
  <c r="AG259" i="2"/>
  <c r="AG260" i="2"/>
  <c r="AG261"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171"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57" i="2"/>
  <c r="J169"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57" i="2"/>
  <c r="AB55" i="2"/>
  <c r="AC55" i="2"/>
  <c r="AG55" i="2" s="1"/>
  <c r="AD55" i="2"/>
  <c r="AE55" i="2"/>
  <c r="AF55" i="2"/>
  <c r="AB53" i="2"/>
  <c r="AC53" i="2"/>
  <c r="AD53" i="2"/>
  <c r="AE53" i="2"/>
  <c r="AF53" i="2"/>
  <c r="AG53" i="2"/>
  <c r="AB54" i="2"/>
  <c r="AG54" i="2" s="1"/>
  <c r="AC54" i="2"/>
  <c r="AD54" i="2"/>
  <c r="AE54" i="2"/>
  <c r="AF54" i="2"/>
  <c r="AB3" i="2"/>
  <c r="AC3" i="2"/>
  <c r="AD3" i="2"/>
  <c r="AE3" i="2"/>
  <c r="AG3" i="2" s="1"/>
  <c r="AF3" i="2"/>
  <c r="AB4" i="2"/>
  <c r="AC4" i="2"/>
  <c r="AG4" i="2" s="1"/>
  <c r="AD4" i="2"/>
  <c r="AE4" i="2"/>
  <c r="AF4" i="2"/>
  <c r="AB5" i="2"/>
  <c r="AC5" i="2"/>
  <c r="AG5" i="2" s="1"/>
  <c r="AD5" i="2"/>
  <c r="AE5" i="2"/>
  <c r="AF5" i="2"/>
  <c r="AB6" i="2"/>
  <c r="AC6" i="2"/>
  <c r="AD6" i="2"/>
  <c r="AE6" i="2"/>
  <c r="AF6" i="2"/>
  <c r="AG6" i="2"/>
  <c r="AB7" i="2"/>
  <c r="AC7" i="2"/>
  <c r="AD7" i="2"/>
  <c r="AE7" i="2"/>
  <c r="AG7" i="2" s="1"/>
  <c r="AF7" i="2"/>
  <c r="AB8" i="2"/>
  <c r="AC8" i="2"/>
  <c r="AG8" i="2" s="1"/>
  <c r="AD8" i="2"/>
  <c r="AE8" i="2"/>
  <c r="AF8" i="2"/>
  <c r="AB9" i="2"/>
  <c r="AC9" i="2"/>
  <c r="AG9" i="2" s="1"/>
  <c r="AD9" i="2"/>
  <c r="AE9" i="2"/>
  <c r="AF9" i="2"/>
  <c r="AB10" i="2"/>
  <c r="AC10" i="2"/>
  <c r="AD10" i="2"/>
  <c r="AE10" i="2"/>
  <c r="AF10" i="2"/>
  <c r="AG10" i="2"/>
  <c r="AB11" i="2"/>
  <c r="AC11" i="2"/>
  <c r="AD11" i="2"/>
  <c r="AE11" i="2"/>
  <c r="AG11" i="2" s="1"/>
  <c r="AF11" i="2"/>
  <c r="AB12" i="2"/>
  <c r="AC12" i="2"/>
  <c r="AG12" i="2" s="1"/>
  <c r="AD12" i="2"/>
  <c r="AE12" i="2"/>
  <c r="AF12" i="2"/>
  <c r="AB13" i="2"/>
  <c r="AC13" i="2"/>
  <c r="AG13" i="2" s="1"/>
  <c r="AD13" i="2"/>
  <c r="AE13" i="2"/>
  <c r="AF13" i="2"/>
  <c r="AB14" i="2"/>
  <c r="AC14" i="2"/>
  <c r="AD14" i="2"/>
  <c r="AE14" i="2"/>
  <c r="AF14" i="2"/>
  <c r="AG14" i="2"/>
  <c r="AB15" i="2"/>
  <c r="AC15" i="2"/>
  <c r="AD15" i="2"/>
  <c r="AE15" i="2"/>
  <c r="AG15" i="2" s="1"/>
  <c r="AF15" i="2"/>
  <c r="AB16" i="2"/>
  <c r="AC16" i="2"/>
  <c r="AG16" i="2" s="1"/>
  <c r="AD16" i="2"/>
  <c r="AE16" i="2"/>
  <c r="AF16" i="2"/>
  <c r="AB17" i="2"/>
  <c r="AC17" i="2"/>
  <c r="AG17" i="2" s="1"/>
  <c r="AD17" i="2"/>
  <c r="AE17" i="2"/>
  <c r="AF17" i="2"/>
  <c r="AB18" i="2"/>
  <c r="AC18" i="2"/>
  <c r="AD18" i="2"/>
  <c r="AE18" i="2"/>
  <c r="AF18" i="2"/>
  <c r="AG18" i="2"/>
  <c r="AB19" i="2"/>
  <c r="AC19" i="2"/>
  <c r="AD19" i="2"/>
  <c r="AE19" i="2"/>
  <c r="AG19" i="2" s="1"/>
  <c r="AF19" i="2"/>
  <c r="AB20" i="2"/>
  <c r="AC20" i="2"/>
  <c r="AG20" i="2" s="1"/>
  <c r="AD20" i="2"/>
  <c r="AE20" i="2"/>
  <c r="AF20" i="2"/>
  <c r="AB21" i="2"/>
  <c r="AG21" i="2" s="1"/>
  <c r="AC21" i="2"/>
  <c r="AD21" i="2"/>
  <c r="AE21" i="2"/>
  <c r="AF21" i="2"/>
  <c r="AB22" i="2"/>
  <c r="AC22" i="2"/>
  <c r="AD22" i="2"/>
  <c r="AE22" i="2"/>
  <c r="AF22" i="2"/>
  <c r="AG22" i="2"/>
  <c r="AB23" i="2"/>
  <c r="AG23" i="2" s="1"/>
  <c r="AC23" i="2"/>
  <c r="AD23" i="2"/>
  <c r="AE23" i="2"/>
  <c r="AF23" i="2"/>
  <c r="AB24" i="2"/>
  <c r="AC24" i="2"/>
  <c r="AG24" i="2" s="1"/>
  <c r="AD24" i="2"/>
  <c r="AE24" i="2"/>
  <c r="AF24" i="2"/>
  <c r="AB25" i="2"/>
  <c r="AG25" i="2" s="1"/>
  <c r="AC25" i="2"/>
  <c r="AD25" i="2"/>
  <c r="AE25" i="2"/>
  <c r="AF25" i="2"/>
  <c r="AB26" i="2"/>
  <c r="AC26" i="2"/>
  <c r="AD26" i="2"/>
  <c r="AE26" i="2"/>
  <c r="AF26" i="2"/>
  <c r="AG26" i="2"/>
  <c r="AB27" i="2"/>
  <c r="AG27" i="2" s="1"/>
  <c r="AC27" i="2"/>
  <c r="AD27" i="2"/>
  <c r="AE27" i="2"/>
  <c r="AF27" i="2"/>
  <c r="AB28" i="2"/>
  <c r="AC28" i="2"/>
  <c r="AG28" i="2" s="1"/>
  <c r="AD28" i="2"/>
  <c r="AE28" i="2"/>
  <c r="AF28" i="2"/>
  <c r="AB29" i="2"/>
  <c r="AC29" i="2"/>
  <c r="AD29" i="2"/>
  <c r="AG29" i="2" s="1"/>
  <c r="AE29" i="2"/>
  <c r="AF29" i="2"/>
  <c r="AB30" i="2"/>
  <c r="AC30" i="2"/>
  <c r="AD30" i="2"/>
  <c r="AE30" i="2"/>
  <c r="AF30" i="2"/>
  <c r="AG30" i="2"/>
  <c r="AB31" i="2"/>
  <c r="AG31" i="2" s="1"/>
  <c r="AC31" i="2"/>
  <c r="AD31" i="2"/>
  <c r="AE31" i="2"/>
  <c r="AF31" i="2"/>
  <c r="AB32" i="2"/>
  <c r="AC32" i="2"/>
  <c r="AG32" i="2" s="1"/>
  <c r="AD32" i="2"/>
  <c r="AE32" i="2"/>
  <c r="AF32" i="2"/>
  <c r="AB33" i="2"/>
  <c r="AC33" i="2"/>
  <c r="AD33" i="2"/>
  <c r="AE33" i="2"/>
  <c r="AG33" i="2" s="1"/>
  <c r="AF33" i="2"/>
  <c r="AB34" i="2"/>
  <c r="AC34" i="2"/>
  <c r="AD34" i="2"/>
  <c r="AE34" i="2"/>
  <c r="AF34" i="2"/>
  <c r="AG34" i="2"/>
  <c r="AB35" i="2"/>
  <c r="AC35" i="2"/>
  <c r="AD35" i="2"/>
  <c r="AG35" i="2" s="1"/>
  <c r="AE35" i="2"/>
  <c r="AF35" i="2"/>
  <c r="AB36" i="2"/>
  <c r="AC36" i="2"/>
  <c r="AG36" i="2" s="1"/>
  <c r="AD36" i="2"/>
  <c r="AE36" i="2"/>
  <c r="AF36" i="2"/>
  <c r="AB37" i="2"/>
  <c r="AC37" i="2"/>
  <c r="AD37" i="2"/>
  <c r="AE37" i="2"/>
  <c r="AG37" i="2" s="1"/>
  <c r="AF37" i="2"/>
  <c r="AB38" i="2"/>
  <c r="AC38" i="2"/>
  <c r="AD38" i="2"/>
  <c r="AE38" i="2"/>
  <c r="AF38" i="2"/>
  <c r="AG38" i="2"/>
  <c r="AB39" i="2"/>
  <c r="AG39" i="2" s="1"/>
  <c r="AC39" i="2"/>
  <c r="AD39" i="2"/>
  <c r="AE39" i="2"/>
  <c r="AF39" i="2"/>
  <c r="AB40" i="2"/>
  <c r="AC40" i="2"/>
  <c r="AG40" i="2" s="1"/>
  <c r="AD40" i="2"/>
  <c r="AE40" i="2"/>
  <c r="AF40" i="2"/>
  <c r="AB41" i="2"/>
  <c r="AC41" i="2"/>
  <c r="AD41" i="2"/>
  <c r="AE41" i="2"/>
  <c r="AG41" i="2" s="1"/>
  <c r="AF41" i="2"/>
  <c r="AB42" i="2"/>
  <c r="AC42" i="2"/>
  <c r="AD42" i="2"/>
  <c r="AE42" i="2"/>
  <c r="AF42" i="2"/>
  <c r="AG42" i="2"/>
  <c r="AB43" i="2"/>
  <c r="AG43" i="2" s="1"/>
  <c r="AC43" i="2"/>
  <c r="AD43" i="2"/>
  <c r="AE43" i="2"/>
  <c r="AF43" i="2"/>
  <c r="AB44" i="2"/>
  <c r="AC44" i="2"/>
  <c r="AG44" i="2" s="1"/>
  <c r="AD44" i="2"/>
  <c r="AE44" i="2"/>
  <c r="AF44" i="2"/>
  <c r="AB45" i="2"/>
  <c r="AC45" i="2"/>
  <c r="AD45" i="2"/>
  <c r="AE45" i="2"/>
  <c r="AG45" i="2" s="1"/>
  <c r="AF45" i="2"/>
  <c r="AB46" i="2"/>
  <c r="AC46" i="2"/>
  <c r="AD46" i="2"/>
  <c r="AE46" i="2"/>
  <c r="AF46" i="2"/>
  <c r="AG46" i="2"/>
  <c r="AB47" i="2"/>
  <c r="AG47" i="2" s="1"/>
  <c r="AC47" i="2"/>
  <c r="AD47" i="2"/>
  <c r="AE47" i="2"/>
  <c r="AF47" i="2"/>
  <c r="AB48" i="2"/>
  <c r="AC48" i="2"/>
  <c r="AG48" i="2" s="1"/>
  <c r="AD48" i="2"/>
  <c r="AE48" i="2"/>
  <c r="AF48" i="2"/>
  <c r="AB49" i="2"/>
  <c r="AC49" i="2"/>
  <c r="AD49" i="2"/>
  <c r="AE49" i="2"/>
  <c r="AG49" i="2" s="1"/>
  <c r="AF49" i="2"/>
  <c r="AB50" i="2"/>
  <c r="AC50" i="2"/>
  <c r="AD50" i="2"/>
  <c r="AE50" i="2"/>
  <c r="AF50" i="2"/>
  <c r="AG50" i="2"/>
  <c r="AB51" i="2"/>
  <c r="AG51" i="2" s="1"/>
  <c r="AC51" i="2"/>
  <c r="AD51" i="2"/>
  <c r="AE51" i="2"/>
  <c r="AF51" i="2"/>
  <c r="AB52" i="2"/>
  <c r="AC52" i="2"/>
  <c r="AG52" i="2" s="1"/>
  <c r="AD52" i="2"/>
  <c r="AE52" i="2"/>
  <c r="AF52" i="2"/>
  <c r="AG2" i="2"/>
  <c r="AF2" i="2"/>
  <c r="AE2" i="2"/>
  <c r="AD2" i="2"/>
  <c r="AC2" i="2"/>
  <c r="AB2" i="2"/>
  <c r="R3" i="2"/>
  <c r="S3" i="2"/>
  <c r="Z3" i="2" s="1"/>
  <c r="T3" i="2"/>
  <c r="U3" i="2"/>
  <c r="V3" i="2"/>
  <c r="W3" i="2"/>
  <c r="X3" i="2"/>
  <c r="Y3" i="2"/>
  <c r="R4" i="2"/>
  <c r="S4" i="2"/>
  <c r="T4" i="2"/>
  <c r="U4" i="2"/>
  <c r="V4" i="2"/>
  <c r="W4" i="2"/>
  <c r="Z4" i="2" s="1"/>
  <c r="X4" i="2"/>
  <c r="Y4" i="2"/>
  <c r="R5" i="2"/>
  <c r="S5" i="2"/>
  <c r="T5" i="2"/>
  <c r="U5" i="2"/>
  <c r="V5" i="2"/>
  <c r="Z5" i="2" s="1"/>
  <c r="W5" i="2"/>
  <c r="X5" i="2"/>
  <c r="Y5" i="2"/>
  <c r="R6" i="2"/>
  <c r="S6" i="2"/>
  <c r="T6" i="2"/>
  <c r="U6" i="2"/>
  <c r="Z6" i="2" s="1"/>
  <c r="V6" i="2"/>
  <c r="W6" i="2"/>
  <c r="X6" i="2"/>
  <c r="Y6" i="2"/>
  <c r="R7" i="2"/>
  <c r="S7" i="2"/>
  <c r="Z7" i="2" s="1"/>
  <c r="T7" i="2"/>
  <c r="U7" i="2"/>
  <c r="V7" i="2"/>
  <c r="W7" i="2"/>
  <c r="X7" i="2"/>
  <c r="Y7" i="2"/>
  <c r="R8" i="2"/>
  <c r="S8" i="2"/>
  <c r="Z8" i="2" s="1"/>
  <c r="T8" i="2"/>
  <c r="U8" i="2"/>
  <c r="V8" i="2"/>
  <c r="W8" i="2"/>
  <c r="X8" i="2"/>
  <c r="Y8" i="2"/>
  <c r="R9" i="2"/>
  <c r="Z9" i="2" s="1"/>
  <c r="S9" i="2"/>
  <c r="T9" i="2"/>
  <c r="U9" i="2"/>
  <c r="V9" i="2"/>
  <c r="W9" i="2"/>
  <c r="X9" i="2"/>
  <c r="Y9" i="2"/>
  <c r="R10" i="2"/>
  <c r="Z10" i="2" s="1"/>
  <c r="S10" i="2"/>
  <c r="T10" i="2"/>
  <c r="U10" i="2"/>
  <c r="V10" i="2"/>
  <c r="W10" i="2"/>
  <c r="X10" i="2"/>
  <c r="Y10" i="2"/>
  <c r="R11" i="2"/>
  <c r="S11" i="2"/>
  <c r="Z11" i="2" s="1"/>
  <c r="T11" i="2"/>
  <c r="U11" i="2"/>
  <c r="V11" i="2"/>
  <c r="W11" i="2"/>
  <c r="X11" i="2"/>
  <c r="Y11" i="2"/>
  <c r="R12" i="2"/>
  <c r="S12" i="2"/>
  <c r="T12" i="2"/>
  <c r="U12" i="2"/>
  <c r="V12" i="2"/>
  <c r="W12" i="2"/>
  <c r="Z12" i="2" s="1"/>
  <c r="X12" i="2"/>
  <c r="Y12" i="2"/>
  <c r="R13" i="2"/>
  <c r="S13" i="2"/>
  <c r="T13" i="2"/>
  <c r="U13" i="2"/>
  <c r="V13" i="2"/>
  <c r="Z13" i="2" s="1"/>
  <c r="W13" i="2"/>
  <c r="X13" i="2"/>
  <c r="Y13" i="2"/>
  <c r="R14" i="2"/>
  <c r="S14" i="2"/>
  <c r="T14" i="2"/>
  <c r="Z14" i="2" s="1"/>
  <c r="U14" i="2"/>
  <c r="V14" i="2"/>
  <c r="W14" i="2"/>
  <c r="X14" i="2"/>
  <c r="Y14" i="2"/>
  <c r="R15" i="2"/>
  <c r="S15" i="2"/>
  <c r="Z15" i="2" s="1"/>
  <c r="T15" i="2"/>
  <c r="U15" i="2"/>
  <c r="V15" i="2"/>
  <c r="W15" i="2"/>
  <c r="X15" i="2"/>
  <c r="Y15" i="2"/>
  <c r="R16" i="2"/>
  <c r="S16" i="2"/>
  <c r="Z16" i="2" s="1"/>
  <c r="T16" i="2"/>
  <c r="U16" i="2"/>
  <c r="V16" i="2"/>
  <c r="W16" i="2"/>
  <c r="X16" i="2"/>
  <c r="Y16" i="2"/>
  <c r="R17" i="2"/>
  <c r="Z17" i="2" s="1"/>
  <c r="S17" i="2"/>
  <c r="T17" i="2"/>
  <c r="U17" i="2"/>
  <c r="V17" i="2"/>
  <c r="W17" i="2"/>
  <c r="X17" i="2"/>
  <c r="Y17" i="2"/>
  <c r="R18" i="2"/>
  <c r="Z18" i="2" s="1"/>
  <c r="S18" i="2"/>
  <c r="T18" i="2"/>
  <c r="U18" i="2"/>
  <c r="V18" i="2"/>
  <c r="W18" i="2"/>
  <c r="X18" i="2"/>
  <c r="Y18" i="2"/>
  <c r="R19" i="2"/>
  <c r="S19" i="2"/>
  <c r="Z19" i="2" s="1"/>
  <c r="T19" i="2"/>
  <c r="U19" i="2"/>
  <c r="V19" i="2"/>
  <c r="W19" i="2"/>
  <c r="X19" i="2"/>
  <c r="Y19" i="2"/>
  <c r="R20" i="2"/>
  <c r="S20" i="2"/>
  <c r="T20" i="2"/>
  <c r="U20" i="2"/>
  <c r="V20" i="2"/>
  <c r="W20" i="2"/>
  <c r="Z20" i="2" s="1"/>
  <c r="X20" i="2"/>
  <c r="Y20" i="2"/>
  <c r="R21" i="2"/>
  <c r="S21" i="2"/>
  <c r="T21" i="2"/>
  <c r="U21" i="2"/>
  <c r="V21" i="2"/>
  <c r="Z21" i="2" s="1"/>
  <c r="W21" i="2"/>
  <c r="X21" i="2"/>
  <c r="Y21" i="2"/>
  <c r="R22" i="2"/>
  <c r="S22" i="2"/>
  <c r="T22" i="2"/>
  <c r="U22" i="2"/>
  <c r="Z22" i="2" s="1"/>
  <c r="V22" i="2"/>
  <c r="W22" i="2"/>
  <c r="X22" i="2"/>
  <c r="Y22" i="2"/>
  <c r="R23" i="2"/>
  <c r="S23" i="2"/>
  <c r="Z23" i="2" s="1"/>
  <c r="T23" i="2"/>
  <c r="U23" i="2"/>
  <c r="V23" i="2"/>
  <c r="W23" i="2"/>
  <c r="X23" i="2"/>
  <c r="Y23" i="2"/>
  <c r="R24" i="2"/>
  <c r="S24" i="2"/>
  <c r="Z24" i="2" s="1"/>
  <c r="T24" i="2"/>
  <c r="U24" i="2"/>
  <c r="V24" i="2"/>
  <c r="W24" i="2"/>
  <c r="X24" i="2"/>
  <c r="Y24" i="2"/>
  <c r="R25" i="2"/>
  <c r="S25" i="2"/>
  <c r="Z25" i="2" s="1"/>
  <c r="T25" i="2"/>
  <c r="U25" i="2"/>
  <c r="V25" i="2"/>
  <c r="W25" i="2"/>
  <c r="X25" i="2"/>
  <c r="Y25" i="2"/>
  <c r="R26" i="2"/>
  <c r="Z26" i="2" s="1"/>
  <c r="S26" i="2"/>
  <c r="T26" i="2"/>
  <c r="U26" i="2"/>
  <c r="V26" i="2"/>
  <c r="W26" i="2"/>
  <c r="X26" i="2"/>
  <c r="Y26" i="2"/>
  <c r="R27" i="2"/>
  <c r="S27" i="2"/>
  <c r="Z27" i="2" s="1"/>
  <c r="T27" i="2"/>
  <c r="U27" i="2"/>
  <c r="V27" i="2"/>
  <c r="W27" i="2"/>
  <c r="X27" i="2"/>
  <c r="Y27" i="2"/>
  <c r="R28" i="2"/>
  <c r="S28" i="2"/>
  <c r="T28" i="2"/>
  <c r="U28" i="2"/>
  <c r="V28" i="2"/>
  <c r="W28" i="2"/>
  <c r="Z28" i="2" s="1"/>
  <c r="X28" i="2"/>
  <c r="Y28" i="2"/>
  <c r="R29" i="2"/>
  <c r="S29" i="2"/>
  <c r="T29" i="2"/>
  <c r="U29" i="2"/>
  <c r="V29" i="2"/>
  <c r="Z29" i="2" s="1"/>
  <c r="W29" i="2"/>
  <c r="X29" i="2"/>
  <c r="Y29" i="2"/>
  <c r="R30" i="2"/>
  <c r="S30" i="2"/>
  <c r="T30" i="2"/>
  <c r="U30" i="2"/>
  <c r="Z30" i="2" s="1"/>
  <c r="V30" i="2"/>
  <c r="W30" i="2"/>
  <c r="X30" i="2"/>
  <c r="Y30" i="2"/>
  <c r="R31" i="2"/>
  <c r="S31" i="2"/>
  <c r="T31" i="2"/>
  <c r="Z31" i="2" s="1"/>
  <c r="U31" i="2"/>
  <c r="V31" i="2"/>
  <c r="W31" i="2"/>
  <c r="X31" i="2"/>
  <c r="Y31" i="2"/>
  <c r="R32" i="2"/>
  <c r="S32" i="2"/>
  <c r="Z32" i="2" s="1"/>
  <c r="T32" i="2"/>
  <c r="U32" i="2"/>
  <c r="V32" i="2"/>
  <c r="W32" i="2"/>
  <c r="X32" i="2"/>
  <c r="Y32" i="2"/>
  <c r="R33" i="2"/>
  <c r="Z33" i="2" s="1"/>
  <c r="S33" i="2"/>
  <c r="T33" i="2"/>
  <c r="U33" i="2"/>
  <c r="V33" i="2"/>
  <c r="W33" i="2"/>
  <c r="X33" i="2"/>
  <c r="Y33" i="2"/>
  <c r="R34" i="2"/>
  <c r="Z34" i="2" s="1"/>
  <c r="S34" i="2"/>
  <c r="T34" i="2"/>
  <c r="U34" i="2"/>
  <c r="V34" i="2"/>
  <c r="W34" i="2"/>
  <c r="X34" i="2"/>
  <c r="Y34" i="2"/>
  <c r="R35" i="2"/>
  <c r="S35" i="2"/>
  <c r="Z35" i="2" s="1"/>
  <c r="T35" i="2"/>
  <c r="U35" i="2"/>
  <c r="V35" i="2"/>
  <c r="W35" i="2"/>
  <c r="X35" i="2"/>
  <c r="Y35" i="2"/>
  <c r="R36" i="2"/>
  <c r="S36" i="2"/>
  <c r="T36" i="2"/>
  <c r="U36" i="2"/>
  <c r="V36" i="2"/>
  <c r="W36" i="2"/>
  <c r="Z36" i="2" s="1"/>
  <c r="X36" i="2"/>
  <c r="Y36" i="2"/>
  <c r="R37" i="2"/>
  <c r="S37" i="2"/>
  <c r="T37" i="2"/>
  <c r="U37" i="2"/>
  <c r="V37" i="2"/>
  <c r="Z37" i="2" s="1"/>
  <c r="W37" i="2"/>
  <c r="X37" i="2"/>
  <c r="Y37" i="2"/>
  <c r="R38" i="2"/>
  <c r="S38" i="2"/>
  <c r="T38" i="2"/>
  <c r="U38" i="2"/>
  <c r="Z38" i="2" s="1"/>
  <c r="V38" i="2"/>
  <c r="W38" i="2"/>
  <c r="X38" i="2"/>
  <c r="Y38" i="2"/>
  <c r="R39" i="2"/>
  <c r="S39" i="2"/>
  <c r="T39" i="2"/>
  <c r="Z39" i="2" s="1"/>
  <c r="U39" i="2"/>
  <c r="V39" i="2"/>
  <c r="W39" i="2"/>
  <c r="X39" i="2"/>
  <c r="Y39" i="2"/>
  <c r="R40" i="2"/>
  <c r="S40" i="2"/>
  <c r="Z40" i="2" s="1"/>
  <c r="T40" i="2"/>
  <c r="U40" i="2"/>
  <c r="V40" i="2"/>
  <c r="W40" i="2"/>
  <c r="X40" i="2"/>
  <c r="Y40" i="2"/>
  <c r="R41" i="2"/>
  <c r="Z41" i="2" s="1"/>
  <c r="S41" i="2"/>
  <c r="T41" i="2"/>
  <c r="U41" i="2"/>
  <c r="V41" i="2"/>
  <c r="W41" i="2"/>
  <c r="X41" i="2"/>
  <c r="Y41" i="2"/>
  <c r="R42" i="2"/>
  <c r="S42" i="2"/>
  <c r="T42" i="2"/>
  <c r="U42" i="2"/>
  <c r="V42" i="2"/>
  <c r="W42" i="2"/>
  <c r="X42" i="2"/>
  <c r="Y42" i="2"/>
  <c r="Z42" i="2"/>
  <c r="R43" i="2"/>
  <c r="S43" i="2"/>
  <c r="Z43" i="2" s="1"/>
  <c r="T43" i="2"/>
  <c r="U43" i="2"/>
  <c r="V43" i="2"/>
  <c r="W43" i="2"/>
  <c r="X43" i="2"/>
  <c r="Y43" i="2"/>
  <c r="R44" i="2"/>
  <c r="S44" i="2"/>
  <c r="T44" i="2"/>
  <c r="U44" i="2"/>
  <c r="V44" i="2"/>
  <c r="W44" i="2"/>
  <c r="Z44" i="2" s="1"/>
  <c r="X44" i="2"/>
  <c r="Y44" i="2"/>
  <c r="R45" i="2"/>
  <c r="S45" i="2"/>
  <c r="Z45" i="2" s="1"/>
  <c r="T45" i="2"/>
  <c r="U45" i="2"/>
  <c r="V45" i="2"/>
  <c r="W45" i="2"/>
  <c r="X45" i="2"/>
  <c r="Y45" i="2"/>
  <c r="R46" i="2"/>
  <c r="S46" i="2"/>
  <c r="T46" i="2"/>
  <c r="U46" i="2"/>
  <c r="Z46" i="2" s="1"/>
  <c r="V46" i="2"/>
  <c r="W46" i="2"/>
  <c r="X46" i="2"/>
  <c r="Y46" i="2"/>
  <c r="R47" i="2"/>
  <c r="S47" i="2"/>
  <c r="T47" i="2"/>
  <c r="Z47" i="2" s="1"/>
  <c r="U47" i="2"/>
  <c r="V47" i="2"/>
  <c r="W47" i="2"/>
  <c r="X47" i="2"/>
  <c r="Y47" i="2"/>
  <c r="R48" i="2"/>
  <c r="S48" i="2"/>
  <c r="Z48" i="2" s="1"/>
  <c r="T48" i="2"/>
  <c r="U48" i="2"/>
  <c r="V48" i="2"/>
  <c r="W48" i="2"/>
  <c r="X48" i="2"/>
  <c r="Y48" i="2"/>
  <c r="R49" i="2"/>
  <c r="Z49" i="2" s="1"/>
  <c r="S49" i="2"/>
  <c r="T49" i="2"/>
  <c r="U49" i="2"/>
  <c r="V49" i="2"/>
  <c r="W49" i="2"/>
  <c r="X49" i="2"/>
  <c r="Y49" i="2"/>
  <c r="R50" i="2"/>
  <c r="Z50" i="2" s="1"/>
  <c r="S50" i="2"/>
  <c r="T50" i="2"/>
  <c r="U50" i="2"/>
  <c r="V50" i="2"/>
  <c r="W50" i="2"/>
  <c r="X50" i="2"/>
  <c r="Y50" i="2"/>
  <c r="R51" i="2"/>
  <c r="S51" i="2"/>
  <c r="T51" i="2"/>
  <c r="U51" i="2"/>
  <c r="V51" i="2"/>
  <c r="Z51" i="2" s="1"/>
  <c r="W51" i="2"/>
  <c r="X51" i="2"/>
  <c r="Y51" i="2"/>
  <c r="R52" i="2"/>
  <c r="S52" i="2"/>
  <c r="T52" i="2"/>
  <c r="U52" i="2"/>
  <c r="V52" i="2"/>
  <c r="W52" i="2"/>
  <c r="Z52" i="2" s="1"/>
  <c r="X52" i="2"/>
  <c r="Y52" i="2"/>
  <c r="R53" i="2"/>
  <c r="S53" i="2"/>
  <c r="T53" i="2"/>
  <c r="U53" i="2"/>
  <c r="V53" i="2"/>
  <c r="Z53" i="2" s="1"/>
  <c r="W53" i="2"/>
  <c r="X53" i="2"/>
  <c r="Y53" i="2"/>
  <c r="R54" i="2"/>
  <c r="S54" i="2"/>
  <c r="T54" i="2"/>
  <c r="U54" i="2"/>
  <c r="Z54" i="2" s="1"/>
  <c r="V54" i="2"/>
  <c r="W54" i="2"/>
  <c r="X54" i="2"/>
  <c r="Y54" i="2"/>
  <c r="R55" i="2"/>
  <c r="S55" i="2"/>
  <c r="T55" i="2"/>
  <c r="Z55" i="2" s="1"/>
  <c r="U55" i="2"/>
  <c r="V55" i="2"/>
  <c r="W55" i="2"/>
  <c r="X55" i="2"/>
  <c r="Y55" i="2"/>
  <c r="Z2" i="2"/>
  <c r="Y2" i="2"/>
  <c r="X2" i="2"/>
  <c r="W2" i="2"/>
  <c r="V2" i="2"/>
  <c r="U2" i="2"/>
  <c r="T2" i="2"/>
  <c r="S2" i="2"/>
  <c r="R2" i="2"/>
  <c r="L3" i="2"/>
  <c r="P3" i="2" s="1"/>
  <c r="M3" i="2"/>
  <c r="N3" i="2"/>
  <c r="O3" i="2"/>
  <c r="L4" i="2"/>
  <c r="M4" i="2"/>
  <c r="P4" i="2" s="1"/>
  <c r="N4" i="2"/>
  <c r="O4" i="2"/>
  <c r="L5" i="2"/>
  <c r="M5" i="2"/>
  <c r="N5" i="2"/>
  <c r="O5" i="2"/>
  <c r="P5" i="2"/>
  <c r="L6" i="2"/>
  <c r="M6" i="2"/>
  <c r="P6" i="2" s="1"/>
  <c r="N6" i="2"/>
  <c r="O6" i="2"/>
  <c r="L7" i="2"/>
  <c r="M7" i="2"/>
  <c r="N7" i="2"/>
  <c r="P7" i="2" s="1"/>
  <c r="O7" i="2"/>
  <c r="L8" i="2"/>
  <c r="P8" i="2" s="1"/>
  <c r="M8" i="2"/>
  <c r="N8" i="2"/>
  <c r="O8" i="2"/>
  <c r="L9" i="2"/>
  <c r="P9" i="2" s="1"/>
  <c r="M9" i="2"/>
  <c r="N9" i="2"/>
  <c r="O9" i="2"/>
  <c r="L10" i="2"/>
  <c r="P10" i="2" s="1"/>
  <c r="M10" i="2"/>
  <c r="N10" i="2"/>
  <c r="O10" i="2"/>
  <c r="L11" i="2"/>
  <c r="P11" i="2" s="1"/>
  <c r="M11" i="2"/>
  <c r="N11" i="2"/>
  <c r="O11" i="2"/>
  <c r="L12" i="2"/>
  <c r="M12" i="2"/>
  <c r="P12" i="2" s="1"/>
  <c r="N12" i="2"/>
  <c r="O12" i="2"/>
  <c r="L13" i="2"/>
  <c r="M13" i="2"/>
  <c r="N13" i="2"/>
  <c r="O13" i="2"/>
  <c r="P13" i="2"/>
  <c r="L14" i="2"/>
  <c r="M14" i="2"/>
  <c r="P14" i="2" s="1"/>
  <c r="N14" i="2"/>
  <c r="O14" i="2"/>
  <c r="L15" i="2"/>
  <c r="M15" i="2"/>
  <c r="N15" i="2"/>
  <c r="P15" i="2" s="1"/>
  <c r="O15" i="2"/>
  <c r="L16" i="2"/>
  <c r="P16" i="2" s="1"/>
  <c r="M16" i="2"/>
  <c r="N16" i="2"/>
  <c r="O16" i="2"/>
  <c r="L17" i="2"/>
  <c r="P17" i="2" s="1"/>
  <c r="M17" i="2"/>
  <c r="N17" i="2"/>
  <c r="O17" i="2"/>
  <c r="L18" i="2"/>
  <c r="P18" i="2" s="1"/>
  <c r="M18" i="2"/>
  <c r="N18" i="2"/>
  <c r="O18" i="2"/>
  <c r="L19" i="2"/>
  <c r="P19" i="2" s="1"/>
  <c r="M19" i="2"/>
  <c r="N19" i="2"/>
  <c r="O19" i="2"/>
  <c r="L20" i="2"/>
  <c r="M20" i="2"/>
  <c r="P20" i="2" s="1"/>
  <c r="N20" i="2"/>
  <c r="O20" i="2"/>
  <c r="L21" i="2"/>
  <c r="M21" i="2"/>
  <c r="N21" i="2"/>
  <c r="O21" i="2"/>
  <c r="P21" i="2"/>
  <c r="L22" i="2"/>
  <c r="M22" i="2"/>
  <c r="P22" i="2" s="1"/>
  <c r="N22" i="2"/>
  <c r="O22" i="2"/>
  <c r="L23" i="2"/>
  <c r="M23" i="2"/>
  <c r="N23" i="2"/>
  <c r="P23" i="2" s="1"/>
  <c r="O23" i="2"/>
  <c r="L24" i="2"/>
  <c r="M24" i="2"/>
  <c r="P24" i="2" s="1"/>
  <c r="N24" i="2"/>
  <c r="O24" i="2"/>
  <c r="L25" i="2"/>
  <c r="P25" i="2" s="1"/>
  <c r="M25" i="2"/>
  <c r="N25" i="2"/>
  <c r="O25" i="2"/>
  <c r="L26" i="2"/>
  <c r="P26" i="2" s="1"/>
  <c r="M26" i="2"/>
  <c r="N26" i="2"/>
  <c r="O26" i="2"/>
  <c r="L27" i="2"/>
  <c r="P27" i="2" s="1"/>
  <c r="M27" i="2"/>
  <c r="N27" i="2"/>
  <c r="O27" i="2"/>
  <c r="L28" i="2"/>
  <c r="P28" i="2" s="1"/>
  <c r="M28" i="2"/>
  <c r="N28" i="2"/>
  <c r="O28" i="2"/>
  <c r="L29" i="2"/>
  <c r="M29" i="2"/>
  <c r="N29" i="2"/>
  <c r="O29" i="2"/>
  <c r="P29" i="2"/>
  <c r="L30" i="2"/>
  <c r="M30" i="2"/>
  <c r="P30" i="2" s="1"/>
  <c r="N30" i="2"/>
  <c r="O30" i="2"/>
  <c r="L31" i="2"/>
  <c r="M31" i="2"/>
  <c r="N31" i="2"/>
  <c r="P31" i="2" s="1"/>
  <c r="O31" i="2"/>
  <c r="L32" i="2"/>
  <c r="M32" i="2"/>
  <c r="P32" i="2" s="1"/>
  <c r="N32" i="2"/>
  <c r="O32" i="2"/>
  <c r="L33" i="2"/>
  <c r="P33" i="2" s="1"/>
  <c r="M33" i="2"/>
  <c r="N33" i="2"/>
  <c r="O33" i="2"/>
  <c r="L34" i="2"/>
  <c r="P34" i="2" s="1"/>
  <c r="M34" i="2"/>
  <c r="N34" i="2"/>
  <c r="O34" i="2"/>
  <c r="L35" i="2"/>
  <c r="P35" i="2" s="1"/>
  <c r="M35" i="2"/>
  <c r="N35" i="2"/>
  <c r="O35" i="2"/>
  <c r="L36" i="2"/>
  <c r="P36" i="2" s="1"/>
  <c r="M36" i="2"/>
  <c r="N36" i="2"/>
  <c r="O36" i="2"/>
  <c r="L37" i="2"/>
  <c r="M37" i="2"/>
  <c r="N37" i="2"/>
  <c r="O37" i="2"/>
  <c r="P37" i="2"/>
  <c r="L38" i="2"/>
  <c r="M38" i="2"/>
  <c r="P38" i="2" s="1"/>
  <c r="N38" i="2"/>
  <c r="O38" i="2"/>
  <c r="L39" i="2"/>
  <c r="M39" i="2"/>
  <c r="N39" i="2"/>
  <c r="P39" i="2" s="1"/>
  <c r="O39" i="2"/>
  <c r="L40" i="2"/>
  <c r="M40" i="2"/>
  <c r="P40" i="2" s="1"/>
  <c r="N40" i="2"/>
  <c r="O40" i="2"/>
  <c r="L41" i="2"/>
  <c r="P41" i="2" s="1"/>
  <c r="M41" i="2"/>
  <c r="N41" i="2"/>
  <c r="O41" i="2"/>
  <c r="L42" i="2"/>
  <c r="P42" i="2" s="1"/>
  <c r="M42" i="2"/>
  <c r="N42" i="2"/>
  <c r="O42" i="2"/>
  <c r="L43" i="2"/>
  <c r="P43" i="2" s="1"/>
  <c r="M43" i="2"/>
  <c r="N43" i="2"/>
  <c r="O43" i="2"/>
  <c r="L44" i="2"/>
  <c r="P44" i="2" s="1"/>
  <c r="M44" i="2"/>
  <c r="N44" i="2"/>
  <c r="O44" i="2"/>
  <c r="L45" i="2"/>
  <c r="M45" i="2"/>
  <c r="N45" i="2"/>
  <c r="O45" i="2"/>
  <c r="P45" i="2"/>
  <c r="L46" i="2"/>
  <c r="M46" i="2"/>
  <c r="P46" i="2" s="1"/>
  <c r="N46" i="2"/>
  <c r="O46" i="2"/>
  <c r="L47" i="2"/>
  <c r="M47" i="2"/>
  <c r="N47" i="2"/>
  <c r="P47" i="2" s="1"/>
  <c r="O47" i="2"/>
  <c r="L48" i="2"/>
  <c r="M48" i="2"/>
  <c r="N48" i="2"/>
  <c r="P48" i="2" s="1"/>
  <c r="O48" i="2"/>
  <c r="L49" i="2"/>
  <c r="P49" i="2" s="1"/>
  <c r="M49" i="2"/>
  <c r="N49" i="2"/>
  <c r="O49" i="2"/>
  <c r="L50" i="2"/>
  <c r="P50" i="2" s="1"/>
  <c r="M50" i="2"/>
  <c r="N50" i="2"/>
  <c r="O50" i="2"/>
  <c r="L51" i="2"/>
  <c r="P51" i="2" s="1"/>
  <c r="M51" i="2"/>
  <c r="N51" i="2"/>
  <c r="O51" i="2"/>
  <c r="L52" i="2"/>
  <c r="P52" i="2" s="1"/>
  <c r="M52" i="2"/>
  <c r="N52" i="2"/>
  <c r="O52" i="2"/>
  <c r="L53" i="2"/>
  <c r="M53" i="2"/>
  <c r="N53" i="2"/>
  <c r="O53" i="2"/>
  <c r="P53" i="2"/>
  <c r="L54" i="2"/>
  <c r="M54" i="2"/>
  <c r="P54" i="2" s="1"/>
  <c r="N54" i="2"/>
  <c r="O54" i="2"/>
  <c r="L55" i="2"/>
  <c r="M55" i="2"/>
  <c r="N55" i="2"/>
  <c r="P55" i="2" s="1"/>
  <c r="O55" i="2"/>
  <c r="P2" i="2"/>
  <c r="O2" i="2"/>
  <c r="N2" i="2"/>
  <c r="M2" i="2"/>
  <c r="L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2" i="2"/>
  <c r="B3" i="2"/>
  <c r="C3" i="2"/>
  <c r="D3" i="2"/>
  <c r="E3" i="2"/>
  <c r="F3" i="2"/>
  <c r="G3" i="2"/>
  <c r="H3" i="2"/>
  <c r="I3" i="2"/>
  <c r="B4" i="2"/>
  <c r="C4" i="2"/>
  <c r="D4" i="2"/>
  <c r="E4" i="2"/>
  <c r="F4" i="2"/>
  <c r="G4" i="2"/>
  <c r="H4" i="2"/>
  <c r="I4" i="2"/>
  <c r="B5" i="2"/>
  <c r="C5" i="2"/>
  <c r="D5" i="2"/>
  <c r="E5" i="2"/>
  <c r="F5" i="2"/>
  <c r="G5" i="2"/>
  <c r="H5" i="2"/>
  <c r="I5" i="2"/>
  <c r="B6" i="2"/>
  <c r="C6" i="2"/>
  <c r="D6" i="2"/>
  <c r="E6" i="2"/>
  <c r="F6" i="2"/>
  <c r="G6" i="2"/>
  <c r="H6" i="2"/>
  <c r="I6" i="2"/>
  <c r="B7" i="2"/>
  <c r="C7" i="2"/>
  <c r="D7" i="2"/>
  <c r="E7" i="2"/>
  <c r="F7" i="2"/>
  <c r="G7" i="2"/>
  <c r="H7" i="2"/>
  <c r="I7" i="2"/>
  <c r="B8" i="2"/>
  <c r="C8" i="2"/>
  <c r="D8" i="2"/>
  <c r="E8" i="2"/>
  <c r="F8" i="2"/>
  <c r="G8" i="2"/>
  <c r="H8" i="2"/>
  <c r="I8" i="2"/>
  <c r="B9" i="2"/>
  <c r="C9" i="2"/>
  <c r="D9" i="2"/>
  <c r="E9" i="2"/>
  <c r="F9" i="2"/>
  <c r="G9" i="2"/>
  <c r="H9" i="2"/>
  <c r="I9" i="2"/>
  <c r="B10" i="2"/>
  <c r="C10" i="2"/>
  <c r="D10" i="2"/>
  <c r="E10" i="2"/>
  <c r="F10" i="2"/>
  <c r="G10" i="2"/>
  <c r="H10" i="2"/>
  <c r="I10" i="2"/>
  <c r="B11" i="2"/>
  <c r="C11" i="2"/>
  <c r="D11" i="2"/>
  <c r="E11" i="2"/>
  <c r="F11" i="2"/>
  <c r="G11" i="2"/>
  <c r="H11" i="2"/>
  <c r="I11" i="2"/>
  <c r="B12" i="2"/>
  <c r="C12" i="2"/>
  <c r="D12" i="2"/>
  <c r="E12" i="2"/>
  <c r="F12" i="2"/>
  <c r="G12" i="2"/>
  <c r="H12" i="2"/>
  <c r="I12" i="2"/>
  <c r="B13" i="2"/>
  <c r="C13" i="2"/>
  <c r="D13" i="2"/>
  <c r="E13" i="2"/>
  <c r="F13" i="2"/>
  <c r="G13" i="2"/>
  <c r="H13" i="2"/>
  <c r="I13" i="2"/>
  <c r="B14" i="2"/>
  <c r="C14" i="2"/>
  <c r="D14" i="2"/>
  <c r="E14" i="2"/>
  <c r="F14" i="2"/>
  <c r="G14" i="2"/>
  <c r="H14" i="2"/>
  <c r="I14" i="2"/>
  <c r="B15" i="2"/>
  <c r="C15" i="2"/>
  <c r="D15" i="2"/>
  <c r="E15" i="2"/>
  <c r="F15" i="2"/>
  <c r="G15" i="2"/>
  <c r="H15" i="2"/>
  <c r="I15" i="2"/>
  <c r="B16" i="2"/>
  <c r="C16" i="2"/>
  <c r="D16" i="2"/>
  <c r="E16" i="2"/>
  <c r="F16" i="2"/>
  <c r="G16" i="2"/>
  <c r="H16" i="2"/>
  <c r="I16" i="2"/>
  <c r="B17" i="2"/>
  <c r="C17" i="2"/>
  <c r="D17" i="2"/>
  <c r="E17" i="2"/>
  <c r="F17" i="2"/>
  <c r="G17" i="2"/>
  <c r="H17" i="2"/>
  <c r="I17" i="2"/>
  <c r="B18" i="2"/>
  <c r="C18" i="2"/>
  <c r="D18" i="2"/>
  <c r="E18" i="2"/>
  <c r="F18" i="2"/>
  <c r="G18" i="2"/>
  <c r="H18" i="2"/>
  <c r="I18" i="2"/>
  <c r="B19" i="2"/>
  <c r="C19" i="2"/>
  <c r="D19" i="2"/>
  <c r="E19" i="2"/>
  <c r="F19" i="2"/>
  <c r="G19" i="2"/>
  <c r="H19" i="2"/>
  <c r="I19" i="2"/>
  <c r="B20" i="2"/>
  <c r="C20" i="2"/>
  <c r="D20" i="2"/>
  <c r="E20" i="2"/>
  <c r="F20" i="2"/>
  <c r="G20" i="2"/>
  <c r="H20" i="2"/>
  <c r="I20" i="2"/>
  <c r="B21" i="2"/>
  <c r="C21" i="2"/>
  <c r="D21" i="2"/>
  <c r="E21" i="2"/>
  <c r="F21" i="2"/>
  <c r="G21" i="2"/>
  <c r="H21" i="2"/>
  <c r="I21" i="2"/>
  <c r="B22" i="2"/>
  <c r="C22" i="2"/>
  <c r="D22" i="2"/>
  <c r="E22" i="2"/>
  <c r="F22" i="2"/>
  <c r="G22" i="2"/>
  <c r="H22" i="2"/>
  <c r="I22" i="2"/>
  <c r="B23" i="2"/>
  <c r="C23" i="2"/>
  <c r="D23" i="2"/>
  <c r="E23" i="2"/>
  <c r="F23" i="2"/>
  <c r="G23" i="2"/>
  <c r="H23" i="2"/>
  <c r="I23" i="2"/>
  <c r="B24" i="2"/>
  <c r="C24" i="2"/>
  <c r="D24" i="2"/>
  <c r="E24" i="2"/>
  <c r="F24" i="2"/>
  <c r="G24" i="2"/>
  <c r="H24" i="2"/>
  <c r="I24" i="2"/>
  <c r="B25" i="2"/>
  <c r="C25" i="2"/>
  <c r="D25" i="2"/>
  <c r="E25" i="2"/>
  <c r="F25" i="2"/>
  <c r="G25" i="2"/>
  <c r="H25" i="2"/>
  <c r="I25" i="2"/>
  <c r="B26" i="2"/>
  <c r="C26" i="2"/>
  <c r="D26" i="2"/>
  <c r="E26" i="2"/>
  <c r="F26" i="2"/>
  <c r="G26" i="2"/>
  <c r="H26" i="2"/>
  <c r="I26" i="2"/>
  <c r="B27" i="2"/>
  <c r="C27" i="2"/>
  <c r="D27" i="2"/>
  <c r="E27" i="2"/>
  <c r="F27" i="2"/>
  <c r="G27" i="2"/>
  <c r="H27" i="2"/>
  <c r="I27" i="2"/>
  <c r="B28" i="2"/>
  <c r="C28" i="2"/>
  <c r="D28" i="2"/>
  <c r="E28" i="2"/>
  <c r="F28" i="2"/>
  <c r="G28" i="2"/>
  <c r="H28" i="2"/>
  <c r="I28" i="2"/>
  <c r="B29" i="2"/>
  <c r="C29" i="2"/>
  <c r="D29" i="2"/>
  <c r="E29" i="2"/>
  <c r="F29" i="2"/>
  <c r="G29" i="2"/>
  <c r="H29" i="2"/>
  <c r="I29" i="2"/>
  <c r="B30" i="2"/>
  <c r="C30" i="2"/>
  <c r="D30" i="2"/>
  <c r="E30" i="2"/>
  <c r="F30" i="2"/>
  <c r="G30" i="2"/>
  <c r="H30" i="2"/>
  <c r="I30" i="2"/>
  <c r="B31" i="2"/>
  <c r="C31" i="2"/>
  <c r="D31" i="2"/>
  <c r="E31" i="2"/>
  <c r="F31" i="2"/>
  <c r="G31" i="2"/>
  <c r="H31" i="2"/>
  <c r="I31" i="2"/>
  <c r="B32" i="2"/>
  <c r="C32" i="2"/>
  <c r="D32" i="2"/>
  <c r="E32" i="2"/>
  <c r="F32" i="2"/>
  <c r="G32" i="2"/>
  <c r="H32" i="2"/>
  <c r="I32" i="2"/>
  <c r="B33" i="2"/>
  <c r="C33" i="2"/>
  <c r="D33" i="2"/>
  <c r="E33" i="2"/>
  <c r="F33" i="2"/>
  <c r="G33" i="2"/>
  <c r="H33" i="2"/>
  <c r="I33" i="2"/>
  <c r="B34" i="2"/>
  <c r="C34" i="2"/>
  <c r="D34" i="2"/>
  <c r="E34" i="2"/>
  <c r="F34" i="2"/>
  <c r="G34" i="2"/>
  <c r="H34" i="2"/>
  <c r="I34" i="2"/>
  <c r="B35" i="2"/>
  <c r="C35" i="2"/>
  <c r="D35" i="2"/>
  <c r="E35" i="2"/>
  <c r="F35" i="2"/>
  <c r="G35" i="2"/>
  <c r="H35" i="2"/>
  <c r="I35" i="2"/>
  <c r="B36" i="2"/>
  <c r="C36" i="2"/>
  <c r="D36" i="2"/>
  <c r="E36" i="2"/>
  <c r="F36" i="2"/>
  <c r="G36" i="2"/>
  <c r="H36" i="2"/>
  <c r="I36" i="2"/>
  <c r="B37" i="2"/>
  <c r="C37" i="2"/>
  <c r="D37" i="2"/>
  <c r="E37" i="2"/>
  <c r="F37" i="2"/>
  <c r="G37" i="2"/>
  <c r="H37" i="2"/>
  <c r="I37" i="2"/>
  <c r="B38" i="2"/>
  <c r="C38" i="2"/>
  <c r="D38" i="2"/>
  <c r="E38" i="2"/>
  <c r="F38" i="2"/>
  <c r="G38" i="2"/>
  <c r="H38" i="2"/>
  <c r="I38" i="2"/>
  <c r="B39" i="2"/>
  <c r="C39" i="2"/>
  <c r="D39" i="2"/>
  <c r="E39" i="2"/>
  <c r="F39" i="2"/>
  <c r="G39" i="2"/>
  <c r="H39" i="2"/>
  <c r="I39" i="2"/>
  <c r="B40" i="2"/>
  <c r="C40" i="2"/>
  <c r="D40" i="2"/>
  <c r="E40" i="2"/>
  <c r="F40" i="2"/>
  <c r="G40" i="2"/>
  <c r="H40" i="2"/>
  <c r="I40" i="2"/>
  <c r="B41" i="2"/>
  <c r="C41" i="2"/>
  <c r="D41" i="2"/>
  <c r="E41" i="2"/>
  <c r="F41" i="2"/>
  <c r="G41" i="2"/>
  <c r="H41" i="2"/>
  <c r="I41" i="2"/>
  <c r="B42" i="2"/>
  <c r="C42" i="2"/>
  <c r="D42" i="2"/>
  <c r="E42" i="2"/>
  <c r="F42" i="2"/>
  <c r="G42" i="2"/>
  <c r="H42" i="2"/>
  <c r="I42" i="2"/>
  <c r="B43" i="2"/>
  <c r="C43" i="2"/>
  <c r="D43" i="2"/>
  <c r="E43" i="2"/>
  <c r="F43" i="2"/>
  <c r="G43" i="2"/>
  <c r="H43" i="2"/>
  <c r="I43" i="2"/>
  <c r="B44" i="2"/>
  <c r="C44" i="2"/>
  <c r="D44" i="2"/>
  <c r="E44" i="2"/>
  <c r="F44" i="2"/>
  <c r="G44" i="2"/>
  <c r="H44" i="2"/>
  <c r="I44" i="2"/>
  <c r="B45" i="2"/>
  <c r="C45" i="2"/>
  <c r="D45" i="2"/>
  <c r="E45" i="2"/>
  <c r="F45" i="2"/>
  <c r="G45" i="2"/>
  <c r="H45" i="2"/>
  <c r="I45" i="2"/>
  <c r="B46" i="2"/>
  <c r="C46" i="2"/>
  <c r="D46" i="2"/>
  <c r="E46" i="2"/>
  <c r="F46" i="2"/>
  <c r="G46" i="2"/>
  <c r="H46" i="2"/>
  <c r="I46" i="2"/>
  <c r="B47" i="2"/>
  <c r="C47" i="2"/>
  <c r="D47" i="2"/>
  <c r="E47" i="2"/>
  <c r="F47" i="2"/>
  <c r="G47" i="2"/>
  <c r="H47" i="2"/>
  <c r="I47" i="2"/>
  <c r="B48" i="2"/>
  <c r="C48" i="2"/>
  <c r="D48" i="2"/>
  <c r="E48" i="2"/>
  <c r="F48" i="2"/>
  <c r="G48" i="2"/>
  <c r="H48" i="2"/>
  <c r="I48" i="2"/>
  <c r="B49" i="2"/>
  <c r="C49" i="2"/>
  <c r="D49" i="2"/>
  <c r="E49" i="2"/>
  <c r="F49" i="2"/>
  <c r="G49" i="2"/>
  <c r="H49" i="2"/>
  <c r="I49" i="2"/>
  <c r="B50" i="2"/>
  <c r="C50" i="2"/>
  <c r="D50" i="2"/>
  <c r="E50" i="2"/>
  <c r="F50" i="2"/>
  <c r="G50" i="2"/>
  <c r="H50" i="2"/>
  <c r="I50" i="2"/>
  <c r="B51" i="2"/>
  <c r="C51" i="2"/>
  <c r="D51" i="2"/>
  <c r="E51" i="2"/>
  <c r="F51" i="2"/>
  <c r="G51" i="2"/>
  <c r="H51" i="2"/>
  <c r="I51" i="2"/>
  <c r="B52" i="2"/>
  <c r="C52" i="2"/>
  <c r="D52" i="2"/>
  <c r="E52" i="2"/>
  <c r="F52" i="2"/>
  <c r="G52" i="2"/>
  <c r="H52" i="2"/>
  <c r="I52" i="2"/>
  <c r="B53" i="2"/>
  <c r="C53" i="2"/>
  <c r="D53" i="2"/>
  <c r="E53" i="2"/>
  <c r="F53" i="2"/>
  <c r="G53" i="2"/>
  <c r="H53" i="2"/>
  <c r="I53" i="2"/>
  <c r="B54" i="2"/>
  <c r="C54" i="2"/>
  <c r="D54" i="2"/>
  <c r="E54" i="2"/>
  <c r="F54" i="2"/>
  <c r="G54" i="2"/>
  <c r="H54" i="2"/>
  <c r="I54" i="2"/>
  <c r="B55" i="2"/>
  <c r="C55" i="2"/>
  <c r="D55" i="2"/>
  <c r="E55" i="2"/>
  <c r="F55" i="2"/>
  <c r="G55" i="2"/>
  <c r="H55" i="2"/>
  <c r="I55" i="2"/>
  <c r="I2" i="2"/>
  <c r="H2" i="2"/>
  <c r="G2" i="2"/>
  <c r="F2" i="2"/>
  <c r="E2" i="2"/>
  <c r="D2" i="2"/>
  <c r="B2" i="2"/>
  <c r="C2" i="2"/>
</calcChain>
</file>

<file path=xl/sharedStrings.xml><?xml version="1.0" encoding="utf-8"?>
<sst xmlns="http://schemas.openxmlformats.org/spreadsheetml/2006/main" count="22724" uniqueCount="3857">
  <si>
    <t>id</t>
  </si>
  <si>
    <t>enterprise</t>
  </si>
  <si>
    <t>job</t>
  </si>
  <si>
    <t>skill_id</t>
  </si>
  <si>
    <t>skill_name</t>
  </si>
  <si>
    <t>salary</t>
  </si>
  <si>
    <t>description</t>
  </si>
  <si>
    <t>region_id</t>
  </si>
  <si>
    <t>region_name</t>
  </si>
  <si>
    <t>applicants</t>
  </si>
  <si>
    <t>favorite</t>
  </si>
  <si>
    <t>rejected</t>
  </si>
  <si>
    <t>current_salary</t>
  </si>
  <si>
    <t>birthday</t>
  </si>
  <si>
    <t>experiences.0.job</t>
  </si>
  <si>
    <t>experiences.0.place</t>
  </si>
  <si>
    <t>experiences.0.description</t>
  </si>
  <si>
    <t>experiences.0.salary_range</t>
  </si>
  <si>
    <t>experiences.0.start_at</t>
  </si>
  <si>
    <t>experiences.0.end_at</t>
  </si>
  <si>
    <t>experiences.0.current_job</t>
  </si>
  <si>
    <t>experiences.1.job</t>
  </si>
  <si>
    <t>experiences.1.place</t>
  </si>
  <si>
    <t>experiences.1.description</t>
  </si>
  <si>
    <t>experiences.1.salary_range</t>
  </si>
  <si>
    <t>experiences.1.start_at</t>
  </si>
  <si>
    <t>experiences.1.end_at</t>
  </si>
  <si>
    <t>experiences.1.current_job</t>
  </si>
  <si>
    <t>skills.0.name</t>
  </si>
  <si>
    <t>skills.0.level</t>
  </si>
  <si>
    <t>skills.1.name</t>
  </si>
  <si>
    <t>skills.1.level</t>
  </si>
  <si>
    <t>skills.2.name</t>
  </si>
  <si>
    <t>skills.2.level</t>
  </si>
  <si>
    <t>languages.0.name</t>
  </si>
  <si>
    <t>languages.0.level</t>
  </si>
  <si>
    <t>languages.1.name</t>
  </si>
  <si>
    <t>languages.1.level</t>
  </si>
  <si>
    <t>educations.0.kind</t>
  </si>
  <si>
    <t>educations.0.title</t>
  </si>
  <si>
    <t>educations.0.place</t>
  </si>
  <si>
    <t>updated_at</t>
  </si>
  <si>
    <t>experiences.2.job</t>
  </si>
  <si>
    <t>experiences.2.place</t>
  </si>
  <si>
    <t>experiences.2.description</t>
  </si>
  <si>
    <t>experiences.2.salary_range</t>
  </si>
  <si>
    <t>experiences.2.start_at</t>
  </si>
  <si>
    <t>experiences.2.end_at</t>
  </si>
  <si>
    <t>experiences.2.current_job</t>
  </si>
  <si>
    <t>experiences.3.job</t>
  </si>
  <si>
    <t>experiences.3.place</t>
  </si>
  <si>
    <t>experiences.3.description</t>
  </si>
  <si>
    <t>experiences.3.salary_range</t>
  </si>
  <si>
    <t>experiences.3.start_at</t>
  </si>
  <si>
    <t>experiences.3.end_at</t>
  </si>
  <si>
    <t>experiences.3.current_job</t>
  </si>
  <si>
    <t>experiences.4.job</t>
  </si>
  <si>
    <t>experiences.4.place</t>
  </si>
  <si>
    <t>experiences.4.description</t>
  </si>
  <si>
    <t>experiences.4.salary_range</t>
  </si>
  <si>
    <t>experiences.4.start_at</t>
  </si>
  <si>
    <t>experiences.4.end_at</t>
  </si>
  <si>
    <t>experiences.4.current_job</t>
  </si>
  <si>
    <t>experiences.5.job</t>
  </si>
  <si>
    <t>experiences.5.place</t>
  </si>
  <si>
    <t>experiences.5.description</t>
  </si>
  <si>
    <t>experiences.5.salary_range</t>
  </si>
  <si>
    <t>experiences.5.start_at</t>
  </si>
  <si>
    <t>experiences.5.end_at</t>
  </si>
  <si>
    <t>experiences.5.current_job</t>
  </si>
  <si>
    <t>experiences.6.job</t>
  </si>
  <si>
    <t>experiences.6.place</t>
  </si>
  <si>
    <t>experiences.6.description</t>
  </si>
  <si>
    <t>experiences.6.salary_range</t>
  </si>
  <si>
    <t>experiences.6.start_at</t>
  </si>
  <si>
    <t>experiences.6.end_at</t>
  </si>
  <si>
    <t>experiences.6.current_job</t>
  </si>
  <si>
    <t>experiences.7.job</t>
  </si>
  <si>
    <t>experiences.7.place</t>
  </si>
  <si>
    <t>experiences.7.description</t>
  </si>
  <si>
    <t>experiences.7.salary_range</t>
  </si>
  <si>
    <t>experiences.7.start_at</t>
  </si>
  <si>
    <t>experiences.7.end_at</t>
  </si>
  <si>
    <t>experiences.7.current_job</t>
  </si>
  <si>
    <t>skills.3.name</t>
  </si>
  <si>
    <t>skills.3.level</t>
  </si>
  <si>
    <t>educations.1.kind</t>
  </si>
  <si>
    <t>educations.1.title</t>
  </si>
  <si>
    <t>educations.1.place</t>
  </si>
  <si>
    <t>educations.2.kind</t>
  </si>
  <si>
    <t>educations.2.title</t>
  </si>
  <si>
    <t>educations.2.place</t>
  </si>
  <si>
    <t>educations.3.kind</t>
  </si>
  <si>
    <t>educations.3.title</t>
  </si>
  <si>
    <t>educations.3.place</t>
  </si>
  <si>
    <t>languages.2.name</t>
  </si>
  <si>
    <t>languages.2.level</t>
  </si>
  <si>
    <t>languages.3.name</t>
  </si>
  <si>
    <t>languages.3.level</t>
  </si>
  <si>
    <t>languages.4.name</t>
  </si>
  <si>
    <t>languages.4.level</t>
  </si>
  <si>
    <t>educations.4.kind</t>
  </si>
  <si>
    <t>educations.4.title</t>
  </si>
  <si>
    <t>educations.4.place</t>
  </si>
  <si>
    <t>educations.5.kind</t>
  </si>
  <si>
    <t>educations.5.title</t>
  </si>
  <si>
    <t>educations.5.place</t>
  </si>
  <si>
    <t>educations.6.kind</t>
  </si>
  <si>
    <t>educations.6.title</t>
  </si>
  <si>
    <t>educations.6.place</t>
  </si>
  <si>
    <t>educations.7.kind</t>
  </si>
  <si>
    <t>educations.7.title</t>
  </si>
  <si>
    <t>educations.7.place</t>
  </si>
  <si>
    <t>FARMACIAS SIMILARES</t>
  </si>
  <si>
    <t xml:space="preserve"> Ingeniero de Pruebas TI</t>
  </si>
  <si>
    <t>Testing/QA</t>
  </si>
  <si>
    <t>15,000 a 20,000</t>
  </si>
  <si>
    <t xml:space="preserve">Farmacias de Similares, empresa líder en el comercio de medicamentos genéricos _x000D_
con más de 15 años en el mercado, busca profesionales con experiencia en Pruebas _x000D_
y Procesos TI.   REQUISITOS:   Escolaridad: Lic. en Sistemas de _x000D_
Información, Sistemas Computacionales o carrera a fin.  Sexo: _x000D_
Indistinto  Experiencia: 1 año Edad: 23 a 35 años CONOCIMIENTOS _x000D_
EN: Visual Studio, SQL, herramientas de automatización, tecnicas de diseño de _x000D_
pruebas y comprensión de código fuente .NET  ACTIVIDADES: Evaluar la _x000D_
calidad de las aplicaciones (desarrollo y mantenimiento del _x000D_
Sistema) Monitoreo del progreso de las pruebas así como seguimiento a _x000D_
liberaciones.  Autorización y Pruebas de desempeño en _x000D_
VSTS.  OFRECEMOS:  -Atractivo sueldo  -Prestaciones de _x000D_
Ley y superiores a ley  -Vales de despensa  -Aguinaldo 30 _x000D_
días  -Apoyo académico  -Bono Navideño  -Bono de _x000D_
cumpleaños  -Seguro de vida  -Servicio médico, psicológico y _x000D_
nutricional  -Descuentos en farmacias y laboratorios  -Actividades _x000D_
culturales, recreativas y deportivas   Si estas interesado y cubres _x000D_
el perfil al 100% postúlate por este medio o comunicarte al 54224500 Ext. 5302 _x000D_
con Janeli Vázquez  </t>
  </si>
  <si>
    <t>Ciudad de México</t>
  </si>
  <si>
    <t>10,000 a 15,000</t>
  </si>
  <si>
    <t>Soporte a sistemas contables</t>
  </si>
  <si>
    <t>ASPEL</t>
  </si>
  <si>
    <t>Soporte técnico telefónico, para sistemas de Aspel</t>
  </si>
  <si>
    <t xml:space="preserve">Help Desk Impresión </t>
  </si>
  <si>
    <t>RICOH</t>
  </si>
  <si>
    <t xml:space="preserve">Operador de sitio _x000D_
Mapeo de impresoras._x000D_
Alta de usuarios_x000D_
</t>
  </si>
  <si>
    <t>1,000 a 3,000</t>
  </si>
  <si>
    <t>C++</t>
  </si>
  <si>
    <t>Aprendiz</t>
  </si>
  <si>
    <t>Java</t>
  </si>
  <si>
    <t>C#/Net</t>
  </si>
  <si>
    <t>Inglés simplificado</t>
  </si>
  <si>
    <t>Nivel Básico</t>
  </si>
  <si>
    <t>Inglés</t>
  </si>
  <si>
    <t>Estudios Universitarios - Pasante</t>
  </si>
  <si>
    <t>Ingenieria en sistemas computacionales</t>
  </si>
  <si>
    <t>UNITEC</t>
  </si>
  <si>
    <t>NA</t>
  </si>
  <si>
    <t>Tlaxcala</t>
  </si>
  <si>
    <t>25,000 a 30,000</t>
  </si>
  <si>
    <t>Tester/QA</t>
  </si>
  <si>
    <t>JWM Solutions</t>
  </si>
  <si>
    <t>Testing Dispositivos Móviles y Web (Telcel.com)_x000D_
Análisis, documentación y elaboración de pruebas, revisando requerimientos de cliente, casos de uso, Wireframe y HTML. En todo el ciclo de vida del desarrollo del software esto para asegurar la calidad y usabilidad del software; Validar en ambientes de pre-producción y producción las versiones de los sitios en distintos dispositivos móviles y PC’s, con la finalidad de detectar el mayor número de incidencias posibles._x000D_
Planificar, diseñar, ejecutar y administrar pruebas en tiempos establecidos esto para dar un máximo aseguramiento en calidad y funcionalidad contemplando los tiempos de entrega para no ocasionar retrasos innecesarios. Interacción y comunicación oral y escrita, clara, efectiva y precisa con líderes de proyecto, programadores, cliente y usuarios. Creatividad en realizar los escenarios de pruebas y matrices pruebas_x000D_
Validación con el cliente para aprobación de matrices, y escenarios de pruebas para cubrir todos los escenarios de funcionalidad y diseño en dispositivos móviles y web_x000D_
Tecnologías utilizadas:_x000D_
Jira: software de seguimiento de incidencia._x000D_
Cross Browser Testing: Para probar diseño y funcionalidad del sitio en diversos navegadores web con diferentes sistemas operativos y diversas resoluciones de pantalla y así mismo en diversos dispositivos móviles que dicha herramienta tiene._x000D_
Basecamp: Administrador de proyectos (online), planifica y asigna tareas, administrar tareas, almacenamiento de archivos, seguimiento a actividades._x000D_
Emulador de dispositivos móviles (Google Chrome)_x000D_
Logros obtenidos: Liberación del sitio móvil de Telcel.com para que así fuera 100% móvil y responsive; sin incidencias de usabilidad, funcionalidad y diseño, validación de sitio en dispositivos móviles y web y aprobación por parte del cliente para liberación y publicación (http://m.telcel.com/).</t>
  </si>
  <si>
    <t>Jefe del Área de Informática de Tesorería</t>
  </si>
  <si>
    <t>H. Ayuntamiento de Chiautempan</t>
  </si>
  <si>
    <t>Actualización y administración del sistema de Ingresos con el cual opera el H. Ayuntamiento de Chiautempan, el cual está desarrollado en .NET, MySQL en un servidor con sistema operativo Windows Server 2008. La actualización del sistema se realizaba porque al realizar los pagos los contribuyentes no se registraban sus datos, o no podía realizar el procedimiento del pago porque mostraba error al realizar conexión con la BD._x000D_
Dicho sistema cuenta con módulos especializados Cobranza, Mantenimiento, Catastro, Registro de Padrón._x000D_
Las actualizaciones se realizaron para eliminar la duplicidad de datos en el módulo de Catastro y Registro de Padrón, Validación de Pagos módulo de Cobranza y Mantenimiento para realizar reportes de usuarios con pagos al corriente o morosos, esto servía para que la área de Ingresos tomara medidas y actividades de análisis de ingresos y registro de cuentas públicas._x000D_
Apoyo en actividades Administrativas y de Faena en espacios públicos como compromiso social para darle mejor a paraciencia al Municipio de Chiautempan, cooperación con Direcciones, Subdirecciones, jefaturas y personal de campo._x000D_
Mantenimiento Correctivo y Preventivo en equipo de cómputo e impresoras. Administración de la Red. Implementación y Diseño de la red de Ethernet en la Tesorería del Municipio de Chiautempan ya que no se encontraba diseñada y estructurada. Evaluación de sus equipos de cómputo y asesoría para adquirir nuevos equipos acorde a las necesidades de trabajo y uso del usuario final. Actualización en hardware y software en equipos de cómputo existentes. _x000D_
Tecnologías aplicadas: .NET, MySQL, Windows Server 2008._x000D_
Implementación del sistema ASPEL en red NOI 7.0_x000D_
Logros obtenidos: Que el H. Ayuntamiento de Chiautempan (Tesorería) tuviera un control preciso en sus ingresos, catastro y padrón de comerciantes. El cobro (al día)</t>
  </si>
  <si>
    <t>Analista de Sistemas</t>
  </si>
  <si>
    <t>Profesional</t>
  </si>
  <si>
    <t>Análisis de Requerimientos</t>
  </si>
  <si>
    <t>UX</t>
  </si>
  <si>
    <t>Estudios Universitarios - Titulado</t>
  </si>
  <si>
    <t>INGENIERO EN COMPUTACIÓN</t>
  </si>
  <si>
    <t>Universidad Autónoma de Tlaxcala</t>
  </si>
  <si>
    <t>Jefe del Departamento de Sistemas</t>
  </si>
  <si>
    <t>Comisión de Agua Potable y Alcantarillado del Municipio de Tlaxcala (CAPAM)</t>
  </si>
  <si>
    <t>Administración, y actualización del sistema OASIS con el cual opera la comisión, el cual está desarrollado en PHP, MySQL en un servidor con sistema operativo Ubuntu, la administración se realizaba para darle seguimiento a servicios o administración de la BD para realizar consultas específicas para la toma de decisiones de diversas áreas de la comisión, la actualización y migración de dicho sistema se estaba realización para mejorar el sistema en HTML5 y como Framework o herramienta de desarrollo se utiliza DreamWeaber._x000D_
Apoyo en actividades de Administrativas cooperación con Dirección, Subdirecciones, jefaturas y personal de campo._x000D_
Mantenimiento Correctivo y Preventivo en equipo de cómputo e impresoras. Administración de la Red. Implementación de la red en una de sus oficinas exteriores ya que no se encontraba diseñada y estructurada. Evaluación de sus equipos de cómputo y asesoría para adquirir nuevos equipos acorde a las necesidades de trabajo y uso del usuario final. Actualización en hardware y software en equipos de cómputo existentes. Instalación de Hardware y Software. Instalación, Implementación y reportes del reloj checador para tener un horario preciso de entradas y salidas del personal que labora._x000D_
Tecnologías aplicadas: PHP, HTML5, MySQL, AppServer, DreamWeaber como herramienta de desarrollo, Navicat como administración de la BD, Ubuntu Server, Windows._x000D_
Implementación de los sistemas ASPEL en red, (COI, NOI)_x000D_
Logros obtenidos: que la comisión de agua potable fluyera con eficacia y veracidad en sus actividades informáticas, ayuda a los usuarios en el uso de paquetería informática e internet. Ayuda en toma de decisiones con el análisis y reportes de datos que se obtenían del sistema.</t>
  </si>
  <si>
    <t>5000 a 10000</t>
  </si>
  <si>
    <t>Documentador de Sistemas</t>
  </si>
  <si>
    <t>SMARTSOFT AMERICA BUSINESS APPLICATIONS S.A. de C.V.</t>
  </si>
  <si>
    <t>Corrección y verificación de documentos, apegados a requerimientos específicos por parte del cliente, interpretación de BPM (Business Process Management) Gestión de procesos de negocio, Interpretación de Casos de Uso. Contacto directo con Analistas y Líderes de Proyectos. Levantamiento de Minutas y Requerimientos por parte del Cliente. Conocimiento en metodología de UML. Documentación de procesos, procedimientos y/o actividades._x000D_
Tecnologías aplicadas: TortoiseSVN: (Software desarrollado baja licencia GPL para Control de revisiones de software/ fuente / versión). StarUML herramienta de modelado de software y UML. OpenOffice: OpenOffice es un paquete ofimático gratuito (Writer un procesador de textos, Calc una hoja de cálculo, Impress presentaciones multimedia, Draw genera diagramas hasta ilustraciones 3D dinámicas, Base crear bases de datos)_x000D_
Logros obtenidos: Levantamientos, Análisis y Propuesta de para soluciones tecnológicas en el desarrollo de software para SEDESOL OFICINAS CENTRALES (PROYECTO CONFIDENCIAL).</t>
  </si>
  <si>
    <t>Administrador de Sistemas Aspel-SAE (Sistema Administrativo Empresarial)</t>
  </si>
  <si>
    <t>Grupo Cerámico Carper</t>
  </si>
  <si>
    <t>Creación de Inventarios, Dar de alta productos, Verificar Existencias, Movimientos al inventario, Facturación, Remisión, Emisión de Reportes. Alta de Clientes. Reporte Mensual de Facturas al SAT. Emisión de Cuentas por Cobrar Clientes. Administración y aplicación del sistema en web._x000D_
Tecnologías aplicadas: Windows Server 2003, Logmein, Hamachi, Paquetería de Aspel (COI, NOI, SAE, FACTURACION)._x000D_
Logros obtenidos: Trabajo Simultáneo y en coordinación Sucursales y Matriz con la Bodega teniendo el Inventario al Día. Realizar que el sistema esté en online para se acceda en tiempo real al inventario.</t>
  </si>
  <si>
    <t>Apoyo Logístico</t>
  </si>
  <si>
    <t>Instituto Electoral de Tlaxcala Auxiliar del SARJE (Apoyo logístico)</t>
  </si>
  <si>
    <t>Diseño y Acondicionamiento de consejos distritales._x000D_
Apoyo en actividades de oficina._x000D_
Mantenimiento Correctivo y Preventivo en equipo de cómputo e impresoras._x000D_
Desarrollo de aplicaciones web, mantenimiento del sistema web._x000D_
Instalación de Hardware y Software._x000D_
Tecnologías aplicadas: PHP, MySQL, AppServer, DreamWeaber._x000D_
Logros obtenidos: Validación de la jornada Electoral, como la Veracidad y Autenticidad de las Elecciones 2010._x000D_
Auxiliar en Ing. Computación Sistema (Aspel - SAE 4.6)</t>
  </si>
  <si>
    <t>3000 a 5000</t>
  </si>
  <si>
    <t>QA Tester</t>
  </si>
  <si>
    <t>Análisis, documentación y elaboración de pruebas, revisando requerimientos de cliente, casos de uso, Wireframe y HTML. En todo el ciclo de vida del desarrollo del software esto para asegurar la calidad y usabilidad del software antes de ser liberado para producción y para quienes lo van a utilizar, con la finalidad de detectar el mayor número de incidencias posibles._x000D_
Planificar, diseñar, ejecutar y administrar pruebas en tiempos establecidos esto para dar un máximo aseguramiento en calidad y funcionalidad contemplando los tiempos de entrega para no ocasionar retrasos innecesarios. Interacción y comunicación oral y escrita, clara, efectiva y precisa con líderes de proyecto, programadores, cliente y usuarios. Creatividad en realizar los escenarios de pruebas y matrices pruebas_x000D_
Validación con el cliente para aprobación de matrices, y escenarios de pruebas para cubrir todos los escenarios de funcionalidad y diseño en dispositivos móviles y web_x000D_
_x000D_
_x000D_
Pruebas en dispositivos móviles._x000D_
Elaboración de matrices de pruebas._x000D_
Aseguramiento de funcionalidad en software._x000D_
Interacción con cliente para validar si cumple con los requerimientos solicitados.</t>
  </si>
  <si>
    <t>Head QA/Testing</t>
  </si>
  <si>
    <t>AMK Technologies</t>
  </si>
  <si>
    <t>Elaboración del plan de pruebas, Análisis y desarrollo de matrices de pruebas, Rediseño de matrices de pruebas, Diseño de casos de prueba, Seguimiento a incidencias reportadas al equipo de desarrollo para su negociación y prioridad, Colaboración con los responsables de otras áreas para acordar tiempo de corrección de las incidencias reportadas, Pase de información generada de reuniones con cliente, equipo de SVA/Interno y nuevos requerimientos funcionales y no funcionales._x000D_
_x000D_
 Estimación de tiempo para pruebas, Administración del equipo de testing, Administración del equipo de Call Center, Administración de equipos móviles para realizar testing (Dispositivos), Administración de insumos necesarios para realizar testing.</t>
  </si>
  <si>
    <t>Diplomado/Curso</t>
  </si>
  <si>
    <t>Ingeniería de Software para Aplicaciones de Negocio</t>
  </si>
  <si>
    <t>TECNOLÓGICO DE MONTERREY</t>
  </si>
  <si>
    <t>Curso para Certificación: Certificación ISTQ® Certified Tester – Foundation Level.</t>
  </si>
  <si>
    <t>Testing IT</t>
  </si>
  <si>
    <t>Web Designer BD y CMS con Wordpress</t>
  </si>
  <si>
    <t>Cenet MX</t>
  </si>
  <si>
    <t>Tester</t>
  </si>
  <si>
    <t>Telcel. Radiomóvil Dipsa SA de CV.</t>
  </si>
  <si>
    <t>•	Ejecución de Pruebas Caja Negra, Funcional, UAT en Sistema Móvil y Web_x000D_
•	Reporte de Incidencias/Fallas en Sistemas_x000D_
•	Seguimiento de Incidencias con Áreas Relacionadas_x000D_
•	Análisis de Requerimientos_x000D_
•	Elaboración Casos de Pruebas _x000D_
•	Documentación de Ciclo de Pruebas_x000D_
•	Demostración de Pruebas a Usuarios_x000D_
•	Herramienta Tracking de Defectos ALM QC</t>
  </si>
  <si>
    <t>20,000 a 25,000</t>
  </si>
  <si>
    <t>Ingeniero de pruebas de software</t>
  </si>
  <si>
    <t>CAME</t>
  </si>
  <si>
    <t>•	Área Préstamos: Realizando Validación de diferentes desarrollos:_x000D_
o	Análisis de Requerimiento_x000D_
o	Diseño Matriz de Pruebas_x000D_
o	Ejecución de Pruebas en Sistema Móvil Android y Sistemas Web_x000D_
o	Reporte, Documentación de Incidencias a Áreas Correspondientes_x000D_
o	Seguimiento de Incidencias con Áreas Relacionadas_x000D_
o	Documentación de Ciclo de Pruebas_x000D_
o	Generación de Manuales_x000D_
o	Demostración de Pruebas a Usuario de Negocio_x000D_
o	Pruebas Funcionales _x000D_
o	Pruebas de Regresión</t>
  </si>
  <si>
    <t>Senior</t>
  </si>
  <si>
    <t>Android</t>
  </si>
  <si>
    <t>Ingeniero en Sistemas Computacionales</t>
  </si>
  <si>
    <t>TESJo</t>
  </si>
  <si>
    <t>Becario Tester</t>
  </si>
  <si>
    <t>Spot IT Pro</t>
  </si>
  <si>
    <t>•	Área Desarrollo de Sistemas: Validación de Sistemas en Proceso de Desarrollo_x000D_
o	Tester Funcional en Proceso de Desarrollo de Software (Validación Funcional en Sistemas Escritorio, Web y Móvil Android)_x000D_
o	Ejecución Matriz de Pruebas_x000D_
o	Reporte, Documentación de Incidencia a Equipo de Desarrollo_x000D_
o	Seguimiento de Incidencias con Equipo de Desarrollo_x000D_
o	Look and Feel para Sistema de Escritorio (Programación en Java)_x000D_
o	Diseño y Corrección de Vistas Prototipo para Sistemas Web_x000D_
o	Documentación Pruebas</t>
  </si>
  <si>
    <t>5,000 a 10,000</t>
  </si>
  <si>
    <t>Grupo AXO</t>
  </si>
  <si>
    <t>•	Área Terminal Punto de Venta (POS)_x000D_
o	Análisis, Diseño Escenarios de Prueba para Punto de Venta (POS)_x000D_
o	Definición de Escenarios sobre Validaciones Técnicas y Operativas en POS_x000D_
o	Definición Reglas de Negocio sobre Promociones a Validar en POS._x000D_
o	Diseño Matriz de Pruebas en HP ALM_x000D_
o	Reporte, Documentación y Seguimiento de Defectos en HP ALM _x000D_
o	Generación de Scripts Automatizados para Punto de Venta en HP UFT_x000D_
o	Pruebas Funcionales _x000D_
o	Pruebas Regresivas_x000D_
o	Pruebas UAT_x000D_
o	Pruebas Automatizadas_x000D_
_x000D_
•	Área Inventarios_x000D_
o	Ejecución de Casos de Prueba con Usuario de Negocio_x000D_
o	Documentación Casos de Prueba_x000D_
o	Reporte, Documentación y Seguimiento de Defectos en HP ALM_x000D_
o	Generación de Scripts Automatización SAP en HP UFT_x000D_
o	Pruebas Funcionales _x000D_
o	Pruebas Regresivas_x000D_
o	Pruebas UAT_x000D_
o	Pruebas Automatizadas</t>
  </si>
  <si>
    <t>Testing Engineer</t>
  </si>
  <si>
    <t>At&amp;t Mexico</t>
  </si>
  <si>
    <t>•	Área Activación: Realizando Validación de los Módulos de Activación de Plan_x000D_
o	Análisis de Requerimiento_x000D_
o	Diseño Matriz de Prueba_x000D_
o	Ejecución Casos de Prueba_x000D_
o	Reporte y Documentación de Incidencias_x000D_
o	Seguimiento de Incidencias con Áreas Relacionadas_x000D_
o	Documentación de Ciclo de Pruebas (Pruebas Estáticas)_x000D_
o	Ejecución de Pruebas Funcionales_x000D_
o	Ejecución de Pruebas Regresión_x000D_
o	Ejecución de Pruebas Smoke_x000D_
o	Ejecución de Pruebas en Web Services SOAP UI_x000D_
o	Ejecución de Pruebas Automatizadas con IBM Rational_x000D_
o	Generación de Insumos</t>
  </si>
  <si>
    <t>Ingeniero de Pruebas</t>
  </si>
  <si>
    <t>BBVA Bancomer</t>
  </si>
  <si>
    <t>•	Área Migración de Sistema Desktop a WEB: _x000D_
o	Análisis de Requerimiento_x000D_
o	Diseño Matriz de Prueba_x000D_
o	Ejecución Casos de Prueba_x000D_
o	Reporte y Documentación de Incidencias_x000D_
o	Seguimiento de Incidencias con Áreas Relacionadas_x000D_
o	Documentación de Ciclo de Pruebas_x000D_
o	Ejecución de Pruebas Funcionales_x000D_
o	Ejecución de Pruebas Regresión_x000D_
o	Ejecución de Pruebas Smoke_x000D_
o	Generación de Insumos para usuario UAT</t>
  </si>
  <si>
    <t>Ingeniero de Pruebas Sr</t>
  </si>
  <si>
    <t>Citibanamex</t>
  </si>
  <si>
    <t>•	Área Innovación Proyectos (ChatBots): _x000D_
o	Análisis de Historias de Usuario_x000D_
o	Diseño Matriz de Prueba_x000D_
o	Ejecución Casos de Prueba_x000D_
o	Reporte y Documentación de Incidencias_x000D_
o	Documentación de Ciclo de Pruebas_x000D_
o	Ejecución de Pruebas Funcionales_x000D_
o	Ejecución de Pruebas Regresión_x000D_
o	Ejecución de Pruebas Smoke_x000D_
o	Validación en Sistemas Android, WEB</t>
  </si>
  <si>
    <t xml:space="preserve">PRAXIS </t>
  </si>
  <si>
    <t>Licenciada en Informática con 2 años de experiencia desempeñando los roles de Analista, y Tester. Aplicando los fundamentos principales de la Ingeniería y Administración de Requerimientos, Con la experiencia en la ejecución del ciclo de pruebas de software funcionales por medio del diseño de una suite de pruebas. Analizando y diseñando la estructura de los procesos organizacionales para la generación de marcos documentales._x000D_
Llevando la aplicación de metodologías como CMMI Nivel 5 y trabajando con el framework siendo parte del Scrum Team</t>
  </si>
  <si>
    <t>Tecnologia Aplicada</t>
  </si>
  <si>
    <t>- Análisis y diseño de casos de prueba._x000D_
-  Ejecución de pruebas para los sistemas que comprenden la operación de la institución SENASICA._x000D_
- Identificación, registro y seguimiento de defectos._x000D_
-Generación de informes de pruebas.</t>
  </si>
  <si>
    <t>Español</t>
  </si>
  <si>
    <t>Lengua Nativa</t>
  </si>
  <si>
    <t>Licenciatura en informatica</t>
  </si>
  <si>
    <t xml:space="preserve">Instituto tecnológico superior del sur de guanajuato </t>
  </si>
  <si>
    <t>Ingeniero de Procesos</t>
  </si>
  <si>
    <t>Praxis</t>
  </si>
  <si>
    <t>Generar marcos documentales para la facilitación de la navegación y compresión de los procesos organizaciones utilizando la herramienta Eclipse Process Framework</t>
  </si>
  <si>
    <t>Estado de México</t>
  </si>
  <si>
    <t>Ingeniero de Plataforma, Redes e Implementación. (Soporte Nivel 2).</t>
  </si>
  <si>
    <t>Clearcom Comunicaciones SAPI de C.V.</t>
  </si>
  <si>
    <t>- Soporte, mantenimiento correctivo y preventivo de conmutadores FreePBX, Elastix, Asterix (Virtuales y Físicos)._x000D_
- Instalación en sitio de Infraestructura de Red, Routers, Switches, Access Points, Teléfonos IP._x000D_
- Configuración de Routers, Switches capa</t>
  </si>
  <si>
    <t>Ingeniero de servicio e Infraestructura</t>
  </si>
  <si>
    <t>Telnorm Services S.A. de C.V.</t>
  </si>
  <si>
    <t>- Soporte en sitio dando mantenimiento correctivo en servidores Asterisk, Elastix, Gemyc, server 2003-2012 SQL._x000D_
- Mantenimiento correctivo, preventivo y configuración de equipos para inhibir la señal celular._x000D_
- Configuración y conexión de telefonía Vo-I</t>
  </si>
  <si>
    <t>Redes Inalámbricas</t>
  </si>
  <si>
    <t>Redes de Voz</t>
  </si>
  <si>
    <t>Firewalls</t>
  </si>
  <si>
    <t>Estudios Universitarios - Cursando</t>
  </si>
  <si>
    <t>Especialidad Redes y Conectividad</t>
  </si>
  <si>
    <t>Grupo Universitario Modelo</t>
  </si>
  <si>
    <t>Soporte Nivel 2 y Garantías</t>
  </si>
  <si>
    <t>informatica Satelite S.A de C.V.</t>
  </si>
  <si>
    <t>- Soporte técnico Nivel 2, configuración de equipos de conectividad, como: Routes, VPN, Switches administrables, Access Point, módems, Tarjetas de red, cámaras de video vigilancia IP._x000D_
- Garantías de equipos TRENDNET y SYNOLOGY.</t>
  </si>
  <si>
    <t>Virtualización de Servidores</t>
  </si>
  <si>
    <t>Analista de Negocios</t>
  </si>
  <si>
    <t>Softtek</t>
  </si>
  <si>
    <t>Análisis de nuevos requerimientos de usuarios, y Análisis de incidencias en  para darle continuidad a aplicativos , en Producción.</t>
  </si>
  <si>
    <t>Experto</t>
  </si>
  <si>
    <t>Administración de Proyectos</t>
  </si>
  <si>
    <t>Bachillerato/Media Superior/Preparatoria</t>
  </si>
  <si>
    <t>Profesional Técnico en Administación</t>
  </si>
  <si>
    <t>Colegio Nacional de Educación Profesional</t>
  </si>
  <si>
    <t>Soporte Tecnico en sitio</t>
  </si>
  <si>
    <t>AMATECH</t>
  </si>
  <si>
    <t>Soporte a usarios de internet en linea ademas de conctacto con ingenieros en mesa de ayuda.</t>
  </si>
  <si>
    <t>Técnico de selección de personal informático</t>
  </si>
  <si>
    <t>Amatech</t>
  </si>
  <si>
    <t>soporte a usarios en linea ademas de contacto con otras instancias e ingenieros para una pronta solucion a los problemas de los mismos usuarios.</t>
  </si>
  <si>
    <t>SAP</t>
  </si>
  <si>
    <t>Diseño Web</t>
  </si>
  <si>
    <t>Nivel Intermedio</t>
  </si>
  <si>
    <t>Ingeniería en Tecnologías de la Información</t>
  </si>
  <si>
    <t>Universidad Politecnica de Tlaxcala</t>
  </si>
  <si>
    <t>NOC Manager</t>
  </si>
  <si>
    <t>Alcatel-Lucent</t>
  </si>
  <si>
    <t xml:space="preserve">Centro de Operaciones de Red NOC/ Coordinador NOC_x000D_
Alcatel-Lucent División Enterprise (Noviembre de 2015 - Actualidad)_x000D_
_x000D_
-Contacto constante con el cliente, proveedores y equipos de soporte técnico._x000D_
-Coordinación del equipo de trabajo._x000D_
-Coordinación de actividades diarias y programadas._x000D_
-Elaboración de reportes mensuales._x000D_
-Cumplimiento de tiempos de respuesta establecidos con el cliente._x000D_
-Implementación de Software de Monitoreo vía SNMP (Paessler PRTG)._x000D_
-Configuración y administración de equipos de voz y datos (Alcatel,_x000D_
 Cisco)._x000D_
-Monitoreo y gestión de fallas vía remota._x000D_
-Trato directo con el cliente, proveedores de servicios, ingeniería_x000D_
 de campo._x000D_
-Desarrollo de procedimientos de operación._x000D_
_x000D_
-Configuración de conmutadores PBX/Media Gateway._x000D_
-Configuración de terminales telefónicas y tarjetas de servicios._x000D_
-Administración de conmutadores Alcatel y gestión de fallas._x000D_
-Administración y configuración de tarificadores de llamadas._x000D_
-Administración de ingeniería de campo._x000D_
-Comunicación constante con el cliente, proveedores de servicios y _x000D_
 áreas operativas.	_x000D_
_x000D_
</t>
  </si>
  <si>
    <t>Bases de Datos Relacionales</t>
  </si>
  <si>
    <t>Titulo Profecional</t>
  </si>
  <si>
    <t>Tecnológico de Estudios Superiores de Cuautitlan Izcalli</t>
  </si>
  <si>
    <t>E-GLOBAL</t>
  </si>
  <si>
    <t>Testing funcional certificado ISTQB</t>
  </si>
  <si>
    <t>Certificación</t>
  </si>
  <si>
    <t>ISTQB Certified Tester Foundation Level</t>
  </si>
  <si>
    <t>Tecnológico de Estudios Superiores de Coacalco</t>
  </si>
  <si>
    <t>Baja California Norte</t>
  </si>
  <si>
    <t>70,000 a 80,000</t>
  </si>
  <si>
    <t>Computer System Analyst</t>
  </si>
  <si>
    <t>ILTS INC</t>
  </si>
  <si>
    <t>?	Conduct as a Systems Analyst using the best practices of Business Analysis and Quality Assurance for the Games and Voting department, analyze data and how it’s processed through the company's legacy systems, web services and databases to propose designs and improvements in computer systems based on analyzed data._x000D_
?	Perform business and data analysis to design functional and technical requirements._x000D_
?	Guide efforts to develop new software products. Review of requirements and define of design and systems architecture at technical and non-technical level to identify activities and tasks for Dev and QA._x000D_
?	Perform the role of quality control manager and guide the testing effort. Implement quality management methods, tools and techniques, create test plans, strategies and define scope as well as entry and exit criteria, define product quality standards for game terminals and voting systems Asian and Hispanic audience._x000D_
?	Manage unit tests with Development to minimize defects prior to release in the QA environment._x000D_
?	Execute and report on the progress of projects, tests and generate metrics and reports for management._x000D_
?	Conduct an evaluation of the company to implement a better QA tool and adapt the needs of the organization for testing management and automation. _x000D_
_x000D_
Achievements: Be hired as a full-time employee ahead of schedule due to performance, skills and results delivered while working as a contractor with Ledgent. Implement ISMS based on ISO27001 and execute internal Audits</t>
  </si>
  <si>
    <t>80,000 a 90,000</t>
  </si>
  <si>
    <t>SR QA Engineer</t>
  </si>
  <si>
    <t>Nearshore Technology</t>
  </si>
  <si>
    <t xml:space="preserve">Carefusion Account - Healthcare_x000D_
Implemented QA processes and best practices for client, created Test Plans working with Agile or Waterfall methodologies as project needs, addressed testing phase for design, execution, and reporting. Defect tracking management. Developed and review training plans regarding Carefusion medical devices.  Report client daily and weekly metrics report and collaborated on develop QA project dashboard. Ensure meet Quality Assurance based on client needs expectations and suggesting Nearshore best practices. _x000D_
Focal Point Solution _x000D_
Supported on guiding QA effort in Agile/Scrum environment working along with PM.  Analyzed user stories and creation of Specifications.  Created and executed Test Cases.  Reported daily QA Testing statistics. Reported and followed up Bugs reporting. Planned Test Execution Regression. Managed QA testing tracker for defects and execution. Created Focal Point user’s manual, documented and modeled business processes._x000D_
</t>
  </si>
  <si>
    <t>Diseño de Software</t>
  </si>
  <si>
    <t>Nivel Avanzado</t>
  </si>
  <si>
    <t>Maestría</t>
  </si>
  <si>
    <t>Maestría en Gestión de Tecnologías de la Información</t>
  </si>
  <si>
    <t>Tecmilenio</t>
  </si>
  <si>
    <t>QA/UAT Lead</t>
  </si>
  <si>
    <t>UST Global</t>
  </si>
  <si>
    <t>Responsibilities:_x000D_
?	Retail industry client HEB. Awareness of management on chain supply computer systems and data processing. _x000D_
?	Manage project Work Plan to allocate resources, estimate activities hours and delineate analyst team tasks.  _x000D_
?	Generate test plan to define QA standards for execution and document deliverables. _x000D_
?	Analysis of business requirements and computer systems data to lead the analyst team on the QA effort. _x000D_
?	Conduct peer reviews of data to implement a test strategy based on Test Plan and Traceability Matrix. _x000D_
?	Coordinate the analyst team tasks and execution of test in order to audit data results and issues findings. _x000D_
?	Generate executive reports for customer management. Produce metrics based on data analyzed. _x000D_
?	Conduct as point of contact for the UAT to provide customer support during implementation and shared audited results. _x000D_
	Main achievements:_x000D_
•	Reach wholeness of the project with less resources than estimated (5 resources instead of 8 needed)._x000D_
_x000D_
Responsibilities:_x000D_
?	Healthcare industry client McKesson. Work under FDA regulations.  _x000D_
?	Establish assignments for the team and assign analyst team activities: Identify key data needs, test cases scripting and execution, identify issues and bugs. Construe data results based on web, desktop and mobile solutions._x000D_
?	Manage activities of Nearshore team located in Atlanta, GA.     _x000D_
?	Document current business processes, manage test plan and strategy. Analyze requirements and data to meet business purposes.  _x000D_
?	Work closely with development team to ensure workloads were align to meet ETA._x000D_
?	Promote having meetings to identify business conflicts between QA/DEV teams, needs, risks and corrective actions for the account._x000D_
	Main achievements:_x000D_
•	Organize one on one feedback to team members and succeed a better performance congratulated by client. Document business processes which client was disregarding pulling off a significant improved healthcare computer system solution. Not assigned to client under a leading role but I managed to be positioned as and recognized by the 30 team members and client for good performance.    _x000D_
Responsibilities:_x000D_
?	Healthcare industry client WellPoint. First train to Work under FDA regulations. _x000D_
?	Act as UAT analyst lead to create documentation for systems and data analysis. Create test plan and dashboard, to track test execution activities. Appraisal on data and test results. _x000D_
?	Coordinated offshore team of 8 located at India on analysis activities, support uploading data and scripts into IBM Rational tool, map test cases to requirements, and identifying test data needs for execution. Ensure to raise defects on Clear Quest and coordinated with dev and analysts for retesting. Encourage to have test results and metrics documentation updated in the Share point site._x000D_
?	Coordinate readiness with business located at US of analyzed data, computer systems environments and test needs to be available for execution. _x000D_
?	Report UAT results in RQM using TER count and create reports tracking daily activities based on data findings. _x000D_
?	Production checkout support for business stakeholders and suggest better designs on clients computer based systems._x000D_
	Main achievements:_x000D_
•	Performance recognized by client for ability and willingness to adapt to a multicultural environment and work under pressure following uneven and hard deadlines. Coordinate with offshore team and multiple business clients located across the US and become accustomed to cover shifts in different schedules and time zones.</t>
  </si>
  <si>
    <t>40,000 a 45,000</t>
  </si>
  <si>
    <t>UAT Lead</t>
  </si>
  <si>
    <t>Banamex</t>
  </si>
  <si>
    <t>Responsibilities:_x000D_
?	Banking industry client Banamex. Credit Card, token, mobile and ERP project._x000D_
?	Led over 20 Analysts from varied business project areas. _x000D_
?	Retrieve significant data to transform significantly banking and computer legacy systems based on execution results and defects. _x000D_
?	Set goals upon data analysis seeking keep high standards for analyst QA activities. Encourage analysts test leads for goals achievement and design for them a better test strategy based on data analyzed. War room conflict resolution meetings. _x000D_
?	Create daily statistical reports using Quality Center and Microsoft Excel for use by domestic and abroad business areas. Built daily and monthly status reports for use by domestic and overseas business areas. _x000D_
	Main achievements:_x000D_
•	Create reports to analyze execution data to build a better strategic plan to fulfill test cases execution. The report help to track down most significant issues to improve defect management for an early resolution.</t>
  </si>
  <si>
    <t>30,000 a 35,000</t>
  </si>
  <si>
    <t>Test Lead</t>
  </si>
  <si>
    <t>HP / Nextel</t>
  </si>
  <si>
    <t>Responsibilities:_x000D_
•	Telecommunications industry client NEXTEL (AT&amp;T)._x000D_
?	Analyze functional documents and retrieved ambiguous data to suggest improved business processes and computer systems._x000D_
?	Moderate presentations and meetings for projects Kick Off and Closing. _x000D_
?	Led over 10 QA analyst resources, delineated responsibilities, plan execution activities, designed test cases, supervised Quality Center test lab and review execution results. Retrieve information to create metrics and other reports based on data analyzed. _x000D_
?	Work closely with DEV teams for defect solutions. _x000D_
?	Guide UAT effort for client being point of contact between business, DEV, QA and PM to deliver computer system solutions in full.  _x000D_
?	Delivered Closure letter with findings and suggested new functionalities into current business systems to process data better, faster and cleaner. _x000D_
?	Organized daily follow-up status meetings for use by business purposes and guided customer service._x000D_
	Main achievements:_x000D_
•	Start to act as lead analyst after 2 months of hire date. Client requested to my manager for myself to lead projects in its whole because of my skills, performance and customer service. I guide performance and stress and automation analysts during Siebel implementation, to find the application was not align to client expectations from vendor stipulations.</t>
  </si>
  <si>
    <t>Tester Jr</t>
  </si>
  <si>
    <t>Santander</t>
  </si>
  <si>
    <t>Responsibilities:_x000D_
?	Banking industry client Santander. Work with ERP business intelligence, credit card, mortgage, personal loans and other banking products. _x000D_
?	Analyze business functional requirements viability for legacy and banking computer systems. _x000D_
?	Develop business functional requirements documents._x000D_
?	Generate banking products business processes and map by use of UML diagrams and modeling _x000D_
?	Analyze data and systems requirements to create test scenarios. _x000D_
?	Automate execution metrics reports._x000D_
?	Interpret data results from executions on legacy and banking computer systems. _x000D_
?	Identify flaws within the computer systems and provide guided end user services._x000D_
?	Conduct meetings with DEV to discuss scope of banking projects and provide suggestions to build superior banking computer systems._x000D_
	Main achievements:_x000D_
•	Being hired at Business intelligence department as freshmen regarding my limited knowledge on computer systems engineering because of my strong background as an analyst of data and ease that I possess to transform this data into in key development and performance of different business information as well as to practice these knowledge in the area of banking computer systems.</t>
  </si>
  <si>
    <t>Ledgent Technology</t>
  </si>
  <si>
    <t>Responsibilities:_x000D_
?	Conduct as a Computer Systems Analyst for client ILTS INC. in order to analyze data and how it is processed through the company's legacy systems, web services and data bases. _x000D_
?	Lead business and data analysis to design functional and technical requirements to develop and test new software products.  _x000D_
?	Work with software development tools such as Apache, MySQL and Tomcat. _x000D_
?	Conduct assessment to implement a tool to adapt organization’s needs for test management and automation. _x000D_
?	Validate how information is processed through the computer systems to safeguard data brings the aspire outcome for business. _x000D_
?	Design better computer systems based on data analyzed.  _x000D_
	Main achievements:_x000D_
•	Elected Ambassador of the month on Sept 2016. Planned to be transitioned as an employee.</t>
  </si>
  <si>
    <t>Postgrado</t>
  </si>
  <si>
    <t>en Instituciones Administrativas de Finanzas Públicas</t>
  </si>
  <si>
    <t>FES Acatlán</t>
  </si>
  <si>
    <t>Licenciatura Economía</t>
  </si>
  <si>
    <t xml:space="preserve">Administración de Proyectos de Alto Impacto          </t>
  </si>
  <si>
    <t>Innoval Process</t>
  </si>
  <si>
    <t>Desarrolladora (Consultora)</t>
  </si>
  <si>
    <t>Cloud Continuity System Services</t>
  </si>
  <si>
    <t>Consultor desarrollo</t>
  </si>
  <si>
    <t>Cloud Continuity</t>
  </si>
  <si>
    <t>•	Programación en .Net Core (MVC)_x000D_
•	Proyectos de IoT _x000D_
•	Análisis de base de datos_x000D_
•	Revisión de Backlog _x000D_
•	Manejo de API REST FULL PROTOCOL._x000D_
•	Implementación de Sitios WEB en IaaS._x000D_
•	Implementación en Sitios WEB en PaaS._x000D_
•	Desarrollo en .net_x000D_
•	Manejo de MVC_x000D_
•	Manejo de Jquery_x000D_
•	JavaScript_x000D_
•	SQL Server_x000D_
•	Análisis de datos_x000D_
•	Programación en C#_x000D_
•	Programación en Razor_x000D_
•	Uso EntityFramework _x000D_
•	Planeación de tareas._x000D_
•	Metodología Scrum, eXtreme, agile _x000D_
•	Análisis de Bases de Datos._x000D_
•	Manejo de Azure IoT Suite desde Windows IoT core y debug con Visual Studio 2015._x000D_
•	Creación de API con WEB API .net 4.5 o superior._x000D_
•	Manejo de RESAPI recognitio con Azure</t>
  </si>
  <si>
    <t>JQuery</t>
  </si>
  <si>
    <t>Javascript</t>
  </si>
  <si>
    <t>Ingeniero de Software</t>
  </si>
  <si>
    <t>Getronics</t>
  </si>
  <si>
    <t>•	Team Lead: Desarrollador de funcionalidad y corrector de errores_x000D_
Logros:  Puesta a producción con el Vo.Bo. de Diseño y Desarrollo del sistema bancario en linea actual de BBVA Bancomer</t>
  </si>
  <si>
    <t>Testing Sr.</t>
  </si>
  <si>
    <t>Sonda</t>
  </si>
  <si>
    <t>•	Ingeniero de calidad de software._x000D_
Logros: Logré liberar a producción en conjunto con el equipo de pruebas el soporte de impuestos que actualmente esta disponible en el portal citibanamex.</t>
  </si>
  <si>
    <t>Ingeniero en Computacion</t>
  </si>
  <si>
    <t>ESIME Culhuacan</t>
  </si>
  <si>
    <t>Test Leader</t>
  </si>
  <si>
    <t>Grupo Empresarial EISEI</t>
  </si>
  <si>
    <t>•	Coordinación de un equipo de 10 ingenieros de calidad. Responsable de estrategias. Encargado de documentación. Comisionado de defectos._x000D_
Logros: Conseguí la liberación en producción de la aplicación Sumando Móvil con un margen menor al 4% de defectos menores, la cual utiliza el 62% de sus clientes.</t>
  </si>
  <si>
    <t>Team Leader &amp; Data Manager</t>
  </si>
  <si>
    <t>AGS-Nasoft</t>
  </si>
  <si>
    <t>•	Team Lead: Frente de un equipo de 2 ingenieros de pruebas fijos y recursos temporales. Planeación y control de cambios. Seguimiento de defectos_x000D_
•	Data Manager: Coordinación de un equipo de 2 recursos. Responsable de logística. Encargado de atender requerimientos. Fundación de área Data Management._x000D_
Logros:  Alcancé la certificación de notificaciones citibanamex a nivel productivo para México y Argentina. Superé las entregas de insumos y dispositivos de seguridad (Netkeys) en un 70% centralizando los canales de entrega para los diferentes medios citibanamex. Logré la unificación de insumos para pruebas</t>
  </si>
  <si>
    <t>Test Manager</t>
  </si>
  <si>
    <t>NTT Data</t>
  </si>
  <si>
    <t>•	Facilitador de un equipo de 3 ingenieros de pruebas. Implementación de metodología ágil. Delegado del área de calidad_x000D_
Logros: Obtuve la certificación para liberar el MPV en ambiente productivo (controlado) en un periodo de 14 semanas.</t>
  </si>
  <si>
    <t>Quality Assurance Manager</t>
  </si>
  <si>
    <t>NTT DATA</t>
  </si>
  <si>
    <t>• Coordinacio´n de un equipo de 3 ingenieros de pruebas. Implementacio´n de_x000D_
metodologi´a a´gil. Delegado del a´rea de calidad._x000D_
Logros: Obtuve la certificacio´n para liberar el MPV en ambiente productivo (controlado) en un periodo de 14 semanas.</t>
  </si>
  <si>
    <t>Desarrollador Software</t>
  </si>
  <si>
    <t>Mersys</t>
  </si>
  <si>
    <t>Análisis de requerimientos de sistemas, generación de documentación (Análisis de situación TI, propuesta técnica, cronograma de actividades, especificación funcional, narrativa, minutas de reunión, plan de pruebas, matriz de casos de pruebas, dictamen de pruebas, manuales de usuario, diccionario y diagrama entidad-relación, de base de datos, diagrama de flujo, diagramas UML, diseño mockups), apoyo en la planificación del proyecto, ejecución pruebas, participación en los siguientes proyectos: Virtual Management Tool, Cash Allocation, OVT, PLM (Empresa logística Kuehne+Nagel), Sucursal Electrónica (Te creemos), Labor Management System, Global Calculation Tool (Empresas logísticas C-Logistics y Alvamex), Administración co-working (Empresa co-working AYNI), Intranet, Mesa de servicio, Facturación Electrónica (Empresa TI DM-Link), Implementación ERP Sinube (Empresas logísticas C-Logistics y Alvamex). (Scrum, PMI, Kanban, Agile, RUP, Windows 10, Ubuntu Server, Git-lab, SVN Tortoise, PostgreSQL 9).</t>
  </si>
  <si>
    <t>Tester Funcional Jr.</t>
  </si>
  <si>
    <t>Ecosistemas</t>
  </si>
  <si>
    <t>Maestría en Administración de Negocios</t>
  </si>
  <si>
    <t>Universidad Latinoamericana</t>
  </si>
  <si>
    <t>INFORMÁTICO B SEGURIDAD</t>
  </si>
  <si>
    <t>National Electoral Institute (INE)</t>
  </si>
  <si>
    <t>•Análisis de requerimientos de sistemas, generación de documentación (Análisis de situación TI, propuesta técnica, cronograma de actividades, especificación funcional, narrativa, minutas de reunión, plan de pruebas, matriz de casos de pruebas, dictamen de pruebas, manuales de usuario, diccionario y diagrama entidad-relación, de base de datos, diagrama de flujo, diagramas UML, diseño mockups), apoyo en la planificación del proyecto, ejecución pruebas, participación en los siguientes proyectos: Virtual Management Tool, Cash Allocation, OVT, PLM (Empresa logística Kuehne+Nagel), Sucursal Electrónica (Te creemos), Labor Management System, Global Calculation Tool (Empresas logísticas C-Logistics y Alvamex), Administración co-working (Empresa co-working AYNI), Intranet, Mesa de servicio, Facturación Electrónica (Empresa TI DM-Link), Implementación ERP Sinube (Empresas logísticas C-Logistics y Alvamex). (Scrum, PMI, Kanban, Agile, RUP, Windows 10, Ubuntu Server, Git-lab, SVN Tortoise, PostgreSQL 9).</t>
  </si>
  <si>
    <t>Analista Documentador Tester</t>
  </si>
  <si>
    <t>DM-Link</t>
  </si>
  <si>
    <t>Analista de negocio / tester</t>
  </si>
  <si>
    <t>DMLINK S.A. de C.V.</t>
  </si>
  <si>
    <t>Análisis de requerimientos de sistemas, generación de documentación (propuesta técnica, especificación funcional, narrativas, minutas de reunión, plan de pruebas, matriz de casos de pruebas, dictamen de pruebas, manuales de usuario, diccionario de base de datos, diagrama entidad-relación, diagrama de casos de uso, diagrama de flujo, mockoups), apoyo en la planeación de proyecto, pruebas manuales de software, pruebas recursivas, pruebas de estrés, pruebas móviles._x000D_
Marco de trabajo: Scrum, PMI, Kanban, UML, RUP._x000D_
Sistemas Operativos: Windows 10, Ubuntu._x000D_
Versionador: Git-lab, SVN Tortoise._x000D_
Diagramador: Visión, Draw-io._x000D_
Documentación: Microsoft Project, Microsoft Word, Microsoft Powerpoint?, Microsoft Excel, Schema spy (base de datos)._x000D_
Base de datos: PostgreSQL 9., My sql._x000D_
Procesos y proyectos: Análisis y diseños para la oficina de proyectos TI._x000D_
Participación de los siguientes proyectos:_x000D_
_x000D_
-Empresa Kuehne + Nagel: Virtual Management Tool  y OVT._x000D_
-Empresa DM-Link: Mesa de Servicio._x000D_
-Empresa AYNI: Administración de Co-Working._x000D_
-Empresa Te creemos: Sucursal electrónica._x000D_
-Empresa C-Logistics: Facturación Electrónica (ERP Sinube), Labor Management System, Global Calculation Tool.</t>
  </si>
  <si>
    <t>DM-Loink</t>
  </si>
  <si>
    <t>Auditoría de Seguridad</t>
  </si>
  <si>
    <t>DB2 Fundamentals</t>
  </si>
  <si>
    <t>IBM</t>
  </si>
  <si>
    <t>Scrum Master Certified (SMC)</t>
  </si>
  <si>
    <t>SCRUMstudy – Accreditation Body for Scrum and Agile</t>
  </si>
  <si>
    <t>SCRUM Fundamentals Certified</t>
  </si>
  <si>
    <t>Francés</t>
  </si>
  <si>
    <t>Italiano</t>
  </si>
  <si>
    <t>Linux Administrator</t>
  </si>
  <si>
    <t>Open Intelligence</t>
  </si>
  <si>
    <t>Licenciatura en Informática</t>
  </si>
  <si>
    <t>Universidad Nacional Autónoma de México, UNAM-FCA</t>
  </si>
  <si>
    <t>Diplomado en TICs</t>
  </si>
  <si>
    <t>Ingles</t>
  </si>
  <si>
    <t>Natural English</t>
  </si>
  <si>
    <t>Gasngo México</t>
  </si>
  <si>
    <t xml:space="preserve">Generación de Pruebas Funcionales,Creación de Documentación de Calidad de Procesos (PMI),Generación de Plan de Pruebas,  Seguimiento de errores a través de Software, Análisis de errores para entrega de resultados más precisos._x000D_
Testing a Aplicaciones de Windows como: Ligthswitch, .Net C#, Vb._x000D_
Y manejo de base de datos  en SQL y en   Oracle(Toad for Oracle).                                                                                     _x000D_
</t>
  </si>
  <si>
    <t>TESTER</t>
  </si>
  <si>
    <t>eGas</t>
  </si>
  <si>
    <t>Generación de Matrices de Prueba, Ejecución de Matrices de Prueba, Seguimiento de defectos con metodología Scrum (JIRA) Documentación de evidencias (Confluence) Automatización de pruebas (Ranorex).</t>
  </si>
  <si>
    <t>Título</t>
  </si>
  <si>
    <t>Instituto Tecnológico de Tlanepantla.</t>
  </si>
  <si>
    <t>Tester Sr</t>
  </si>
  <si>
    <t>Seguros Monterrey New York Life</t>
  </si>
  <si>
    <t>Analisis de requerimientos, Diseñar Casos de Prueba, Generar Matriz de Escenarios, Generación de Reportes en Metrisi, Seguimiento a los defectos en JIRA, Metodología Scrum, Conocimientos en bases de Datos SQL y Oracle.</t>
  </si>
  <si>
    <t>Curso en ISTQB</t>
  </si>
  <si>
    <t>Kryteria</t>
  </si>
  <si>
    <t>Apoyo Administrativo en salud</t>
  </si>
  <si>
    <t>ISSSTE</t>
  </si>
  <si>
    <t>Di soporte técnico a redes, configure equipos de cómputo, asistí y atendí usuarios, programe aplicaciones con visual Basic 6, visual basic .net, fox pro, HTML ,CSS, PHP, SQL SERVER, Postgres Sql , elabore reportes a través  ETL con SQL.</t>
  </si>
  <si>
    <t>ingenieria en sistemas computacionales</t>
  </si>
  <si>
    <t>Instituto Tecnologico de Iztapalapa</t>
  </si>
  <si>
    <t>Atención de incidentes en segundo nivel, documentar las evidencias, generación de análisis y soluciones a aplicaciones web, mainframe. Ejecución de Rutinas de Desarrollo de Software con SQL. Realice soporte de aplicaciones con metodologías AMS, ITIL trabaje con CMMI, Metodología Ágil ingeniería de software, programación web con HTML, JSON, JavaScript y Visual Basic .NET</t>
  </si>
  <si>
    <t>Redes P2P</t>
  </si>
  <si>
    <t>INFOTEC</t>
  </si>
  <si>
    <t>Levantamiento y recepción de requerimientos._x000D_
Análisis de requerimientos de Cliente._x000D_
Elaboración de Documentación según metodología MIP (initial request, bussines request, definición de requerimientos, reglas de negocio, definición funcional del negocio, diagrama de negocio)._x000D_
Documentación RUP – UML (Casos de uso –UML- Diagramas de secuencia, colaboración)._x000D_
Negociación con áreas involucradas (Ingeniería de sistemas)._x000D_
Análisis de viabilidad._x000D_
Planeación de proyecto en diferente fases, inicio planeación, desarrollo ejecución seguimiento, pruebas y liberación._x000D_
Administración de recursos humanos para proyecto._x000D_
Análisis de riesgos._x000D_
Elaboración de documentación funcional, técnica y propia de negocio: (levantamiento de requerimientos: Initial request, bussines request, documentación de negocio: diagramas de casos de uso, diagrama de negocio, diagramas de secuencia, colaboración, diagramas de proceso, diagramas de clases de objeto, documentación técnica: definición funcional de la solución, Arquitectura de componentes, diagrama de entidad relación, testeo de producto elaboración de casos de prueba, levantamiento de hallazgos ciclos de pruebas, elaboración de actas de entregables de producto)._x000D_
Herramientas:_x000D_
Bizagi Process Modeler_x000D_
Pencil_x000D_
Enterprise Architec_x000D_
Work, Excel.</t>
  </si>
  <si>
    <t>Analista de Sistema y Tester</t>
  </si>
  <si>
    <t>Gesfor-Indra</t>
  </si>
  <si>
    <t>Actividades_x000D_
Juntas usuarios_x000D_
Levantamiento de requerimientos_x000D_
Documentación de MAACTIC-SI en las diferentes etapas del proyecto_x000D_
Elaboración _x000D_
Matriz de requerimientos_x000D_
Matriz de criterios de aceptación_x000D_
Documento de alcance_x000D_
Realización de diagramas de flujo  _x000D_
Creación de prototipos de pantalla._x000D_
Creación de casos de uso._x000D_
Seguimiento y llenado de formatos con metodología _x000D_
Fases de Inception, Elaboration, Construction, Implementation)._x000D_
Administración de repositorios de avance._x000D_
Creación de matrices de prueba_x000D_
Análisis y Diseño Técnico de Sistemas_x000D_
Pruebas exploratorias y funcionales _x000D_
_x000D_
Metodologias:_x000D_
Scrum_x000D_
TSP   Team Software Process_x000D_
_x000D_
Herramientas:_x000D_
Balsamiq Mockups_x000D_
WireframeSketcher.v4.4.3_x000D_
BonitaSoft_x000D_
Visio_x000D_
Work, Excel._x000D_
Xmind 6_x000D_
Remedy</t>
  </si>
  <si>
    <t>Gestión de Procesos de Negocio (BPM)</t>
  </si>
  <si>
    <t>IPN</t>
  </si>
  <si>
    <t>Chihuahua</t>
  </si>
  <si>
    <t>Ingeniero de Prueba</t>
  </si>
  <si>
    <t>Foxconn</t>
  </si>
  <si>
    <t xml:space="preserve">Administración de servidores con sistema operativo RedHat._x000D_
Virtualización de sistemas._x000D_
Programación de script en (linux)_x000D_
Desarrollar programas para estaciones de prueba (ATE) en VB 6.0._x000D_
Administrar técnicos de prueba con el fin de alcanzar los objetivos de producción y cumplimiento a sistemas de calidad de los productos. _x000D_
Integración de nuevos productos (NPI)_x000D_
Configuración e Instalación de Equipo de Prueba para detectar Producto discrepante (Área de Reparación)_x000D_
Desarrollo de software utilizando tarjetas de adquisición de datos de control y automatización_x000D_
Configuración de equipos de redes CISCO (Router/SW)_x000D_
_x000D_
 </t>
  </si>
  <si>
    <t>Test Engineer</t>
  </si>
  <si>
    <t>Design, Improvement and Implementation of functional and parametric Test Stations for Digital and RF._x000D_
Personnel Supervisor (10 Technicians under my expense and 1 group leader)._x000D_
Test Software Developer in Object programming Language such us Visual Basic 6.0 designed to work in Test Station fully automated._x000D_
Configuration and Installation of Test Equipment to detect discrepant Product (Repair Area)._x000D_
Software developer using Data Acquisition Cards to Control Automation PLC, RF Switches and RF Attenuators_x000D_
Software/Hardware Developer for Implementation of Test Procedures with Instruments Controlled by GPIB Bus and Serial Ports:_x000D_
Such us Modulators NTSC, QAM, QPSK, Demodulators NTSC, QPSK, PAL), Video Measurement System (VM700 Tektronix) and Audio Digital/Analog Systems (Audio Precision), Spectrum Analyzer, Data Acquisition Unit, Digital Multimeters, Oscilloscopes And Video Pattern generator._x000D_
Implementation and Creation of Procedures for Verification in Discrepant Product._x000D_
Integration and debug new products (NPI)_x000D_
Assembling, Installation and Configuration of industrial Computers used by Test Equipment.</t>
  </si>
  <si>
    <t>Python</t>
  </si>
  <si>
    <t>PHP</t>
  </si>
  <si>
    <t>ingeniero en tecnologías de la información y la comunicación</t>
  </si>
  <si>
    <t>Universidad Tecnológica de Cd Juarez</t>
  </si>
  <si>
    <t>Supervision de Clase Mundial</t>
  </si>
  <si>
    <t>Scientific Atlanta de Mexico</t>
  </si>
  <si>
    <t>Python Programmer</t>
  </si>
  <si>
    <t>ITESO - Instituto tecnológico y de estudios superiores de occidente</t>
  </si>
  <si>
    <t>Servicio Social</t>
  </si>
  <si>
    <t>Secretaria de la Funcion Publica</t>
  </si>
  <si>
    <t xml:space="preserve">Programación Web Lenguaje java_x000D_
Desarrollo lógica de vista para las aplicaciones de la secretaria, con el framework Prime Faces y JSF._x000D_
Desarrollo lógica de negocio, mediante diferentes modelos como MVC y el API DAO. _x000D_
Diseño de reportes con la herramienta iReport y JasperReport._x000D_
Administración de un servidor svn subversión para el prototipo de un proyecto._x000D_
Seguimiento de proyecto mediante Scrum._x000D_
</t>
  </si>
  <si>
    <t>Desarrollador de Sistemas de Información</t>
  </si>
  <si>
    <t>Secretaria de la Función Pública</t>
  </si>
  <si>
    <t xml:space="preserve">?	Programación Web Lenguaje java_x000D_
o	Mantenimiento del Sistema de Control de Gestiones, con mejoras de funcionalidad en diversos módulos._x000D_
o	Auditoria de código, para depurar redundancias y optimizar el código._x000D_
o	Desarrollo lógica de negocio, para un sistema de nueva creación (SSECCOE)._x000D_
o	Creación de la Base de Datos para proyectos nuevos, desde modelo entidad-relación hasta  su creación definitiva con ORACLE._x000D_
o	Creación de documentación para proyectos nuevos (casos de uso, especificación de casos de uso, diagramas de estado, diagramas de procesos) basados en UML v 2.0 y los lineamientos de la Secretaria de Función Pública._x000D_
o	Desarrollo de pruebas manuales (Pruebas Unitarias, Pruebas de Componentes, Pruebas de Integración) de los diferentes módulos de los proyectos._x000D_
o	Creación de Reportes con JasperReport y WebFocus_x000D_
_x000D_
		_x000D_
?	Herramientas y Tecnología Utilizados para el desarrollo de las Actividades._x000D_
o	Lenguaje de Programación Java basado_x000D_
o	Lenguaje de programación HTML y XHTML _x000D_
o	IDE- NetBeans (7.3v, 8.0v, 8.2v) _x000D_
o	DbVisualizer_x000D_
o	Navicat _x000D_
o	Oracle SQL Developer_x000D_
o	Oracle Designer_x000D_
o	Control de versiones con Subversión_x000D_
o	StarUML v2.8 , DIA_x000D_
o	iReport v5.6_x000D_
o	JSF, EJB, JPA _x000D_
o	 Maven_x000D_
o	Prime Faces_x000D_
</t>
  </si>
  <si>
    <t>Lic. en Informatica</t>
  </si>
  <si>
    <t xml:space="preserve">UNAM facultad de contaduría y administración. </t>
  </si>
  <si>
    <t>Becario Sistemas</t>
  </si>
  <si>
    <t>Bancoppel S.A. Institución de Banca Múltiple.</t>
  </si>
  <si>
    <t>?	Soporte a usuarios:_x000D_
o	Atención a los usuarios en las distintas aplicaciones del banco._x000D_
o	Soporte en paquetería office._x000D_
o	Configuración de equipos a dominio del banco._x000D_
o	Configuración de cuentas de correo electrónico._x000D_
o	Soporte vía remota con la aplicación ultraVNC._x000D_
o	Instalación de diferente software._x000D_
o	Configuración de perfiles de usuario._x000D_
_x000D_
?	Inventario:_x000D_
o	Control del inventario total de los equipos de cómputo._x000D_
o	Control de inventario de las licencias de software._x000D_
o	Control de inventario de actividades a través de la aplicación jtrac._x000D_
o	Mantenimiento de la aplicación jtrac lenguaje java (web application)._x000D_
_x000D_
?	Herramientas y Tecnología Utilizados para el desarrollo de las Actividades._x000D_
o	Lenguaje de Programación Java_x000D_
o	JSF_x000D_
o	Prime Faces_x000D_
o	UltraVNC_x000D_
o	Excel, Visio, Word, Power Point, Outlook y Publisher.</t>
  </si>
  <si>
    <t>Ingeniero de pruebas</t>
  </si>
  <si>
    <t>Ilce</t>
  </si>
  <si>
    <t xml:space="preserve">Ejecución de pruebas funcionales en desarrollos web, seguimiento de errores o defectos._x000D_
Reporte de avance, matrices de pruebas._x000D_
Analisis de requerimientos por parte del cliente._x000D_
Metodologia scrum._x000D_
1año de experiencia en el área._x000D_
</t>
  </si>
  <si>
    <t xml:space="preserve">Soporte mesa de ayuda_x000D_
Auxiliar al usuario para el usó de la aplicación web_x000D_
Ejecución de pruebas funcionales_x000D_
SeguímentoYa y control de errores_x000D_
Creación de manuales _x000D_
</t>
  </si>
  <si>
    <t>Licenciado en Desarrollo de Tecnologías de la Información</t>
  </si>
  <si>
    <t>UVM Campus Tlalpan</t>
  </si>
  <si>
    <t>Atención mesa de ayuda_x000D_
Ejecución de pruebas a los desarrollos web._x000D_
Generación de manuales_x000D_
Seguimiento y control de errores._x000D_
Atención a llamadas y correos electrónicos de los usuarios._x000D_
Analisis, interpretación de requerimientos._x000D_
Comunicación y trabajo en equipo sobre los requerimientos.</t>
  </si>
  <si>
    <t>Puebla</t>
  </si>
  <si>
    <t>Gestion</t>
  </si>
  <si>
    <t>TR Network</t>
  </si>
  <si>
    <t>Encargado del a´rea de gestio´n, platica a grupo de personas, mejora de documentos, digitalizacio´n de archivos, atencio´n telefo´nica, creacio´n de paginas web informativas, configuracio´n de correo gmail, configuracio´n de clientes de correo Outlook y Thunderbird, etc.</t>
  </si>
  <si>
    <t>Soporte Tecnico</t>
  </si>
  <si>
    <t>e-contact</t>
  </si>
  <si>
    <t>Agente de soporte te´cnico, configuracio´n de mo´dems, configuracio´n de repetidores, configuracio´n de cuentas de correo en Outlook y Thunderbird, levantamiento de reportes, manejo de clientes.</t>
  </si>
  <si>
    <t>Ingenieria en Sistemas Computacionales</t>
  </si>
  <si>
    <t>Instituto Tecnologico Superior de San Martin Texmelucan</t>
  </si>
  <si>
    <t>Practicas Profesionales</t>
  </si>
  <si>
    <t>Desarrollo de una plataforma intermediaria de e-­­commerce, donde se desarrollo el modulo de presentacio´n de interfaz de usuario bajo el lenguaje de programacio´n java y otras tecnologi´as.</t>
  </si>
  <si>
    <t>Gestor de rh</t>
  </si>
  <si>
    <t>Te network</t>
  </si>
  <si>
    <t>Encargado de gestionar los grupos de personas verificando que realicen sus tareas asignadas, manejo de reportes, documentos, creación y administración de algunas páginas web, configuración de cuentas de correl</t>
  </si>
  <si>
    <t>4th Source</t>
  </si>
  <si>
    <t>Business Analyst</t>
  </si>
  <si>
    <t>Ingenieria Industrial</t>
  </si>
  <si>
    <t>U.P.I.I.C.S.A.</t>
  </si>
  <si>
    <t>Banamex TDC</t>
  </si>
  <si>
    <t>testing (Test Manager) advising entire portfolio of strategic projects in the technology area in Citi Bank (Banamex) Cards</t>
  </si>
  <si>
    <t>Ingeniero de integración</t>
  </si>
  <si>
    <t>Ericsson</t>
  </si>
  <si>
    <t xml:space="preserve">Preparación e implementación de Software en redes de telefonía móvil_x000D_
Planeación y manejo de proyectos_x000D_
Solución de problemas en redes de telefonía móvil en nodos con tráfico_x000D_
Detección de problemas con nodos aledaños a nodos con tráfico_x000D_
Mantenimiento e implementación de parches de seguridad en bases de datos de_x000D_
proveedores como Telcel y Telefónica_x000D_
Mantenimiento preventivo y correctivo en nodos de proveedores_x000D_
internacionales como Claro, Verizon, Digicel y Vivo_x000D_
Prueba en simulador de llamadas de tráfico básico en telefonía móvil_x000D_
</t>
  </si>
  <si>
    <t>Gestión de Servicios (IT Service Management)</t>
  </si>
  <si>
    <t>Ventas TI</t>
  </si>
  <si>
    <t>Ingeniería en Comunicaciones y Electrónica - Opción Computación</t>
  </si>
  <si>
    <t>Instituto Politécnico Nacional -ESIME Zac-</t>
  </si>
  <si>
    <t>35,000 a 40,000</t>
  </si>
  <si>
    <t>Coordinador QA</t>
  </si>
  <si>
    <t>ITE SOLUCIONES, SA DE CV</t>
  </si>
  <si>
    <t>Asignación de Proyecto en Grupo Martí Detalles: Elaboración de Estimación de Alto nivel, Detalle de Estimación de Pruebas, Estimación de Esfuerzo de Pruebas, Requerimientos de Solución Tecnológica, Reportes de Avances de Requerimientos de Pruebas y Proyectos, Plan de Pruebas, Liderar equipo de trabajo. Herramientas: ALM (Quality Center), HP Unified Functional Testing, HP Load runner</t>
  </si>
  <si>
    <t>Líder de Pruebas</t>
  </si>
  <si>
    <t xml:space="preserve">Asignación de Proyecto en AIG Seguros_x000D_
Detalles: Elaboración de documentación como Estimación Inicial, Requerimientos de Solución Tecnológica, Reportes de Avances de Requerimientos de Pruebas, Plan de Pruebas, Liderar y coordinar equipo de trabajo, Planeación, coordinación y dar seguimiento de los proyectos, elaboración de plan de contingencia, mitigar riesgos._x000D_
</t>
  </si>
  <si>
    <t>Maestria Dirección de Proyectos</t>
  </si>
  <si>
    <t>PRAXIS S.A. DE C.V.</t>
  </si>
  <si>
    <t>Giro de la empresa: Consultoría en Tecnología y Comunicaciones_x000D_
Asignación de Proyecto en Policía Federal_x000D_
Certificación en CMMI-3_x000D_
Detalles: Elaboración de documentación como Estimación Inicial, Requerimientos de Solución Tecnológica, Matriz de Pruebas, Reportes de evidencias, incidencias. Ejecución de pruebas de funcionalidad del Sistema de Administración de Sanciones._x000D_
Herramientas: Rational ClearQuest, Rational ClearCase, SQL Server 2008</t>
  </si>
  <si>
    <t>Miracle Consulting Group, S. A. de C. V.</t>
  </si>
  <si>
    <t>Asignación de Proyecto en Banorte, realizando documentación como matriz de pruebas, reporte de evidencias e incidencias, plan de pruebas, así como también ejecutando pruebas funcionales, integrales, modulares. Ejecución de Procesos Batch._x000D_
Herramientas: Quality Center ALM, Altamira</t>
  </si>
  <si>
    <t>GoNet Servicios de Software y Soluciones TI</t>
  </si>
  <si>
    <t xml:space="preserve">Asignación de Proyecto en INVESTA BANK, realizando documentación como matiz de pruebas, reporte de evidencias e incidencias, plan de pruebas, así como también ejecutando pruebas funcionales del proyecto de Banca Electrónica._x000D_
Participación dentro del proyecto de Banca Móvil para Bancomer, ejecutando pruebas funcionales, de regresión en dispositivos móviles para IOS y Android y elaborando matriz de pruebas. </t>
  </si>
  <si>
    <t xml:space="preserve">1.	Asignación de Proyecto en Secretaría de Gobernación_x000D_
Certificación en CMMI-3_x000D_
Detalles: Elaboración de documentación como Estimación Inicial, Requerimientos de Solución Tecnológica, Matriz de Pruebas, Reportes de evidencias. Ejecución de pruebas de funcionalidad de los sistemas que maneja el cliente._x000D_
Herramientas: Rational ClearQuest, Rational ClearCase_x000D_
2.	Asignación de Proyecto en AFORE Banamex, en el área de QA, realizando testing. _x000D_
Detalles: Pruebas de Funcionalidad, pruebas Integrales, manejo de      base de datos en Oracle y Phoenix_x000D_
Herramientas: HP ALM V.11(Quality Center), Share Point, RQM </t>
  </si>
  <si>
    <t>Administrador de proyectos y procesos.</t>
  </si>
  <si>
    <t>Deloitte Consulting México</t>
  </si>
  <si>
    <t>Information Technology Project Manager</t>
  </si>
  <si>
    <t>Licenciatura en Informática Administrativa</t>
  </si>
  <si>
    <t>Consultor</t>
  </si>
  <si>
    <t>BBVA BANCOMER</t>
  </si>
  <si>
    <t xml:space="preserve">Analisis y sitesis de informacion_x000D_
Gestion de proyectos_x000D_
Indicadores </t>
  </si>
  <si>
    <t>Ingeniería en Informática - Informatics</t>
  </si>
  <si>
    <t>UPIIICSA - IPN</t>
  </si>
  <si>
    <t>Ingeniero Especializado a PDV, Pixel Point.</t>
  </si>
  <si>
    <t>Taco Holding</t>
  </si>
  <si>
    <t>Coordinador de sistemas_x000D_
Contribución:_x000D_
? Realizar la configuración y puesta en marcha de nuevas promociones de productos en los puntos de venta._x000D_
? Proponer acciones de mejora para asegurar una operación en tiendas más eficiente_x000D_
? Dar seguimiento a incidentes en los puntos de venta a través de la mesa de ayuda._x000D_
? Mantener el correcto funcionamiento de las aplicaciones de Punto de venta._x000D_
? Participación en nuevas implementaciones de módulos o aplicaciones adicionales al Punto de venta._x000D_
? Transferir el conocimiento/capacitando a los usuarios, en los nuevos desarrollos, reportes, aplicaciones, etc._x000D_
? Extracción y programación de reportes informativos para las áreas solicitantes._x000D_
? Aplicar las herramientas, metodologías y procesos apropiados para asegurar la integridad, confidencialidad y seguridad de la información del Grupo._x000D_
? Documentar y diagramar los procesos de negocio para automatizar su ejecución en aplicaciones de software._x000D_
? Coordinar a ingenieros para brindar soporte a las diferentes marcas de Fast Food de la empresa como son: Krispy Kreme, Arrachera House, 60s Burguer, Sbarro, Café Diletto, Neve Gelato, Nuny´s Yogurt, Taco Inn y Farolito._x000D_
? Encargada del soporte remoto a los Puntos de Venta de cada marca los cuales en total son 550 restaurantes en todo el país._x000D_
? Soporte a más de 1050 usuarios en corporativo y cedis._x000D_
? Coordinación de aperturas de los restaurantes desde la compra de los equipos hasta la instalación de redes, instalación del servidor, instalación de los Puntos de venta, creación de correo y capacitación al personal que estará de planta en el restaurante._x000D_
? Soporte Remoto, Soporte en Sitio, Conexión de Equipo, Instalación de software y hardware, Administración de Servidores e Instalación de Redes, Respaldo de Información,_x000D_
? Monitoreo de alarmas de infraestructura: Como Buzones de correo llenos, errores de Windows, entre otros._x000D_
? Respaldo sistemático de datos._x000D_
? Monitoreo de enlaces y comunicación._x000D_
? Administración de plataformas de correo y Active Directory: Altas, bajas y cambios de usuarios, políticas de antispam, restauración de contraseñas._x000D_
? Monitoreo de Seguridad computacional como detección de intrusiones, políticas del firewall, antivirus, políticas de navegación web._x000D_
? Revisión de tareas periódicas de administración, instalación de service packs, parches, actualizaciones de seguridad.</t>
  </si>
  <si>
    <t>Universidad del Valle de Cuernavaca</t>
  </si>
  <si>
    <t>Director Centro De Computo Y Comunicaciones</t>
  </si>
  <si>
    <t>Hildebrando Sodtware Factory</t>
  </si>
  <si>
    <t>Dirigir los esfuerzos que garantizan hoy la comunicación, servicios y seguridad de los_x000D_
sistemas e información de 13 sucursales (Dallas, Brasil, Perú, Chile, Tijuana, Bogotá, Aguas-_x000D_
calientes, Guadalajara, Monterrey, Querétaro, Reforma, Universidad, León España), 3_x000D_
Gerentes (Arquitectura e investigación, Soporte a las operaciones, Producción y Control de_x000D_
Cambios), un recurso por sucursal para la atención de las posiciones de trabajo y tareas de_x000D_
soporte a Centro de Servicio Local. Soluciones en base a software libre y/o comercial. Análi-_x000D_
sis, Toma de requerimientos, Diseño de aplicaciones y Base de datos.</t>
  </si>
  <si>
    <t>90,000 a 100,000</t>
  </si>
  <si>
    <t>AS400</t>
  </si>
  <si>
    <t>Estudios Universitarios - Sin Terminar</t>
  </si>
  <si>
    <t>Ing. Sistemas De Informacion Y Comunicaciones</t>
  </si>
  <si>
    <t>Universidad Tecnologica De Tijuana</t>
  </si>
  <si>
    <t>Desarrollador .NET</t>
  </si>
  <si>
    <t>iTRANS Technology</t>
  </si>
  <si>
    <t>Desarrollo de aplicaciones, con servicios web (C#, WCF)_x000D_
Soporte técnico a usuarios._x000D_
Manejo de Firewall Control de Usuarios, migración de sistema de lenguaje VB Net a C# realización de store procedures y tablas. catálogos en base de datos. creación de formularios y controles de usuario para sistema de trafico aduanero y facturación.qeneración de XML para la contabilidad electrónica._x000D_
reportes dinámicos en RDLC y Crystal Reports a nivel intermedio. _x000D_
_x000D_
Lenguajes de programación:_x000D_
*Visual Basic .NET _x000D_
*C# _x000D_
*HTML _x000D_
*SQL_x000D_
*XML _x000D_
*NET Framework 4.0 _x000D_
Sistemas operativos:_x000D_
*PC MS DOS _x000D_
*PC Windows XP _x000D_
*PC Windows 7_x000D_
Redes, conectividad e Internet:_x000D_
*TCP/IP _x000D_
*E-Mail -SMTP/POP3 _x000D_
*Ethernet _x000D_
Bases de Datos:_x000D_
*MS SQL Server  _x000D_
*MySQL_x000D_
Hardware:_x000D_
_x000D_
*Reparación PC y compatibles _x000D_
*Apple Mac/lMac _x000D_
CONOCIMIENTOS _x000D_
Office_x000D_
*Manejo de paquetería Office XP/2003/2013 _x000D_
MS SQL Server_x000D_
*Manejo de Query's Intermedios _x000D_
*Creación y Manejo de vistas_x000D_
*Disparadores _x000D_
*Stored Procedures_x000D_
*Backups y Restauración de Bases de Datos.</t>
  </si>
  <si>
    <t>PL-SQL</t>
  </si>
  <si>
    <t>Tecnologico de estudios superiores de ixtapaluca</t>
  </si>
  <si>
    <t>Desarrollador .NET.</t>
  </si>
  <si>
    <t>Espacio Vectorial.</t>
  </si>
  <si>
    <t>Espacio Vectorial._x000D_
Giro: Mercadotecnia Publicidad._x000D_
Puesto: Desarrollador .NET._x000D_
Fecha de entrada: 2005_x000D_
Fecha de salida: 2007_x000D_
_x000D_
_x000D_
Actividades:_x000D_
Análisis y levantamiento de requerimientos._x000D_
Creación de Soluciones de Escritorio (Windows Forms) y WEB (ASP.NET)_x000D_
Implementación de los productos .NET._x000D_
Casos de Éxito:_x000D_
Colaborar como Desarrollador para los siguientes productos:_x000D_
 	Proyecto “Publicidad bluetooth” _x000D_
?	Sistema distribuible. _x000D_
?	Aplicación de escritorio Windows Forms._x000D_
?	Espacio Vectorial (Mercadotecnia y Publicidad).</t>
  </si>
  <si>
    <t>Analista Desarrollador .NET.</t>
  </si>
  <si>
    <t>Levicom.</t>
  </si>
  <si>
    <t>Levicom._x000D_
Giro: Comercio Electrónico._x000D_
Puesto: Analista Desarrollador .NET._x000D_
Fecha de entrada: 2007_x000D_
Fecha de salida: 2009_x000D_
_x000D_
Actividades:_x000D_
Análisis y levantamiento de requerimientos._x000D_
Creación de Soluciones de Escritorio (Windows Forms) y WEB (ASP.NET)_x000D_
Creación de Soluciones para Base de Datos._x000D_
Soporte de último nivel para los productos .NET y base de datos para clientes externos e internos._x000D_
Soporte e implementación para la publicación de sitios web, Servicios Web, etc._x000D_
Creación de nuevos servicios web para la integración de los productos .NET._x000D_
Implementación de los productos .NET._x000D_
Casos de Éxito:_x000D_
Colaborar como Desarrollador para los siguientes productos:_x000D_
 	Proyecto “Pedidos Farmacéutica Wyeth” _x000D_
?	Sistema interno. _x000D_
?	Aplicación Web ASP.NET._x000D_
?	Empresa Wyeth (Giro Farmacéutica)._x000D_
_x000D_
 	Proyecto “Pedidos Farmacéutica Hospira” _x000D_
?	Sistema interno. _x000D_
?	Aplicación Web ASP.NET._x000D_
?	Empresa Hospira (Giro Farmacéutica)._x000D_
 	Proyecto “Pedidos Farmacéutica OFFLINE” _x000D_
?	Sistema distribuible. _x000D_
?	Aplicación de escritorio Windows Forms._x000D_
?	Clientes Levicom (Giro Farmacéutica).</t>
  </si>
  <si>
    <t>Posgrado en calidad y productividad</t>
  </si>
  <si>
    <t>UNITEC Universidad Tecnológica de México</t>
  </si>
  <si>
    <t>Analista Desarrollador .NET / Líder de Proyectos TI.</t>
  </si>
  <si>
    <t>SDI Cointer.</t>
  </si>
  <si>
    <t>Giro: Desarrollo de Sistemas para Comercio Exterior de México._x000D_
Puesto: Analista Desarrollador .NET / Líder de Proyectos TI._x000D_
Fecha de entrada: 2009_x000D_
Fecha de salida: 2013_x000D_
_x000D_
Actividades:_x000D_
Gestionar sesiones y requerimientos con BA (Business Analysis)._x000D_
Calendarización y seguimiento de nuevos productos y actualizaciones._x000D_
Diseño de Arquitectura de nuevos productos y actualizaciones._x000D_
Diseño de Arquitectura de Integración de los productos principales con productos satélites._x000D_
Coordinación y asignar requerimientos al equipo de desarrollo._x000D_
Gestión y seguimiento QA (Quality Assurance)._x000D_
Control de versiones y mantenimiento para los productos._x000D_
Gestión y seguimiento de Implementación y actualizaciones de los productos._x000D_
Medición de productividad._x000D_
Generar y actualizar documentación para los productos. _x000D_
Configuración de Replicas en distintos niveles (MS SQL)._x000D_
Apoyo en Operación Análisis, Desarrollo y Calidad._x000D_
Auditor Interno de ISO._x000D_
_x000D_
Casos de Éxito:_x000D_
Colaborar como Líder de Proyecto para los siguientes productos:_x000D_
 	Proyecto “Tesorería” _x000D_
?	Sistema distribuible _x000D_
?	Aplicación de escritorio Windows Forms._x000D_
?	Empresa SDI Cointer (Giro TI para Comercio Exterior en México)._x000D_
 	Proyecto “COA - Control de Operaciones Aduaneras”:_x000D_
?	 Sistema distribuible. _x000D_
?	Aplicación Web ASP.NET. _x000D_
?	Empresa SDI Cointer (Giro TI para Comercio Exterior en México)._x000D_
 	Proyecto “SDI VUCEM” _x000D_
?	Sistema distribuible. _x000D_
?	Aplicación de escritorio WPF._x000D_
?	Empresa SDI Cointer (Giro TI para Comercio Exterior en México)._x000D_
 	Proyecto “SITAWEB” _x000D_
?	Sistema distribuible. _x000D_
?	Aplicación Web ASP.NET._x000D_
?	Empresa SDI Cointer (Giro TI para Comercio Exterior en México)._x000D_
 	 Proyecto “Unificación de Catálogos”_x000D_
?	MSSQL._x000D_
?	Configuración de Replicas._x000D_
?	Clientes SDI Cointer._x000D_
_x000D_
 	Gestión de Actualizaciones y versiones para los productos .NET.</t>
  </si>
  <si>
    <t>Coordinador Área de Tecnología y Nuevos Productos.</t>
  </si>
  <si>
    <t>Aztec Soluciones Tecnológicas</t>
  </si>
  <si>
    <t>Actividades:_x000D_
Gestionar sesiones y requerimientos con BA (Business Analysis)._x000D_
Calendarización y seguimiento de nuevos productos y actualizaciones._x000D_
Diseño de Arquitectura de nuevos productos y actualizaciones._x000D_
Coordinación y asignar requerimientos al equipo de desarrollo._x000D_
Gestión y seguimiento QA (Quality Assurance)._x000D_
Control de versiones y mantenimiento para los productos._x000D_
Gestión y seguimiento de Implementación y actualizaciones de los productos._x000D_
Gestión Soporte técnico y atención a clientes._x000D_
Medición de productividad._x000D_
Generar y actualizar documentación para los productos. _x000D_
Gestión de relaciones con clientes._x000D_
_x000D_
Casos de Éxito:_x000D_
Colaborar como Coordinador para los siguientes productos:_x000D_
 	Proyecto “Facturación Aztec”,_x000D_
?	Sistema distribuible._x000D_
?	Aplicación de escritorio WPF._x000D_
?	Empresa Aztec Soluciones Tecnológicas (Giro TI)._x000D_
_x000D_
 	Proyecto “Cuenta por Cobrar, Cuentas por Pagar, Bancos” _x000D_
?	Sistemas distribuibles._x000D_
?	 Aplicación consola y WPF._x000D_
?	Aztec Soluciones Tecnológicas (Giro TI)._x000D_
 	Proyecto “Premio nacional a la Innovación en Transparencia”_x000D_
?	Aplicación Sharepoint y Web Part._x000D_
?	 INAI (Instituto Nacional de Transparencia, Acceso a la Información y Protección de Datos Personales) http://premiotransparencia.org.mx/Pages/Objetivos.aspx_x000D_
 	Proyecto “Aseguramiento de Información SAP y DTE”_x000D_
?	Sistema Interno. _x000D_
?	Aplicación consola y WPF._x000D_
?	Grupo Nutresa Tresmontes Lucchetti (Giro Alimentos)._x000D_
 	Proyecto “tracing de Exportación de Mercancías”._x000D_
?	Sistema Interno._x000D_
?	 Aplicación consola y WPF._x000D_
?	Empresa Grupo Excsel (Giro Agencia Aduanal).</t>
  </si>
  <si>
    <t>Aztec Soluciones Tecnológicas S.A. de C.V.</t>
  </si>
  <si>
    <t>Actividades:_x000D_
Gestionar sesiones y requerimientos con BA (Business Analysis)._x000D_
Calendarización y seguimiento de nuevos productos y actualizaci</t>
  </si>
  <si>
    <t>NET framework 3.5.</t>
  </si>
  <si>
    <t>. Centro NETEC.</t>
  </si>
  <si>
    <t>Diplomado en Auditoria Interna ISO 9001:2008</t>
  </si>
  <si>
    <t>NYCE</t>
  </si>
  <si>
    <t>Diplomado Metodologías Ágiles</t>
  </si>
  <si>
    <t>(ON LINE)</t>
  </si>
  <si>
    <t>Contabilidad Fiscal Tecnico</t>
  </si>
  <si>
    <t>Instituto Tecnológico Roosevelt</t>
  </si>
  <si>
    <t>En Mi currículo están</t>
  </si>
  <si>
    <t>Están en mi currículo</t>
  </si>
  <si>
    <t>Business Intelligence</t>
  </si>
  <si>
    <t>Administración de Sistemas Mainframe</t>
  </si>
  <si>
    <t>Project Manager (Scrum Master))</t>
  </si>
  <si>
    <t>DSA Soluciones</t>
  </si>
  <si>
    <t xml:space="preserve">Scrum Máster (Llevando el control del proceso y  facilitando el trabajo de manera ágil a los involucrados en los proyectos de la organización, asegurando que el equipo sea completamente funcional y productivo, así mismo dando el seguimiento  y planeación de los proyectos con actividades (User Stories ,Product Backlog, Daily Standup, planeación del Sprint, y Sprint Review Meetings), logrando tener un desarrollo iterativo y un equipo auto organizado,  ofreciendo el máximo valor al cliente y a la organización. _x000D_
_x000D_
Así mismo llevando la planeación de actividades de re ingeniería logrando una innovación en los procesos de las distintas áreas de la organización con modelos de madurez (CMMI), obteniendo  un nivel de madurez 3 y 4 desplegado y documentando,  asegurando la calidad de la organización (procesos, políticas, controles de cambios, métricas),  obteniendo mejores beneficios dando el máximo valor  para la misma  así como a sus clientes._x000D_
</t>
  </si>
  <si>
    <t>Freight Ideas</t>
  </si>
  <si>
    <t>Software Tester  (Aplicando  mejoras en los artefactos y proceso del área de QA gestionando de manera más eficiente los reportes, matrices así como las herramientas de control de cambios, logrando una mejora del proceso y del tiempo de esfuerzo invertido en el área. Así mismo realizando actividades de testing como pruebas de regresión, caja negra, pruebas funcionales y no funcionales, pruebas de carga , rendimiento y estrés dentro de los servicios web  y móvil entregados, dando el seguimiento con el cliente así como el soporte para el uso de herramientas ofrecidas(Consulta de BD y gestión de cambios en las cuentas de los usuarios).</t>
  </si>
  <si>
    <t>Gestión de Configuración (CM)</t>
  </si>
  <si>
    <t>Scrum Master</t>
  </si>
  <si>
    <t>Desarrollador .net</t>
  </si>
  <si>
    <t>CONADE</t>
  </si>
  <si>
    <t xml:space="preserve">Desarrollador  .NET,  C# (Realizando actividades en el desarrollo de nuevos requerimientos de acuerdo a los  planes de trabajo y  reglas de negocio de la institución así como el mantenimiento del portal y sistemas dentro de la institución) </t>
  </si>
  <si>
    <t>Ingeniero en Computación</t>
  </si>
  <si>
    <t>UNAM - CU</t>
  </si>
  <si>
    <t>Ingeniero de QA</t>
  </si>
  <si>
    <t>Huawei</t>
  </si>
  <si>
    <t>Pruebas manuales, pruebas UAT, pruebas funcionales, pruebas automatizadas, pruebas de estrés, seguimiento de incidencias</t>
  </si>
  <si>
    <t>E-Global</t>
  </si>
  <si>
    <t>Reporte de casos de pruebas, Pruebas manuales, Pruebas de estrés, Seguimiento de incidencias, Cartas de certificación</t>
  </si>
  <si>
    <t>Instituto Politécnico Nacional</t>
  </si>
  <si>
    <t>Ucraniano</t>
  </si>
  <si>
    <t>Nuevo León</t>
  </si>
  <si>
    <t>QC analyst</t>
  </si>
  <si>
    <t>Consiss</t>
  </si>
  <si>
    <t>Validar y verificar las apps cumplan con lo requerido asi mismo mostrarle hacer un walk through para el cliente.</t>
  </si>
  <si>
    <t>Ingenieria</t>
  </si>
  <si>
    <t>Ingeniero en Desarrollo de Software</t>
  </si>
  <si>
    <t>Tester Enginner</t>
  </si>
  <si>
    <t>TOWA SOFTWARE</t>
  </si>
  <si>
    <t>Análisis y Planeación para migración de BD SYBase a SQL server._x000D_
Migración Servidores Windows 2007 a 2010_x000D_
Migración DB SyBase a SQL Server 2008_x000D_
Ejecución de Pruebas, así como también seguimiento y soporte de incidencias._x000D_
Comunicación continúa entre QA y Proveedor Externo (Desarrollo)._x000D_
Análisis  y propuesta de atención para todas las incidencias con atraso._x000D_
_x000D_
Elaboración de Plan de Trabajo para la ejecución de pruebas con los servidores Externos. ( Aplicaciones WEB y Escritorio)_x000D_
Asignación y estimación de Tiempos a los recursos conforme a sus actividades._x000D_
Planeación de Pruebas</t>
  </si>
  <si>
    <t>Tester Engineer</t>
  </si>
  <si>
    <t>Intellego</t>
  </si>
  <si>
    <t xml:space="preserve">Ejecución de Procesos Bath_x000D_
Ejecución de Web Services_x000D_
Ejecución y Validación de Aplicación del Cliente_x000D_
Elaboración de Documentación_x000D_
Validación en Tiempo Real Usurio-Desarrollo_x000D_
Ejecución de Pruebas de Usuario ( Negocio, Operación )_x000D_
Liberaciones._x000D_
</t>
  </si>
  <si>
    <t>Informatica Administrativa</t>
  </si>
  <si>
    <t>Universidad Etac</t>
  </si>
  <si>
    <t>Analista Programador</t>
  </si>
  <si>
    <t>Grupo Qumma</t>
  </si>
  <si>
    <t>Analis y desarrollo de sistemas con Visual Studio C#,Delphi y Visual Basic._x000D_
Diseño y mantenimiento de bases de datos Relacionales con SQL Server (2005,2008,2012) y MySQL_x000D_
Creacion y mantenimiento de Reportes en Crystal Reports y Reporting and Services._x000D_
Desarrollo de paginas Web con HTML, HTML 5, PHP y Java Script</t>
  </si>
  <si>
    <t>Soporte Técnico</t>
  </si>
  <si>
    <t>Oficialia Mayor</t>
  </si>
  <si>
    <t>Soporte de Usuaios en Office._x000D_
Mantenimiento e intalación de Redes de area local._x000D_
Soporte Técnico a computadoras de escritorio y laptops._x000D_
Soporte a Impresoras d Injeccion y Laser.</t>
  </si>
  <si>
    <t>Ingeniero en sistemas</t>
  </si>
  <si>
    <t>spi</t>
  </si>
  <si>
    <t>Soporte a los usuarios de la empresa, desarrollo de un software interno para la empresa</t>
  </si>
  <si>
    <t>especialista en Pruebas</t>
  </si>
  <si>
    <t>Hewlett Packard</t>
  </si>
  <si>
    <t>•	Reporte de Métricas por proyecto_x000D_
•	Generación de Estimados de Tiempo y Plan de Pruebas_x000D_
•	Diseño y ejecución de Casos de Prueba_x000D_
•	Administración de Tiempo  y Trabajo de recursos_x000D_
•	Administración de Recursos en Ejecución de Pruebas_x000D_
•	Realización de Pruebas Unitarias e Integrales de sistema_x000D_
•	Control de defectos y seguimiento en ALM_x000D_
•	Documentación de pruebas realizadas para su pase a producción_x000D_
•	Mejoras al proceso de pruebas, aplicando la metodología CMMI nivel 3</t>
  </si>
  <si>
    <t>lider de pruebas</t>
  </si>
  <si>
    <t xml:space="preserve">•	Mejoras al proceso de pruebas, aplicando la metodología CMMI nivel 3_x000D_
•	Diagramas de procedimientos de pruebas en Mega_x000D_
•	Realización de Planes de trabajo y Estimaciones de Tiempo_x000D_
•	Administración de Tiempo  y Trabajo de recursos_x000D_
•	Administración del desarrollo de talento de recursos_x000D_
•	Realización de Pruebas Unitarias e Integrales de sistema_x000D_
•	Automatización de pruebas en Quick Test (Mercury)_x000D_
</t>
  </si>
  <si>
    <t>TSU en informatica y computación</t>
  </si>
  <si>
    <t>Universidad Tecnologica de Nezahualcoyotl</t>
  </si>
  <si>
    <t>Testing Specialist II</t>
  </si>
  <si>
    <t>HP</t>
  </si>
  <si>
    <t xml:space="preserve">•	Análisis de Procesos de Pruebas._x000D_
•	Mejoras al proceso de pruebas, aplicando la metodología CMMI nivel 3_x000D_
•	Formo parte del equipo de Auditoria para SCAMPI B de HPE_x000D_
•	Control y seguimiento de entregables de proyectos._x000D_
•	Control y seguimiento de riesgos del proyecto._x000D_
•	Reporte de Métricas por proyecto_x000D_
•	Generación de Estimados de Tiempo y Plan de Pruebas_x000D_
•	Diseño y desarrollo de Casos de Prueba, aplicando pruebas Estáticas._x000D_
•	Administración de Tiempo  y Trabajo de recursos_x000D_
•	Administración de Recursos en Ejecución de Pruebas_x000D_
•	Realización de Pruebas Dinámicas, utilizando pruebas de caja negra, e Integrales de sistema, con ejecución de pruebas UAT._x000D_
•	Control y seguimiento de defectos en ALM_x000D_
•	Documentación de pruebas realizadas para su pase a producción_x000D_
</t>
  </si>
  <si>
    <t>Ing. en sistemas Computacionales</t>
  </si>
  <si>
    <t>Tecnologico de Estudios Superiores de Chimalhuacan</t>
  </si>
  <si>
    <t>Analista de Base de datos</t>
  </si>
  <si>
    <t>Santander México</t>
  </si>
  <si>
    <t>Implementacion de sistema para la carga de información de gran importacia para el área de tarjeta de crédito, Atención y soporte a sistema financiero.</t>
  </si>
  <si>
    <t>Visual Basic</t>
  </si>
  <si>
    <t>HTML5</t>
  </si>
  <si>
    <t>Ingeniero en Tencnologías de la Información</t>
  </si>
  <si>
    <t>Universidad Tecnológica de Izúcar de Matamoros</t>
  </si>
  <si>
    <t>CSS</t>
  </si>
  <si>
    <t>QA Lead - Business Analyst</t>
  </si>
  <si>
    <t>PayTrue Solutions</t>
  </si>
  <si>
    <t xml:space="preserve">QA Lead / Business Analyst (Actualmente):_x000D_
• QA: Lider de equipo de calidad_x000D_
• QA: Ejecución de testing: Web Services, Carga masiva, Batch, Funcional, etc._x000D_
• QA: Estimación y organización de tareas_x000D_
• BA: Capacitaciones dirigidas al cliente _x000D_
• BA: Gestión y Generación de documentación Técnico-Funcional_x000D_
• BA: Relevamiento y Análisis de Requerimientos  Funcionales_x000D_
_x000D_
Technical Writer (9 meses):_x000D_
• Seguimiento y actualización de Oportunidades de negocio_x000D_
• Generación de informes semanales de Oportunidades_x000D_
• Generación de Presentaciones a posibles clientes (Ejecutivas, Funcionales, Técnicas, Servicio)_x000D_
• Generación de Manuales de Usuarios_x000D_
• Apoyo a nivel documental en respuestas a RFI's y RFP's_x000D_
• Mantenimiento y actualización del Sharepoint de documentación._x000D_
</t>
  </si>
  <si>
    <t>QA Sr</t>
  </si>
  <si>
    <t>Globant</t>
  </si>
  <si>
    <t>Lead BackUp (12 personas a cargo)_x000D_
Preparación de auditorias_x000D_
Revisión de contratos y Presupuestos de proyectos_x000D_
QA tasks: Diseño y Ejecución de casos de prueba, Generación de Métricas _x000D_
Metodologías de Testing: Exploratory, Functional, Smoke, Regression._x000D_
Control y seguimiento de equipo de QA_x000D_
Documentación: Status Reports, Metrics, Demos, Minutas de reuniones, etc_x000D_
Definición de Estrategias de Pruebas para el equipo de QA_x000D_
_x000D_
Tools: Testlink, Rally, Jira, Confluence, Autodesk tools</t>
  </si>
  <si>
    <t>Capacitación y Desarrollo</t>
  </si>
  <si>
    <t>Tecnico Universitario en Administración</t>
  </si>
  <si>
    <t>UdelaR - Facultad de Economia</t>
  </si>
  <si>
    <t>Software Tester</t>
  </si>
  <si>
    <t>Sistemas Informaticos - Sisinfo</t>
  </si>
  <si>
    <t>Diseño de Casos de prueba_x000D_
Ejecución de Casos de prueba_x000D_
Generación de plan de testing_x000D_
Gestión y seguimiento de incidentes _x000D_
Atención a cliente - onsite_x000D_
Testing Funcional, de Regresión, Performance, Exploratorio, Unitario. _x000D_
Análisis y verificación de calidad sobre documentación_x000D_
_x000D_
Tools: Bugzilla, SQL</t>
  </si>
  <si>
    <t>Analista Contable</t>
  </si>
  <si>
    <t>Estudio Contable Rey</t>
  </si>
  <si>
    <t>- Registración de la contabilidad de empresas administradas por el estudio. _x000D_
- Manejo de Sistemas contables Memory. _x000D_
- Gestión de trámites ante organismos públicos y empresas privadas. _x000D_
- Administración de cajas internas y cajas de clientes. _x000D_
- Tareas</t>
  </si>
  <si>
    <t>Becario Administrativo</t>
  </si>
  <si>
    <t>Banco de Previsión Social - BPS</t>
  </si>
  <si>
    <t xml:space="preserve">- Asesoramiento a clientes_x000D_
- Apoyo en reformas estatales_x000D_
- Acmpañamiento en pruebas de software_x000D_
- Área Reforma Tributaria: IRPF / IASS / IRAE_x000D_
- Área Reforma Salud: SNIS_x000D_
</t>
  </si>
  <si>
    <t>Adminstración de Personal</t>
  </si>
  <si>
    <t>software test lead jr</t>
  </si>
  <si>
    <t>hitss</t>
  </si>
  <si>
    <t xml:space="preserve">Estimación de tiempos de prueba, creación de planes de prueba, Análisis de requerimientos, Diseño y ejecución de casos de pruebas, elaboración de matrices de pruebas, control y seguimiento de incidencias, reporte de riesgos. Uso y configuración de máquinas virtuales, Análisis y soporte a aplicaciones en producción._x000D_
_x000D_
Administración de ambiente de pruebas (servidores virtuales de aplicaciones, base de datos) coordinación de rolados (Instalación de aplicaciones en ambiente productivo)_x000D_
_x000D_
administración de servidores para las aplicaciones de pruebas, Instalación y configuración de aplicaciones de escritorio, administración de base de datos para las aplicaciones de prueba, administración de servidores Windows 2003, 2008 con IIS6 y IIS7, instalación y configuración de DTS, Web Services, Aplicaciones Web. _x000D_
</t>
  </si>
  <si>
    <t>Software test lead</t>
  </si>
  <si>
    <t>Accenture México</t>
  </si>
  <si>
    <t>ingeniero en sistemas computacionales</t>
  </si>
  <si>
    <t>instituto tecnologico de iguala</t>
  </si>
  <si>
    <t xml:space="preserve">•	Mapeo de procesos._x000D_
•	Desarrollo de documentación de sistemas para el SAT._x000D_
•	Participación en 4 proyectos para el SAT en la parte de documentación, niveles de servicio, creación de diagramas, revisión de documentos administrativos para impresión._x000D_
_x000D_
•	Control de Obligaciones SDMA – ACPT  MAT-Control de Obligaciones.  Fase 3, Iteraciones 2 y 3_x000D_
•	Modelo de Administración Tributaria- Devoluciones y Compensaciones (MAT-DyC) _x000D_
•	SaC: Sitio Ventanilla: Contraseña Modernizar para el registro y control de credenciales de autenticación RFC+Contraseña (Internet y Ventanilla), Migración del aplicativo Citas para solicitar FIEL._x000D_
•	COB: Modelo de Administración Tributaria de Cobranza, refinar componentes y apoyo en las pruebas UAT (MAT – CBZ)_x000D_
_x000D_
•	Comunicación con usuarios (Actualización de documentos)._x000D_
•	Supervisar y  realizar el levantamiento de las solicitudes de documentos._x000D_
•	Supervisar, participar en la realización y aprobar la documentación de la solicitud llevada a cabo por los documentadores(as) del área. _x000D_
•	Supervisar y garantizar que los procesos de documentación se realicen conforme y estándares establecidos por parte del SAT._x000D_
•	Creación de paquetes (aplicativos) en Harvest._x000D_
•	Actualización de planes de calidad, propuesta de servicio, herramienta de estimación, carta de aceptación en Sharepoint._x000D_
•	Creación y actualización de planes de trabajo._x000D_
•	Atención a incidentes en continuidad operativa._x000D_
•	Creación de caratulas para aplicativos._x000D_
•	Capacitación a líderes de técnicos._x000D_
•	Seguimiento a proyectos._x000D_
•	Revisión de niveles de servicio._x000D_
•	Generación de reporte del resultado de pruebas._x000D_
•	Ejecución y validación de querys en BD._x000D_
•	Realización de bitacoras de incidencias._x000D_
•	Casos de prueba._x000D_
•	Pruebas unitarias, integridad, regresión._x000D_
•	Ejecución de pruebas funcionales._x000D_
•	Elaboración de reportes de pruebas, levantamiento de defectos y cierre._x000D_
_x000D_
Herramientas:_x000D_
SQL Server_x000D_
PPM _x000D_
Visio_x000D_
Java_x000D_
Office_x000D_
</t>
  </si>
  <si>
    <t>SAT (IT Solutions)</t>
  </si>
  <si>
    <t xml:space="preserve">•	Administración de la base de datos del área de Mesa de Control de Cambios (Insertar, Actualizar, Borrar registros y Obtener información solicitada por el usuario)._x000D_
•	Atención a levantamiento de tickets de las diferentes áreas del SAT._x000D_
•	Interacción con el cliente para la toma de Atención al cliente por algún cambio dentro de su Requerimiento que levanto._x000D_
•	Atención a levantamiento de tickets._x000D_
•	Seguimiento de incidencias en continuidad operativa._x000D_
•	Revisión de documentación.•	Atención a incidencias presentadas en el lapso de atención del Requerimiento._x000D_
•	Revisión de Carátulas a cada requerimientos para instalar en producción._x000D_
•	Revisión de los Aplicativos en Continuidad Operativa, en caso de falla atenderlos con prioridad. _x000D_
•	Creación de planes de trabajo._x000D_
•	Administración de herramientas de calidad._x000D_
</t>
  </si>
  <si>
    <t>1000 a 3000</t>
  </si>
  <si>
    <t>Analista Semi-Senior de Calidad y Procesos</t>
  </si>
  <si>
    <t>Esvenca</t>
  </si>
  <si>
    <t>Realizar auditorías de calidad a los canales de atención_x000D_
_x000D_
Monitoreo de indicadores de control y levantamiento de situaciones críticas_x000D_
_x000D_
Monitorear el ciclo completo de atención de los clientes, asegurando que los sistemas y procedimientos cumplan los objetivos con los que fueron diseñados e implementados_x000D_
_x000D_
Proponer  mejoras  a  los  procesos  y  procedimientos  asociados  a  la  gestión  de  los  requerimientos  que afectan directa o indirectamente a los clientes_x000D_
Realizar análisis cualitativo y cuantitativo de la información de los procesos de negocio del cliente_x000D_
Realizar análisis de las causas de los problemas en los procesos _x000D_
Gestionar las propuestas de mejora de los participantes en los procesos._x000D_
Diseñar los procesos mejorados a implementar._x000D_
Participar en la implementación de las mejoras de los procesos analizados._x000D_
Elaborar la documentación asociada a procesos y hacer seguimiento de su aprobación._x000D_
Interactuar con los usuarios para el relevamiento de información sobre los procesos encargados.</t>
  </si>
  <si>
    <t>Delegado de Tecnologia</t>
  </si>
  <si>
    <t>Universidad Nacional Experimental de la Seguridad</t>
  </si>
  <si>
    <t xml:space="preserve">Planear, organizar, establecer y mantener en operación los sistemas de información y el equipo de cómputo de las diferentes áreas administrativas que permitan el adecuado desempeño,modernización y simplificación del procesamiento de datos institucionales en toda la fundación. _x000D_
_x000D_
Asegurar el buen funcionamiento de  los sistemas informáticos de acuerdo a los objetivos, la misión y visión de la institución. _x000D_
_x000D_
Administrar la configuración de la red local y de los Centros de Operación. _x000D_
_x000D_
Asegurar la conectividad de voz y datos entre los servicios y estaciones de _x000D_
trabajo de toda la fundación. _x000D_
_x000D_
Administrar la infraestructura de sistemas de cómputo y redes. _x000D_
_x000D_
Supervisar el oportuno mantenimiento preventivo y correctivo del equipo de  _x000D_
cómputo. _x000D_
_x000D_
Establecer políticas institucionales en materia de licencias de uso del software. _x000D_
_x000D_
Mantener la integridad de datos y sistemas de información institucionales. </t>
  </si>
  <si>
    <t>Ingeniero de Sistemas</t>
  </si>
  <si>
    <t>Universidad de Orinte</t>
  </si>
  <si>
    <t>Analista de Control de Datos</t>
  </si>
  <si>
    <t>Distribuye y revisa el trabajo del personal de menor nivel._x000D_
•_x000D_
Revisa las actas de exámenes enviadas por la Escuela,_x000D_
Departamento o Asignatura según de que Facultad se trate._x000D_
•_x000D_
Controla el cumplimiento por parte de las Escuelas o Depart_x000D_
amentos de la Facultad, en relación con el suministro de_x000D_
información sobre las asignaturas y secciones abiertas en cada período académico._x000D_
•_x000D_
Distribuye a personal de menor nivel el trabajo a elabor_x000D_
ar en referencia a las solicitudes de constancias._x000D_
•_x000D_
Revisa constancias elaboradas por los asistentes, para detectar errores y ordenar su corrección._x000D_
•_x000D_
Supervisa y controla el proceso de inscripción de_x000D_
alumnos regulares y/o ratificación de alumnos nuevos,_x000D_
reincorporaciones, cambios y traslados._x000D_
•_x000D_
Controla el proceso de las solicitudes de equivalencias de es_x000D_
tudios nacionales y extranjeros, reválidas y convalidaciones_x000D_
de títulos profesionales._x000D_
•_x000D_
Coordina la preparación de los expedientes de alumnos insc_x000D_
ritos y su posterior remisión al archivo de la unidad._x000D_
•_x000D_
Revisa la transcripción de los datos del estudiante en el computador._x000D_
•_x000D_
Crea y actualiza base de datos_x000D_
sobre diversos aspectos académicos._x000D_
•_x000D_
Reporta fallas de los equipos y de los procesos de transcripción de datos._x000D_
•_x000D_
Vela por la integridad de la información transcrita y de los documentos fuentes._x000D_
•_x000D_
Participa en la elaboración de normas y procedimientos de la unidad._x000D_
•_x000D_
Participa en la organización de actos y eventos académicos del área._x000D_
•_x000D_
Elabora instructivos y cronogramas_x000D_
para la ejecución de las actividades._x000D_
•_x000D_
Atiende e informa a estudiantes y profesores en lo re_x000D_
lativo a admisión, registro y control estudiantil._x000D_
•_x000D_
Elabora estadísticas acerca de los dife_x000D_
rentes procesos de control estudiantil._x000D_
•_x000D_
Planifica y coordina la asignación de horarios y aulas de clases._x000D_
•_x000D_
Recopila y clasifica la información suministrada por las unidades responsables._x000D_
•</t>
  </si>
  <si>
    <t>Campeche</t>
  </si>
  <si>
    <t>Desarrollador de Software</t>
  </si>
  <si>
    <t>Construra Subacuatica DIAVAZ</t>
  </si>
  <si>
    <t>desempeñando la actividad de desarrollo y testing de software</t>
  </si>
  <si>
    <t>Ing, Sistemas Computacionales</t>
  </si>
  <si>
    <t>ITESCHAM</t>
  </si>
  <si>
    <t>Software Developer</t>
  </si>
  <si>
    <t>Gameloft</t>
  </si>
  <si>
    <t xml:space="preserve">• Desarrollo, mantenimiento y apoyo para los videojuegos móviles con Java, C++, APIs y herramientas relacionadas._x000D_
• Seguimiento y corrección de errores, solución de problemas, decisiones de diseño sobre la edición de contenido para adaptar el juego para un dispositivo en particular y adición de características en línea._x000D_
• Investigación de capacidades móviles y la tecnología disponible en los nuevos dispositivos de vanguardia para agregar nuevas características o aplicar los requisitos del cliente._x000D_
• Desarrollar juegos para franquicias famosas, como Assassins Creed, Asphalt, N.O.V.A. y otros para dispositivos móviles._x000D_
• Servir como miembro de los equipos de desarrollo Java, Windows Phone y Windows 8._x000D_
• Desarrollar versiones de demostración de juegos de video para dispositivos prototipo._x000D_
• Desarrollador de Aplicaciones Móviles Android  (Eclipse,Android Studio), levantamiento de requerimientos del cliente para desarrollo e implementación de • Aplicación de Encuestas con Geolocalización, Fotografía, Firma Digital._x000D_
• Desarrollar y mejorar los videojuegos para dispositivos con plataformas BREW utilizando C++._x000D_
• Trabajar en equipo para cumplir y superar las metas de producción._x000D_
Desarrollo Backend para portal bancario utilizando: Java, Maven, Tomcat, Git. Pruebas y validación de incidencias, Reportes en Jira, Documentación en Gitlab._x000D_
• Experto en programación orientada a objetos con fuerte conocimiento de algoritmos y estructuras de datos._x000D_
• Desarrollo de aplicaciones móviles, Codificación, _x000D_
• Depuración y solución de problemas._x000D_
• Herramientas uitilizadas SVN, Git, Flash, Photoshop, Visual Studio, Pyton, Microsoft Office Suite, Outlook._x000D_
• Otras: HTML, SQL, SQLite, Javascript,UML,ASP,Enterprise Architect_x000D_
_x000D_
</t>
  </si>
  <si>
    <t>Licenciado en Informatica</t>
  </si>
  <si>
    <t>Universidad Autonoma de Sinaloa</t>
  </si>
  <si>
    <t>analisis y calidad de sistemas</t>
  </si>
  <si>
    <t>INE</t>
  </si>
  <si>
    <t>Participé en el desarrollo de 2 Sistemas Electorales y 2 Sistemas Internos, utilizando metodologías de Desarrollo de proyectos SCRUM, principios de CMMI y metodologías orientadas a la calidad en sistemas, apoyado con herramientas libres para manejo de versiones de desarrollo así como automatización de pruebas, diseño de matrices de pruebas, generación del plan de prueba, formatos de cambio de versiones en el sistema, casos de prueba, diagramas de procesos a ejecutar y del sistema en general. Etapas de inicio de requerimientos, generación de casos de pruebas, ejecución, reportes de errores y cambios junto con la documentación de salida. Aplicación de principios de arquitectura empresarial.</t>
  </si>
  <si>
    <t>PeopleSoft</t>
  </si>
  <si>
    <t>Consultor Snr</t>
  </si>
  <si>
    <t>Deloitte</t>
  </si>
  <si>
    <t xml:space="preserve">Tengo el título de Lic. En sistemas de computación administrativas  además de la especialidad en gestión de la calidad; reingeniería de proceso, análisis de proceso y metodologías. Cuento con una amplia experiencia profesional de 19 años proporcionando servicios de consultoría a través de diferentes firmas; Deloitte México, NEOTECNO; IUSACEll, IT era S.A. de C.V., Elektra, Movistar; Practia Consulting, EnterpriseSoft, Tecnología y Soluciones; obteniendo experiencia en las  industrias del sector privado y entidades del sector público como telecomunicaciones, aseguradoras, electrodomésticos, transporte, sistema financiero e hipotecario, petrolera, telefonía celular, cervecera, impartición de justicia y química textil  en las cuales he realizado proyectos de implementación de sistemas, reingeniería de negocio,  rediseño de negocios, administración de proyectos, desarrollo de la explotación de información, administración de pruebas, apoyo en la estructuración, administrador de proyectos y definición de propuestas con las cuales he podido consolidarme como consultor integral, completamente capacitado para cumplir con las exigencias de cualquier empresa._x000D_
Me gusta asumir responsabilidades y trabajar en nuevos proyectos que me permitan seguir creciendo personal y profesionalmente, esperando contar con una oportunidad de pertenecer a su equipo de trabajo._x000D_
_x000D_
</t>
  </si>
  <si>
    <t>45,000 a 50,000</t>
  </si>
  <si>
    <t>Lic. Sistemas de computación administrativas</t>
  </si>
  <si>
    <t>U. del Valle de México</t>
  </si>
  <si>
    <t xml:space="preserve">Procesar </t>
  </si>
  <si>
    <t xml:space="preserve">Principales actividades realizadas en los proyectos:_x000D_
_x000D_
•	Análisis y levantamiento  de requerimientos_x000D_
•	Documentación de reglas de negocio _x000D_
•	Documentación de casos de prueba bajo metodología MAAGTIC_x000D_
•	Creación de matriz de pruebas _x000D_
•	Desarrollo de casos de pruebas_x000D_
•	Ejecución de casos de  pruebas en ambiente QA_x000D_
•	Alta control seguimiento y cierre de bugs_x000D_
•	Pruebas en ambientes fase I_x000D_
•	Pruebas en ambientes fase II_x000D_
•	Desarrollo de pruebas sobre tecnologías Microsoft. _x000D_
•	Manipulación de pruebas en plataforma SharePoint._x000D_
•	Presentación con cliente del producto final_x000D_
•	Control de incidencias_x000D_
•	Documentación de manual técnico y manual de usuario_x000D_
_x000D_
_x000D_
Tecnologías Usadas: Pruebas funcionales, de volumen, stress, caja negra, concurrencia, pruebas de humo, creación de casos relacionando tablas y entidades desde BD Oracle. _x000D_
</t>
  </si>
  <si>
    <t xml:space="preserve">Tester </t>
  </si>
  <si>
    <t>INAVANT</t>
  </si>
  <si>
    <t xml:space="preserve">Ing. en Tic´s </t>
  </si>
  <si>
    <t>UTTT</t>
  </si>
  <si>
    <t>Chiapas</t>
  </si>
  <si>
    <t>Instituto de Salud del Estado de Chiapas</t>
  </si>
  <si>
    <t xml:space="preserve">Proyecto Salud Mesoamérica 2015._x000D_
_x000D_
Actividades: _x000D_
_x000D_
•Elaboración de documentos de Planes de prueba._x000D_
•Análisis de procesos (Casos de uso, Reglas de Negocio, Backlogs, Mockups)._x000D_
•Diseño de casos de pruebas._x000D_
•Desarrollo y ejecución de pruebas de sistemas._x000D_
•Verificación y documentación de pruebas._x000D_
•Documentos explicativos y con resultados de los sistemas probados._x000D_
</t>
  </si>
  <si>
    <t>Ingeniero de Calidad (Tester)</t>
  </si>
  <si>
    <t>Practia Consulting</t>
  </si>
  <si>
    <t xml:space="preserve">Proyecto Enlace del Corporativo Santander._x000D_
_x000D_
Actividades: _x000D_
_x000D_
•Elaboración de documentos de Planes de prueba._x000D_
•Diseño de casos de pruebas._x000D_
•Desarrollo y ejecución de pruebas de sistemas._x000D_
•Verificación y documentación de pruebas._x000D_
</t>
  </si>
  <si>
    <t>Licenciado en Sistemas Computacionales</t>
  </si>
  <si>
    <t>Universidad Autónoma de Chiapas</t>
  </si>
  <si>
    <t>Analista de información</t>
  </si>
  <si>
    <t>Tecnologías y Proyectos Especiales</t>
  </si>
  <si>
    <t>Proyecto de documentación técnica para empresas de cajas de ahorro y préstamo._x000D_
_x000D_
Actividades:_x000D_
_x000D_
•Desarrollo de diagramas (UML). _x000D_
•Documentación y elaboración de guías y reglas de negocio._x000D_
•Elaboración de manual técnico y de usuario._x000D_
•Capacitación a usuarios finales.</t>
  </si>
  <si>
    <t>Especialista Jr</t>
  </si>
  <si>
    <t>Fábricas de Calzado Andrea S.A. de C.V.</t>
  </si>
  <si>
    <t>Proyectos de diferentes áreas del Corporativo._x000D_
_x000D_
Actividades:_x000D_
_x000D_
*Levantamiento de requerimientos, seguimiento de_x000D_
plan de actividades de proyectos, modelado de_x000D_
procesos._x000D_
* Desarrollo de diagramas de flujo de procesos y_x000D_
actividades._x000D_
* Documentación y elaboración de guías, minutas y_x000D_
reglas de negocio._x000D_
* Capacitación a usuarios finales sobre nuevos_x000D_
procesos y procedimientos._x000D_
Logros:_x000D_
* Conclusión de proyectos en los tiempos estimados._x000D_
* Mejoramiento de procesos en las áreas de la_x000D_
Empresa (Centros de Negocio) para Corporativo,_x000D_
como para la Red de Puntos de Venta y Centros de_x000D_
Distribución</t>
  </si>
  <si>
    <t>Grupo SITE</t>
  </si>
  <si>
    <t>Proyecto de Inteligencia fiscal para el Gobierno del Estado de Jalisco._x000D_
_x000D_
Actividades:_x000D_
_x000D_
*Elaboración de narrativas._x000D_
* Desarrollo de diagramas de flujo de datos._x000D_
* Documentación y elaboración de minutas y reglas de_x000D_
negocio._x000D_
* Realización de simuladores de módulos._x000D_
Logros:_x000D_
* Reestructuración ordenada y eficiente del plan de_x000D_
actividades._x000D_
* Reducción de tiempos de entrega (avances)._x000D_
* Cumplimiento de las expectativas del cliente</t>
  </si>
  <si>
    <t>Programador y Consultor Comercial</t>
  </si>
  <si>
    <t>Grupo Inndex</t>
  </si>
  <si>
    <t>Actividades:_x000D_
_x000D_
*Actualización de sistemas, utilizando Visual Basic 6.0_x000D_
y SQL Server._x000D_
* Soporte técnico a usuarios por vía remota (telefónica_x000D_
o videollamada)._x000D_
* Documentación y elaboración de manuales de_x000D_
usuario._x000D_
* Cotización de sistemas dependiendo de las_x000D_
necesidades del cliente._x000D_
Logros:_x000D_
* Mejoras en los módulos de los sistemas aumentando_x000D_
la eficiencia y el rendimiento._x000D_
* Aumento en la cartera de clientes._x000D_
* Cierre de nuevos proyectos de TI</t>
  </si>
  <si>
    <t>Programador</t>
  </si>
  <si>
    <t>Computación Inteligente</t>
  </si>
  <si>
    <t>Actividades:_x000D_
_x000D_
* Desarrollo de aplicaciones y sitios web, utilizando_x000D_
PHP, HTML, CSS, JQuery, Ajax, y MySQL._x000D_
* Gestión de reportes por medio de Crystal Reports y_x000D_
SQL Server._x000D_
* Apoyo en desarrollo de banners para publicidad web,_x000D_
utilizando Adobe Flash, Photoshop y Fireworks._x000D_
Logros:_x000D_
* Reducción de tiempos de entrega de productos._x000D_
* Aumento en la cartera de clientes._x000D_
* Incremento de proyectos de desarrollos web; Tuxtla Gutiérrez, Chiapas._x000D_
* Coordinación de ventas de nuevo producto._x000D_
* Responsable de lanzamiento y posicionamiento del_x000D_
producto “Electrón light” en la ciudad de Tuxtla_x000D_
Gutiérrez, Chiapas._x000D_
* Apoyo en la estrategia de mercadotecnia y publicidad_x000D_
para dar a conocer el producto._x000D_
Logros:_x000D_
* Incremento de ventas del producto en un 25%._x000D_
* Conquista de clientes estratégicos de la_x000D_
competencia</t>
  </si>
  <si>
    <t>Encargado del departamento de Informática</t>
  </si>
  <si>
    <t>Grupo Hostotipaquillo S.A DE C.V.</t>
  </si>
  <si>
    <t>Actividades:_x000D_
_x000D_
* Coordinación del equipo de cómputo para su_x000D_
mantenimiento y soporte._x000D_
* Responsable del sistema de ventas, para su control,_x000D_
verificación y mantenimiento._x000D_
* Responsable de la estrategia de mercadotecnia y_x000D_
ventas en plataforma web._x000D_
Logros:_x000D_
* Reducción de costos por mantenimiento y soporte de_x000D_
equipo de cómputo.</t>
  </si>
  <si>
    <t>Astesi</t>
  </si>
  <si>
    <t xml:space="preserve">Se realizan actividades de testing en al área de QC donde se realizan pruebas a los sistemas de Scotiabank_x000D_
Dentro de mis actividades utilizo herramientas de pruebas como QUALITY CENTER y ALM de HP, así como metodologías de pruebas como ISTQB y realizar los casos de prueba para las diferentes aplicaciones que se llevan al ambiente de producción, en la herramienta de AML de HP._x000D_
Las tecnologías sobre las que se realizan las pruebas en JAVA, ORACLE, HTML, COBOL, entre otros._x000D_
Se realizan pruebas de caja negra así como de caja blanca y cuando el usuario lo solicita de no afectación e integración._x000D_
Realizo las pruebas a web services, páginas web, archivos de base de datos (procesos plsql, jobs, stores, etc)._x000D_
</t>
  </si>
  <si>
    <t>GoNet</t>
  </si>
  <si>
    <t>Ingeniero de pruebas responsable de la calidad de los proyectos de Colombia y México  para los clientes ICBF y  Mintic (Colombia) y Bancomer (México) bajo los estándares de CMMI haciendo uso de las herramientas Mantis Bug Tracker y Jira para reporte y seguimiento de defectos. _x000D_
_x000D_
Las actividades realizadas fueron:_x000D_
? Análisis de documentación de los proyectos (Casos de uso, prototipos, reglas de negocio, especificaciones funcionales, en el caso de Bancomer los documentos P026, D310, D530)_x000D_
? Reporte de inconsistencias encontradas en el análisis de la documentación _x000D_
? Diseño de Matriz de prueba y casos de prueba_x000D_
? Ejecución de pruebas funcionales, de regresión y de integración para aplicaciones Web (proyectos de Colombia) en navegadores Chrome, Firefox, IExplorer_x000D_
? Ejecución de pruebas funcionales, de regresión y de integración para aplicaciones Móviles en IOS y Android en dispositivos Android, iPhone, BlackBerry, iPad y Tablet Android (proyectos México)_x000D_
? Levantamiento y seguimiento de incidentes reportados en las herramientas Mantis, Jira o en su defecto documento oficial de reporte de inconsistencias (Excel)_x000D_
? Generación de Evidencia de Pruebas _x000D_
? Estimación de pruebas para las ODT´s de Bancomer_x000D_
? Control de versiones de documentación en herramienta TortoiseSVN o Google Drive</t>
  </si>
  <si>
    <t>Visión Consulting</t>
  </si>
  <si>
    <t xml:space="preserve">Ingeniero de pruebas responsable de la calidad de los proyectos asignados para los clientes Alia, Casa de Empeño San Ángel, Pfizer, Pemex y  Senasica, bajo los estándares de CMMI haciendo uso de las herramientas Mantis Bug Tracker, Team Foundation Server, Microsoft SharePoint Workspace 2010, Test Manager de Visual Studio, Office._x000D_
_x000D_
Las actividades realizadas fueron:_x000D_
? Análisis de documentación del proyecto (Casos de uso, prototipos, especificaciones funcionales, reglas de negocio, diagramas UML), en el caso del proyecto de Pemex se analizó el sistema, los casos de uso y manuales de usuario ya que se trató de una migración de VB6 a Visual.Net_x000D_
? Reporte de incidentes encontrados en el análisis de la documentación _x000D_
? Generación de Plan de pruebas_x000D_
? Estimación de pruebas_x000D_
? Diseño de Matriz de pruebas y  casos de prueba manuales o en herramienta Test Manager_x000D_
? Ejecución de pruebas de caja negra (pruebas estáticas, funcionales, de regresión, de integración y UAT) para aplicaciones Web_x000D_
? Levantamiento y seguimiento de incidentes reportados en las herramientas Mantis, Team Foundation Server o en su defecto documento oficial de reporte de inconsistencias (Excel)_x000D_
? Generación de Evidencia de Pruebas_x000D_
? Elaboración de manuales de usuario_x000D_
? Reuniones con el cliente para análisis de requerimientos y  presentaciones de avances _x000D_
? Capacitación a usuarios finales_x000D_
? Utilización de SharePoint WorkSpace como repositorio y control de versiones de documentación_x000D_
? Participación en la Certificación de VSWF (Visión Software Factory) para CMMI 3 como Ingeniero de Pruebas_x000D_
? Capacitación a compañeros para certificación ISTQB Certified Tester Foundation Level  </t>
  </si>
  <si>
    <t>Licenciatura en Informatica</t>
  </si>
  <si>
    <t>Tecnologico de Estudios Superiores de Ecatepec</t>
  </si>
  <si>
    <t>HSBC</t>
  </si>
  <si>
    <t xml:space="preserve">?	Analysis  of Documentation for  HSBC Latin América (Brasil, Panamá ,Paraguay, Costa Rica, Perú, El Salvador, Chile)._x000D_
?	Tracing of test, Defects and manage the communications and agreements of different Countries (UK, BR, CAN, US)._x000D_
?	Creation and/or  Upgrades to the  reports in the  Testing Area._x000D_
?	Tracing of tests in the different stages of testing (SIT  UAT)._x000D_
?	Elaboration Test  Matrix, creation of the inputs for the different test cases_x000D_
?	Documentation according  ISTQ Methodology._x000D_
?	The correct interpretation of the technical concepts for the creation and analysis of test cases and flow diagrams._x000D_
?	Operation of HUB system (AS400) MainFrame._x000D_
?	Creation of flow diagrams  (Visio)_x000D_
?	Creation of the test sets and management of projects in HP Quality Center_x000D_
</t>
  </si>
  <si>
    <t>INGENIERO EN SISTEMAS DE COMPUTACION</t>
  </si>
  <si>
    <t>UNIVERSIDAD DE CUAUTITLAN IZCALLI</t>
  </si>
  <si>
    <t>Michoacán</t>
  </si>
  <si>
    <t>Jefe del Departamento de Informática</t>
  </si>
  <si>
    <t>Sedesol Federal</t>
  </si>
  <si>
    <t xml:space="preserve">Computer Science ? Network Administration ? Network Security ? Social Networking ? Computer Network ? Computer Security ? Quality Management ? Quality System ? Quality Auditing ? Server Administration ? Operating Systems ? Avaya IP Telephony ? Avaya Communication ? Avaya Site ? Windows Server ? Linux System ? Internet Services ? Internet Security ? Web Services    _x000D_
? IT Service Management ? IT Solutions ? System Administration ? Networking ? Telecommunications ? Iso 9000 ? Six Sigma ? Balanced Scorecard ? Quality Control ? 5S ? Microsoft Office ? Web Hosting ? Managed Hosting ? Teaching ? Teaching Adults ? Web Design ? C++ Language ? HTML ? Databases </t>
  </si>
  <si>
    <t>Licenciado en Informática</t>
  </si>
  <si>
    <t>Universidad La Salle</t>
  </si>
  <si>
    <t>Querétaro</t>
  </si>
  <si>
    <t>Auxiliar de sistemas</t>
  </si>
  <si>
    <t xml:space="preserve">QuadGraphics Queretaro </t>
  </si>
  <si>
    <t>Soporte y configuracion de equipos de computo, cable estructurado, soporte remoto</t>
  </si>
  <si>
    <t>Bases de Datos Embebidas</t>
  </si>
  <si>
    <t>Instituto Tecnologico de Ciudad Hidalgo</t>
  </si>
  <si>
    <t>educations.8.kind</t>
  </si>
  <si>
    <t>educations.8.title</t>
  </si>
  <si>
    <t>educations.8.place</t>
  </si>
  <si>
    <t>educations.9.kind</t>
  </si>
  <si>
    <t>educations.9.title</t>
  </si>
  <si>
    <t>educations.9.place</t>
  </si>
  <si>
    <t>educations.10.kind</t>
  </si>
  <si>
    <t>educations.10.title</t>
  </si>
  <si>
    <t>educations.10.place</t>
  </si>
  <si>
    <t>educations.11.kind</t>
  </si>
  <si>
    <t>educations.11.title</t>
  </si>
  <si>
    <t>educations.11.place</t>
  </si>
  <si>
    <t>educations.12.kind</t>
  </si>
  <si>
    <t>educations.12.title</t>
  </si>
  <si>
    <t>educations.12.place</t>
  </si>
  <si>
    <t>educations.13.kind</t>
  </si>
  <si>
    <t>educations.13.title</t>
  </si>
  <si>
    <t>educations.13.place</t>
  </si>
  <si>
    <t>educations.14.kind</t>
  </si>
  <si>
    <t>educations.14.title</t>
  </si>
  <si>
    <t>educations.14.place</t>
  </si>
  <si>
    <t>educations.15.kind</t>
  </si>
  <si>
    <t>educations.15.title</t>
  </si>
  <si>
    <t>educations.15.place</t>
  </si>
  <si>
    <t>educations.16.kind</t>
  </si>
  <si>
    <t>educations.16.title</t>
  </si>
  <si>
    <t>educations.16.place</t>
  </si>
  <si>
    <t>educations.17.kind</t>
  </si>
  <si>
    <t>educations.17.title</t>
  </si>
  <si>
    <t>educations.17.place</t>
  </si>
  <si>
    <t>educations.18.kind</t>
  </si>
  <si>
    <t>educations.18.title</t>
  </si>
  <si>
    <t>educations.18.place</t>
  </si>
  <si>
    <t>educations.19.kind</t>
  </si>
  <si>
    <t>educations.19.title</t>
  </si>
  <si>
    <t>educations.19.place</t>
  </si>
  <si>
    <t>experiences.8.job</t>
  </si>
  <si>
    <t>experiences.8.place</t>
  </si>
  <si>
    <t>experiences.8.description</t>
  </si>
  <si>
    <t>experiences.8.salary_range</t>
  </si>
  <si>
    <t>experiences.8.start_at</t>
  </si>
  <si>
    <t>experiences.8.end_at</t>
  </si>
  <si>
    <t>experiences.8.current_job</t>
  </si>
  <si>
    <t>experiences.9.job</t>
  </si>
  <si>
    <t>experiences.9.place</t>
  </si>
  <si>
    <t>experiences.9.description</t>
  </si>
  <si>
    <t>experiences.9.salary_range</t>
  </si>
  <si>
    <t>experiences.9.start_at</t>
  </si>
  <si>
    <t>experiences.9.end_at</t>
  </si>
  <si>
    <t>experiences.9.current_job</t>
  </si>
  <si>
    <t>skills.4.name</t>
  </si>
  <si>
    <t>skills.4.level</t>
  </si>
  <si>
    <t>skills.5.name</t>
  </si>
  <si>
    <t>skills.5.level</t>
  </si>
  <si>
    <t>Tacit Knowledge</t>
  </si>
  <si>
    <t xml:space="preserve"> Web (Front End) Developer</t>
  </si>
  <si>
    <t>Mas de 500,000</t>
  </si>
  <si>
    <t xml:space="preserve">_x000D_
        Tacit Knowledge is a global consulting firm specializing in software _x000D_
and website development, architecture and optimization. Our team is _x000D_
comprised solely of senior consultants employing Agile software _x000D_
development techniques, resulting in projects that are more efficient, _x000D_
and outcomes that are more reliable. _x000D_
   _x000D_
 Your skills will never be out of date working with the latest and _x000D_
greatest technologies at Tacit Knowledge. As you move from one client _x000D_
engagement (average project is 2-5 months) to the next, you will have _x000D_
ongoing exposure to multiple business problems, clients, and technology _x000D_
stacks. _x000D_
 Our culture is innately entrepreneurial because it is comprised of _x000D_
highly talented people who thrive in an atmosphere where ideas, actions _x000D_
and initiative are not only welcome, but encouraged and rewarded. _x000D_
 The founders of Tacit Knowledge are natural Agile gurus and it is in _x000D_
their collective DNA to manage everything from an Agile perspective, _x000D_
whether it be collaborative interviewing or embracing an iterative _x000D_
process to create the best performance-based bonus plan in the industry. _x000D_
 As a Web Developer for Tacit Knowledge, you will be responsible for delivering software solutions in the following areas: _x000D_
 * Use AJAX, HTML, and CSS to abstract the look and feel of an _x000D_
experience from its content _x000D_
* Incorporate JavaScript and XML in communications from server to _x000D_
browser and rendering pages _x000D_
* Apply the fundamentals of OOP as it relates to development and _x000D_
scripting _x000D_
* Understand and leverage your experience with content _x000D_
management systems and commercial sites that include an online _x000D_
component, such as e-commerce, transactional websites, and _x000D_
social websites _x000D_
* Communicate with client project leads and other software _x000D_
consultants on multiple projects _x000D_
 The Web Developer skills and experience you will bring to Tacit Knowledge will include: _x000D_
 * 5—8 years experience developing a variety of websites, ideally with _x000D_
experience working on a commercial site with an online component _x000D_
* Must be fluent in English _x000D_
* Well-versed in AJAX, HTML, CSS, JavaScript and XML _x000D_
* Ability to work in a team environment and communicate effectively, _x000D_
across a range of industries with diverse technologies _x000D_
* BS in Computer Science or equivalent experience. _x000D_
 Tacit Knowledge offers a highly competitive base salary, and provides_x000D_
 a full range of benefits, including a progressive bonus plan. _x000D_
 If you believe your skills and experience match this position at the _x000D_
Guadalajara office please apply here and submit a cover letter and _x000D_
resume. </t>
  </si>
  <si>
    <t>Jalisco</t>
  </si>
  <si>
    <t>Responsable de Sistemas</t>
  </si>
  <si>
    <t>Grupo Agricola el Palenque</t>
  </si>
  <si>
    <t>Responsable de los proyectos de IT (Análisis, Planeación, Ejecución, Seguimiento y Control,_x000D_
Cierre)._x000D_
­ Responsable de los sistemas informáticos de la empres (Hardware­Software)._x000D_
­ Responsable de brindar soporte a las unidades de negocio de la empresa._x000D_
­ Soporte del sistema SAE (Sistema de Administración de Empaque)._x000D_
­ Búsqueda de nuevas tecnologías que brinden valor a la empresa._x000D_
­ Soporte primer nivel sistemas Contaqi._x000D_
­ Administración de Servidores._x000D_
­ Monitorear el flujo del trabajo y tomar decisiones de ajuste si fuera necesario._x000D_
­ Administración de redes Wifi Unifi_x000D_
­ Soporte primer nivel sistema Microsip._x000D_
­ Administración de antenas Ubiquiti Powerbeam M5­400._x000D_
­ Manejo de proveedores.</t>
  </si>
  <si>
    <t>Technical Field Services</t>
  </si>
  <si>
    <t>Aeropuerto Internacional de Guadalajara</t>
  </si>
  <si>
    <t>Soporte fisico o via remota Zona Occidente cliente Aeromexico._x000D_
­ Soporte fisico o via remota cliente Interjet._x000D_
­ Seguimiento en el desarrollo efectivo de las tareas y proyectos del departamento._x000D_
­ Presentación de reportes de status de proyecto._x000D_
­ Asistente del Team Leader para el seguimiento, generación y concentración de la_x000D_
documentación en todas las fases del proyecto._x000D_
­ Generación de diagramas de Gantt._x000D_
­ Fijar y ajustar project milestone._x000D_
­ Facilitador reuniones y conferencias telefónicas con participantes del proyecto._x000D_
­ Actualizar el sistema interno de tracking de tareas y proyectos._x000D_
­ Mentor nuevos miembros del equipo.</t>
  </si>
  <si>
    <t>IBC CORPORATION</t>
  </si>
  <si>
    <t>Liderar el equipo de IT para cumplir con las tareas y proyectos en tiempo, alcances y_x000D_
presupuesto._x000D_
­ Responsable de los proyectos de IT (Análisis, Planeación, Ejecución, Seguimiento y Control,_x000D_
Cierre)._x000D_
­ Definir procesos y herramientas más adecuadas para cada proyecto._x000D_
­ Responsable de implementar y mantener buenas prácticas de PMI._x000D_
_x000D_
­ Implementación y soporte de la herramienta Wrike Project Management._x000D_
­ Monitorear el flujo del trabajo y tomar decisiones de ajuste si fuera necesario._x000D_
­ Responsable de los sistemas informáticos de la empresa._x000D_
­ Definir soluciones de TI y presentarlas a dirección en forma escrita u oral._x000D_
­ Preparación de reportes de status del proyecto._x000D_
­ Preparación de dependencias._x000D_
­ Generación, recolección y concentración de la documentación en todas las fases del proyecto._x000D_
­ Colaboración con clientes internos en la definición, implementación y seguimiento de proyectos._x000D_
­ Búsqueda de nuevas tecnologías que brinden valor a la empresa.</t>
  </si>
  <si>
    <t>Universidad Guadalajara LAMAR</t>
  </si>
  <si>
    <t>Durango</t>
  </si>
  <si>
    <t>Software Engineer</t>
  </si>
  <si>
    <t>ITSRLL</t>
  </si>
  <si>
    <t>-Mantenimiento preventivo y correctivo a Equipos de Cómputo._x000D_
_x000D_
-Desarrollo y administración de diversos sistemas para institución educativa:_x000D_
• Sistema Integral de Información (TecNM),_x000D_
• Sistema Institucional de Tutorías (Automatización Test Psicológico</t>
  </si>
  <si>
    <t>Desarrollo Web</t>
  </si>
  <si>
    <t>GDLSystems.com</t>
  </si>
  <si>
    <t xml:space="preserve">Desarrollo de Sitios Web Modificables: _x000D_
• Tecnyfarma._x000D_
• Almak de México._x000D_
• Textile House._x000D_
• CRS Guadalajara._x000D_
• Save Seguros._x000D_
Herramientas: HTML5, CSS3,ASP, C#, ASP, Javascript, SEO, Pagos Paypal, Linq to SQL, Facebook Connect._x000D_
_x000D_
</t>
  </si>
  <si>
    <t>Ciudad de la Habana</t>
  </si>
  <si>
    <t>Lead Developer</t>
  </si>
  <si>
    <t>Cuban News Agency</t>
  </si>
  <si>
    <t>I'm a full-stack developer / DevOps._x000D_
_x000D_
My experience covers:_x000D_
_x000D_
  Web Development: _x000D_
      - HTML5, CSS (CSS3, SASS, LESS)._x000D_
      - JavaScript (Node.js, TypeScript, Angular 2+, VueJS, React, jQuery, etc)._x000D_
      - PHP (v5.x and now v7), Zend Framework (v2 and now v3). Focused mainly on the backend part. _x000D_
      - RESTful services with Apigility, Loopback and other technologies._x000D_
_x000D_
   Mobile apps development: _x000D_
      - Ionic 2+ is a big part of my life._x000D_
      - NativeScript 2+._x000D_
      - React Native._x000D_
_x000D_
Other expertise: Continuous Integration, Continuous Deployment, GIT, Linux and Windows administration, MySQL and other relational database engines, NoSQL, Crawlers with PHP, etc._x000D_
_x000D_
I contribute to several open source projects, like the Roundcube webmail. I provide high performance systems and applications with extreme security (seriously, you can test it using software like JMeter and Acunetix AWS)._x000D_
_x000D_
Please refer to CV for complete list of skills.</t>
  </si>
  <si>
    <t>Full-stack Developer</t>
  </si>
  <si>
    <t>RocketLabs.mx</t>
  </si>
  <si>
    <t>Ful-stack / DevOps_x000D_
Angular 5 con Nrwl\Nx, CI/CD, Firebase, Cloud functions</t>
  </si>
  <si>
    <t>AngularJS</t>
  </si>
  <si>
    <t>ISPETP</t>
  </si>
  <si>
    <t>Portal  Admin</t>
  </si>
  <si>
    <t>HPE</t>
  </si>
  <si>
    <t>ADMINISTRAR CUENTAS DE USUARIO, RESOLVER PROBLEMAS DE ACCESO, ASIGNAR CARGA DE TRABAJO, ABRIR TICKETS, PUBLICAR CONTENIDO PARA DIFERENTES TIPOS DE SOCIOS Y PAISES. ADMINISTRACION DE PROYECTOS PARA INICIATIVAS PROPIAS Y DE COMPAÑEROS DANDO SEGUIMIENTO A LAS FECHAS LIMITE, IMPACTO, ALCANZE, EQUIPOS INVOLUCRADOS, BENEFICIOS, RIESGOS, PREPARACION, DESARROLLO, IMPLEMENTACION Y JUNTAS</t>
  </si>
  <si>
    <t>HTML</t>
  </si>
  <si>
    <t>Ingenieria en sistemas computacionales.</t>
  </si>
  <si>
    <t>Universidad de Guadalajara</t>
  </si>
  <si>
    <t>Portugués</t>
  </si>
  <si>
    <t>Líder de procesos de negocio</t>
  </si>
  <si>
    <t>Optimus Sistemas Holisticos</t>
  </si>
  <si>
    <t>Fui contratado para el proyecto “Administración Integrada de Producción por Procesos (AIPP), desarrollado en el Activo de Producción Litoral de Tabasco (APLT) PEMEX en Paraíso Tabasco, para dirigir el equipo de analistas de procesos de negocio, trabajar en coordinación con los ingenieros especialistas de producción (ingenieros petroleros), guiar las entrevistas ante los líderes de cada grupo multidisciplinario del APLT, identificar procesos, metodologías, tecnologías de información y costos._x000D_
_x000D_
1-Documentamos los procesos de producción de los cinco grupos multidisciplinarios._x000D_
 2-Se realizó con éxito la presentación del proyecto ante el director del APLT._x000D_
Posteriormente, se intentó implementar MoProSoft en el área de Procesos de Negocio de la empresa OSH, se desarrollaron entrevistas y mesas de trabajo sin embargo no se logró debido a la falta de presupuesto y debacle de la empresa._x000D_
_x000D_
Metodología y herramientas:_x000D_
MoProSoft, UML, Microsoft Visio, Microsoft Project, SVN (control de versionamiento)._x000D_
Bizagi Modeler.</t>
  </si>
  <si>
    <t>Analista de sistemas</t>
  </si>
  <si>
    <t>Grupo CASE S.A. de C.V.</t>
  </si>
  <si>
    <t>Participe en el desarrollo del sistema de administración de roles SAP. Como actividades principales puedo destacar el desarrollo del plan del proyecto, generación de documentos del análisis del proceso (Diagramas: Proceso, Casos de Uso, Clases, Interacción, Componentes; Documento de visión (alcance del proyecto), Identificación y administración de riesgos, Especificación de casos de uso, Plan y ejecución de pruebas) además del seguimiento de las actividades del proyecto, coordinación con los programadores y entrevistas con el usuario._x000D_
_x000D_
Metodología y herramientas:_x000D_
Proceso unificado, UML, Enterprise Architect, Microsoft Visio, Microsoft Project, Microsoft Visual Studio .Net.</t>
  </si>
  <si>
    <t>Director General</t>
  </si>
  <si>
    <t>Talentto Forte S.A. de C.V.</t>
  </si>
  <si>
    <t>Mi principal responsabilidad fue la de hacer rentable el negocio y para ello definí las áreas de desarrollo de software, comercialización, capacitación, soporte técnico y administración. Por un tiempo me encargue de la administración de las actividades de desarrollo e incluso en los inicios del software me encargue del diseño de la interfaz (maquetado web) posteriormente me enfoque en la planeación estratégica. Durante mi estancia en la empresa logramos:_x000D_
1-Ubicar la empresa en estados de Tabasco, Puebla, Veracruz y Querétaro._x000D_
2-Participar en varias Exposiciones de la Construcción: México, Tabasco, Mérida._x000D_
3-Diseñar planes de distribución, aunque ya no se implementó._x000D_
_x000D_
Metodología, herramientas, lenguaje de programación y BD:_x000D_
Proceso unificado, UML, Enterprise Architect, Tableros Kanban Kanbanize, Microsoft Visio, Microsoft Project, Microsoft Sourcesafe, Microsoft Visual Studio .Net, Axure, Adobe Photoshop, CSS.</t>
  </si>
  <si>
    <t>Instituto Tecnológico de Villahermosa</t>
  </si>
  <si>
    <t>Lider de proyecto/ scrum master</t>
  </si>
  <si>
    <t>Grupo CASE</t>
  </si>
  <si>
    <t>Contratado en la empresa para llevar a cabo el análisis de los procesos de negocio para los proyectos de la empresa, con la oportunidad de dirigir al equipo de desarrollo con SCRUM como metodología ágil, proyecto en dónde el cliente participo activamente logrando entregas oportunas.</t>
  </si>
  <si>
    <t>Analista de negocios/BD r.</t>
  </si>
  <si>
    <t>SEGOB (a través de GESFOR de México)</t>
  </si>
  <si>
    <t>ctualmente he participado en el desarrollo de proyectos uno para la Secretaria de Gobernación y otro para el Diario Oficial de la Federación. Mis principales actividades se resumen en la elaboración de propuestas de soluciones tecnológicas mediante el Caso de Negocio, Alcance y Acta Constitutiva del Proyecto, Definición y evaluación de la documentación del proyecto (RUP), Participación en las reuniones y apoyo en el análisis de los sistemas.</t>
  </si>
  <si>
    <t>Hacienda de los Santos</t>
  </si>
  <si>
    <t>A cargo del desarrollo de pagina web, aplicaciones web y cualquier otro tipo de desarrollo de software que se requiera</t>
  </si>
  <si>
    <t>Unix support engineer</t>
  </si>
  <si>
    <t>Tata Consultancy Services</t>
  </si>
  <si>
    <t>Mantener el buen funcionamiento del sistema operativo y los datos que se reciben durante el turno en mano, en base a tickets._x000D_
Pasar el turno al siguiente equipo que se encuentra en la india con las debidas indicaciones de lo que se requiere hacer, en caso de  que haya algo que se dea hacer_x000D_
_x000D_
Y dejo aqui un link a un CV online que hice_x000D_
_x000D_
http://rlaboral.weebly.com</t>
  </si>
  <si>
    <t>Unix Support Engineer</t>
  </si>
  <si>
    <t>TCS</t>
  </si>
  <si>
    <t>UTEL</t>
  </si>
  <si>
    <t>Software QA and Trainer</t>
  </si>
  <si>
    <t>CityShob</t>
  </si>
  <si>
    <t>•	As a Software QA I was in charge of the verification, documentation and replication of_x000D_
functionality issues, bug report, miss translations and any kind of malfunction that the software_x000D_
might appear to have, as well as giving ideas for the improvement of the software or understanding_x000D_
of the same to the future users._x000D_
•	Train human resources to operate, manage and maintain a specialized software _x000D_
for urban security, translate and verified software documentation and system terms _x000D_
as well as test, replicate and report bugs or issues that I might find in the system</t>
  </si>
  <si>
    <t>Tamaulipas</t>
  </si>
  <si>
    <t>Systems Developer</t>
  </si>
  <si>
    <t>Alpine Electronics of America, Inc.</t>
  </si>
  <si>
    <t xml:space="preserve">Implementacion y soporte para un sistema de trazabilidad hecho en C#.NET para las area de Moldeo y Pintura._x000D_
_x000D_
Mentor de KEYUSERS_x000D_
</t>
  </si>
  <si>
    <t>Panasonic</t>
  </si>
  <si>
    <t>Durante los primeros 6 meses mis actividades fueron:_x000D_
_x000D_
Mantenimiento y soporte a aplicacion hecha en Visual Basic 6.0 que juega un papel dentro del proceso de trazabilidad de las tablillas en el area de SMT._x000D_
_x000D_
Mantenimiento y soporte a aplicacion hecha en Visual .NET que juega un papel importante en el proceso de empaque en linea final._x000D_
_x000D_
Mantenimiento y soporte a la pagina de intranet hecha en ASP.NET _x000D_
_x000D_
En los ultimos 4 meses mis actividades fueron:_x000D_
_x000D_
Mantenimiento y soporte de aplicaciones hechas en C#.NET que complementan el sistema MES._x000D_
Soporte a MES especificamente PanaCIM [Nivel Basico]_x000D_
_x000D_
Forme parte de el equipo formado para la implementacion de mejoras en el sistema de Trazabilidad.</t>
  </si>
  <si>
    <t>Programador Web</t>
  </si>
  <si>
    <t>Grupo Inlosa - PrestoCash</t>
  </si>
  <si>
    <t>Desarrollador Web en lenguaje PHP , Javascript , HTML , CSS, con uso de distintas librerias , tecnologias y APIs._x000D_
_x000D_
Desarrolle una aplicacion Híbrida Móvil haciendo uso de Apache Cordova. Creando_x000D_
tambien una API tanto en PHP , como en Node.js usando Socket.io._x000D_
_x000D_
Desarrolle de nuevos modulos para una Aplicacion Web propia de la empresa. Asi como el rediseñar la interfaz grafica de otros modulos. Implementando mejores practicas para desarrollar en lenguaje PHP the right way. Siempre tratando de implementar nuevas tecnologias que faciliten el desarrollo de los modulos._x000D_
_x000D_
Tambien desarrolle una aplicacion en Visual Basic en Visual Studio 2012 para la captura de huella digital._x000D_
_x000D_
Trabaje diariamente con una arquitectura Linux (CentOS) , PHP , PostgreSQL.</t>
  </si>
  <si>
    <t>Universidad Autonoma de Tamaulipas - Reynosa Rodhe</t>
  </si>
  <si>
    <t>Auxiliar Universal de Oficinas</t>
  </si>
  <si>
    <t>IMSS</t>
  </si>
  <si>
    <t>Desarrolle un minisistema en Excel con conexion a Access para agilizar el proceso de realizacion del Tramite de los Convenios del IMSS con los patrones.</t>
  </si>
  <si>
    <t>Programador Visual.NET</t>
  </si>
  <si>
    <t>Farmacias Regis de Reynosa</t>
  </si>
  <si>
    <t>Desarrollo de Aplicaciones en Visual.Net con Microsoft SQL Server._x000D_
_x000D_
En los tiempos en que no habia tanto trabajo desarrolle un mini sistema en Visual.Net  "RegisAppsCenter" para el departamento de Sistemas y Comercializacion, para agilizar las tareas mas recurrentes ,reduciendo el tiempo que estas llevaban para poder emplear ese tiempo para darle atencion a otras tareas importantes.</t>
  </si>
  <si>
    <t>IT Engineer - Development Division</t>
  </si>
  <si>
    <t>Corning</t>
  </si>
  <si>
    <t>Desarrollo de aplicaciones y soporte al sistema MES de la empresa._x000D_
_x000D_
_x000D_
Powered by Manpower.</t>
  </si>
  <si>
    <t>Tabasco</t>
  </si>
  <si>
    <t>Programador de Sistemas .NET</t>
  </si>
  <si>
    <t>Instituto Politecnico Nacional</t>
  </si>
  <si>
    <t>Empresa: Instituto Politécnico Nacional CIDIM (Convenios de Investigación y Desarrollo de Integridad Mecánica )._x000D_
Periodo: Octubre 2011-Julio 2016._x000D_
Jefe Inmediato: Ing. Jorge Antonio Ricardez López ._x000D_
Lugar: Villahermosa, Tab._x000D_
Actividades Generales: Analisis, Diseño y desarrollo del Sistema Integral de la Información de Ductos y Seguimiento a los Trabajos._x000D_
(http://manager.ipncidim.com)._x000D_
Participé en análisis, diseño y Desarrollo del los Siguientes Sistemas:_x000D_
*Sistema para el Control de Anomalias de los Activos integrales de la Región Sur._x000D_
*Sistema para el Control de Plan Emergente y Registro de Hallazgos._x000D_
*Sistema para la Carga Masiva de Información._x000D_
*Sistema Graficador Ejecutivo de Seguimiento a los Avances del Programa Anual de Trabajos._x000D_
*Soporte a sistemas Administrativos._x000D_
*Sistema Para Geolocalización de los ductos y las instalaciones de la Gerencia de Transporte y Distribución de Hidrocarburos._x000D_
*Sistema para el Registro de las supervisiones de Trabajos a los Ductos de la GTDH._x000D_
*Sisema para la Geolocalización de Tomas Clandestinas de la Gerencia de Transporte y Distribucion de Hidrocarburos._x000D_
*Sistema control de Presupuesto de la Gerencia Transporte . Desarrollados en ASP.NET C#, WPF, WCF, ASMX,JAVASCRIPT, BOOSTRAP,_x000D_
GOOGLE MAPS API,TELERIK, BD SQLSERVER.</t>
  </si>
  <si>
    <t>Programador de Sistemas</t>
  </si>
  <si>
    <t>Instituto Tecnologico Superior de Comalcalco (Convenio con pemex)</t>
  </si>
  <si>
    <t>Empresa: Itsc. (Instituto Tecnológico Superior De Comalcalco)._x000D_
Lugar:Centro Administrativo de Pemex, Región Sur._x000D_
Periodo: Enero 2009-Septiembre 2011._x000D_
Jefe Inmediato: Biol. Abraham Nava Zamudio. (Gerencia de Seguridad Industrial y Protección Ambiental, Centro Técnico Administrativo_x000D_
de Pemex Región Sur)._x000D_
Actividades Generales:_x000D_
•Desarrollé el Sistema de Seguimiento a las Recomendaciones a los Procesos y el sitio web para el seguimiento de Atlas de_x000D_
Riesgo, programado en Asp.net C# y SqlServer 2005, http://142.145.50.31/WebsiteARP/index.aspx para la, intranet PEMEX._x000D_
• Asesoría Técnica para el manejo de paquetería de PEMEX (Windows Vista, Outlook, Office 2007, Autocad)._x000D_
• Asesoría Técnica para el manejo de software institucional de PEMEX (SAC )_x000D_
• Desarrollo de Base de Datos interna para el departamento de Operación sobre el seguimiento de anomalías del Activo Integral_x000D_
Muspac._x000D_
• Automatización de operaciones mediante macros en excel y base de datos Access._x000D_
• Apoyo en la elaboración de presentaciones ejecutivas.</t>
  </si>
  <si>
    <t>Programador .NET(asp, mvc).</t>
  </si>
  <si>
    <t>Instituto Electoral y de Participación Ciudadana de Tabasco</t>
  </si>
  <si>
    <t>Desarrollo de sistemas de control de informacion, con tecnologia .net asp.net MVC, Entity Framework, AngularJS, Sqlserver 2012.</t>
  </si>
  <si>
    <t>Lic. En Sistemas Computacionales</t>
  </si>
  <si>
    <t>Universidad Juarez  Autonoma de Tabasco</t>
  </si>
  <si>
    <t>Becario</t>
  </si>
  <si>
    <t>UNAM Universidad Nacional Autónoma de México</t>
  </si>
  <si>
    <t>Desarrollo de  un sistema de  gestión para la seguridad  en informática._x000D_
_x000D_
Dar soporte a  250 investigadores  más los alumnos._x000D_
_x000D_
Mantenimiento, soporte  y administración de los switches, switches troncales (Fibra optica, cable CAT 6 y cable para gigabit)_x000D_
_x000D_
Mantenimiento, soporte y administración de los servidores.</t>
  </si>
  <si>
    <t>3,000 a 5,000</t>
  </si>
  <si>
    <t>desarrollador</t>
  </si>
  <si>
    <t>ColimaWeb</t>
  </si>
  <si>
    <t>Proyecto sin salario  se desarrollo  un punto de venta para  una asociación de beneficiencia para personas  de la  3ra edad  en el estado de  Colima PosCaritas.</t>
  </si>
  <si>
    <t>Desarrollador PL/SQL</t>
  </si>
  <si>
    <t>Intelisis</t>
  </si>
  <si>
    <t>Desarrollo de trabajos programados  en  SQL Server</t>
  </si>
  <si>
    <t>Ingeniero en Informatica</t>
  </si>
  <si>
    <t>Instituto Tecnológico de Colima</t>
  </si>
  <si>
    <t>sub gerente  de sucursal</t>
  </si>
  <si>
    <t>Cesit Italika</t>
  </si>
  <si>
    <t>desarrollo de agenda electrónica  de registro de clientes  y encargado de la sucursal</t>
  </si>
  <si>
    <t>Tester Foundation Level</t>
  </si>
  <si>
    <t>Fundación Carlos Slim</t>
  </si>
  <si>
    <t>Colima</t>
  </si>
  <si>
    <t>UDC/Dirección General de Recursos Educativos</t>
  </si>
  <si>
    <t>Programación Web, y administración de servidores tanto en windows,ubuntu server, Mac_x000D_
_x000D_
_x000D_
Mysql/Avanzado_x000D_
Sql Server/Intermedio_x000D_
PHP/Avanzado_x000D_
ASP/Intermedio_x000D_
JavaScript/Avanzado_x000D_
CSS/Avanzado_x000D_
AJAX/Avanzado_x000D_
Git/Intermedio_x000D_
Subversion/Intermedio_x000D_
HTML/Avanzado_x000D_
jQuery/Intermedio_x000D_
Windows/Avanzado_x000D_
Ubuntu/Avanzado_x000D_
Mac/Avanzado_x000D_
Office/Avanzado_x000D_
iWork/Intermedio_x000D_
Samba/Avanzado_x000D_
Apache/Avanzado_x000D_
ISS/Intermedio_x000D_
SSH/Intermedio_x000D_
Photoshop/Intermedio_x000D_
Corel/Intermedio_x000D_
Sqlite/Basico_x000D_
Yii Framework/Avanzado_x000D_
Modelado de BDD/Avanzado_x000D_
PostgreSQL/Basico_x000D_
FileMaker/Basico</t>
  </si>
  <si>
    <t>Programador web</t>
  </si>
  <si>
    <t>Universidad de Colima</t>
  </si>
  <si>
    <t>Php, html, css, JavaScript, ajax, mysql avanzado</t>
  </si>
  <si>
    <t>Maestría en computación</t>
  </si>
  <si>
    <t>Lic. en Informática</t>
  </si>
  <si>
    <t>UDC/Facultad de telemática</t>
  </si>
  <si>
    <t>Desarrollador web PHP</t>
  </si>
  <si>
    <t>Johnson Controls</t>
  </si>
  <si>
    <t>Desarrollo de plataformas web para control de calidad y auditorias internas. _x000D_
Tecnologías: PHP, Javascript, CSS, MySQL, SQL server, apache, IIS.</t>
  </si>
  <si>
    <t>BOM Coordinator</t>
  </si>
  <si>
    <t>ADIENT</t>
  </si>
  <si>
    <t>Área de logística; Desarrollo, carga y administración de información para procesos de requisición de materiales, planificación de producción y documentación de producto final._x000D_
Auditorias en proceso de construcción de producto final.</t>
  </si>
  <si>
    <t>Ingeniería en tecnologías de la información y comunicación</t>
  </si>
  <si>
    <t>Universidad Tecnológica de Puebla</t>
  </si>
  <si>
    <t>Técnico Superior Universitario</t>
  </si>
  <si>
    <t>Tecnologías de la Información y Comunicacion</t>
  </si>
  <si>
    <t>Full Stack Developer</t>
  </si>
  <si>
    <t>Just Creative</t>
  </si>
  <si>
    <t>Desarrollo de sitios y aplicaciones móviles tanto front end como backend.</t>
  </si>
  <si>
    <t>Certificación PHP</t>
  </si>
  <si>
    <t>Expert Rating</t>
  </si>
  <si>
    <t>Certificación MySQL</t>
  </si>
  <si>
    <t>Ingieneria en sistemas computacionales</t>
  </si>
  <si>
    <t>UNIVA</t>
  </si>
  <si>
    <t>Coahuila</t>
  </si>
  <si>
    <t>Project Manager (PMP Certified)</t>
  </si>
  <si>
    <t>ClickIT Smart Technologies</t>
  </si>
  <si>
    <t>Desarrollo de proyectos en los mercados emergentes, Desarrollo de proveedores, Desarrollo de clientes_x000D_
Seguimiento de avance de proyectos._x000D_
Documentación de mejores prácticas, _x000D_
Desarrollo de sistemas para la mejora constante de la compañía de manera operativa usando  metodologías ITIL, BA, and PM.</t>
  </si>
  <si>
    <t>Ingeniero en Mecatronica</t>
  </si>
  <si>
    <t>Instituto Tecnológico de Saltllo.</t>
  </si>
  <si>
    <t>Aguascalientes</t>
  </si>
  <si>
    <t>Project Leader Analytics and Web Developer</t>
  </si>
  <si>
    <t>Lead for the content management team (14 people) for GE Energy Project_x000D_
Work with customers on gathering requirements, documenting them and project follow up_x000D_
Work distribution management _x000D_
Manage project team members and pipeline_x000D_
Ensure project meets requirements and objectives_x000D_
Deal with operational issues_x000D_
Project plans and estimates_x000D_
Work with team members in the progress of projects, making sure that all committed times and quality are met_x000D_
Quality assurance.</t>
  </si>
  <si>
    <t>Web UI Developer</t>
  </si>
  <si>
    <t>UI Developer Senior.  Actually working with Agile methodologies, Javascript, Angular, Json, CSS3 and HTML5</t>
  </si>
  <si>
    <t>WEB UI DEV</t>
  </si>
  <si>
    <t>GLOBANT MEXICO</t>
  </si>
  <si>
    <t>FRONT END DEVELOPER for a Bank project, using js.</t>
  </si>
  <si>
    <t>SITECORE DEVELOPER</t>
  </si>
  <si>
    <t>SITECORE</t>
  </si>
  <si>
    <t>Lic. En Sistemas Computacionales Administrativos</t>
  </si>
  <si>
    <t>UNITEC SUR</t>
  </si>
  <si>
    <t>Portuguesa</t>
  </si>
  <si>
    <t>Identidad web</t>
  </si>
  <si>
    <t>Backend software web developer._x000D_
- Codeigniter framework._x000D_
- CMS_x000D_
- Codeigniter Framework_x000D_
- Angularjs Core._x000D_
- Jquery_x000D_
- CSS3_x000D_
- pretashop CMS</t>
  </si>
  <si>
    <t>Software Development and Technical Lead</t>
  </si>
  <si>
    <t>inmente web</t>
  </si>
  <si>
    <t>Backend software web developer (mvc) with symphony framework II. for movie_x000D_
site online._x000D_
adding module for dashboard and user interfas manamengt._x000D_
- JQuery_x000D_
- Bundle_x000D_
- Twigs_x000D_
- Css3_x000D_
- Plugins JQuery_x000D_
- Mysql Database_x000D_
Frontend and Backend Developer :_x000D_
Elaborate management bussiness for entity bancary on _x000D_
- Argentina -_x000D_
- Patagonia_x000D_
- Symfony Php Framwork_x000D_
- Twig_x000D_
- Bunddles_x000D_
- Css3_x000D_
- Plugins Jquery_x000D_
- Mysql Database</t>
  </si>
  <si>
    <t>Software Development</t>
  </si>
  <si>
    <t>Desarrolladorespweb</t>
  </si>
  <si>
    <t>Frontend software web developer and technical leader for projects._x000D_
  created applications to any company site._x000D_
- Codeigniter_x000D_
- Javascript_x000D_
- Symfony_x000D_
- Laravel _x000D_
- JQuery _x000D_
- D3,js_x000D_
- Bootstrap</t>
  </si>
  <si>
    <t>UI</t>
  </si>
  <si>
    <t>PHP profesional y Laravel</t>
  </si>
  <si>
    <t>code school</t>
  </si>
  <si>
    <t>Front End Developer</t>
  </si>
  <si>
    <t>RENTYN.COM</t>
  </si>
  <si>
    <t>-HTML_x000D_
-JQUERY_x000D_
-LARAVEL_x000D_
_x000D_
Complementary : _x000D_
OS:_x000D_
- Linux (Centos, debian, ubuntu)_x000D_
- Windows (windows Server, windows 7) _x000D_
  - Adding Server mail for company clients, implementing Hosting. _x000D_
    Web server with Lamp Ambient and web hosting WHM install _x000D_</t>
  </si>
  <si>
    <t>CompuWebve J.A</t>
  </si>
  <si>
    <t>Upgrate version and implement  any company with CMS working with _x000D_
- Joomla CMS,_x000D_
-  HTML,_x000D_
- CSS, _x000D_
- JQuery _x000D_
- Javascript_x000D_
- Wordpress,</t>
  </si>
  <si>
    <t>Desarrollador de software</t>
  </si>
  <si>
    <t>Workana: La primera red de trabajo remoto e independiente de Latinoamérica.</t>
  </si>
  <si>
    <t>Code School</t>
  </si>
  <si>
    <t>Jquery Programmer</t>
  </si>
  <si>
    <t>Code Academy</t>
  </si>
  <si>
    <t>Desarrollador Front-End</t>
  </si>
  <si>
    <t>RENTYN DEV</t>
  </si>
  <si>
    <t>PERFORMANCE, DISEÑO Y DESARROLLO DE DASHBOARD</t>
  </si>
  <si>
    <t>universidad nacional abierta</t>
  </si>
  <si>
    <t>Sonora</t>
  </si>
  <si>
    <t>Diseñador de productos</t>
  </si>
  <si>
    <t>Estrasol</t>
  </si>
  <si>
    <t>_x000D_
- Design of new features and updates from concept to release_x000D_
- Design visual interfaces, user flows, and compelling interactions_x000D_
- Translate complex ideas into simple, usable intuitive designs_x000D_
- Work closely with front/back-end developers_x000D_
- Explore and experiment with the actual products_x000D_
- Translate web app features to native mobile_x000D_
_x000D_
_x000D_
Software skills: _x000D_
- Invision_x000D_
- Marvel_x000D_
- Illustrador_x000D_
- Avocode _x000D_
- Macaw_x000D_
- Photoshop_x000D_
- Microsoft Expression Blend_x000D_
- Omnigraffle_x000D_
- Microsoft Expression Studio_x000D_
- Adobe Premiere_x000D_
- After Effects_x000D_
- Visual Studio_x000D_
- Sketchflow_x000D_
- Proto.io_x000D_
- Mysql_x000D_
- Netbeans_x000D_
- Android Studio_x000D_
- Balsamiq_x000D_
- Unity3D_x000D_
- Vuforia_x000D_
- Autodesk Maya_x000D_
- Sketchup_x000D_
- Augmented Reallity</t>
  </si>
  <si>
    <t>Chief Creative Officer</t>
  </si>
  <si>
    <t>Velogig</t>
  </si>
  <si>
    <t>Analyze, create and develop new experiences for the costumer._x000D_
Organize the develop and creative team._x000D_
Aprove the product for the client.._x000D_
Create creative proposal for the client._x000D_
Leader of 6 people._x000D_
Continuous contact with the Marketing and Community Manager team._x000D_
Create interaction designs._x000D_
UI and Ux Researcher._x000D_
Online Services_x000D_
E-Commerce_x000D_
Social Media_x000D_
Media Monitoring_x000D_
Administrative online tools and services_x000D_
Marketing Online_x000D_
Cx process</t>
  </si>
  <si>
    <t>[Audio Visual 3D Web UI Mobile Content ] Designer</t>
  </si>
  <si>
    <t xml:space="preserve">Create visual interfaces, intros, logos, banners,  redesign of web_x000D_
Create content for the web, review otthers design._x000D_
Create new feeds and article for the web and fb._x000D_
Edit audio files_x000D_
</t>
  </si>
  <si>
    <t>Ing. software</t>
  </si>
  <si>
    <t>ITSON</t>
  </si>
  <si>
    <t>Lider de Diseño ux/ui</t>
  </si>
  <si>
    <t>Creative Digital</t>
  </si>
  <si>
    <t xml:space="preserve">Digramar actividades_x000D_
tracking de actividades_x000D_
wireframes_x000D_
mockups_x000D_
prototipos_x000D_
ui assets_x000D_
lanzamiento de producto_x000D_
</t>
  </si>
  <si>
    <t>Lead Ui/Ux</t>
  </si>
  <si>
    <t>Zoomcatalog</t>
  </si>
  <si>
    <t>Crear nuevos productos para la el nuevo sitio web_x000D_
Rediseño del sitio web_x000D_
Creacion, verificación de los wireframes_x000D_
lider de equipo con 2 dise</t>
  </si>
  <si>
    <t>Freelance Product Designer</t>
  </si>
  <si>
    <t>OtroMexicano</t>
  </si>
  <si>
    <t xml:space="preserve">Owner of OTROMEXICANO._x000D_
_x000D_
This is my brand that i created for my freelance works, either 2D or 3D._x000D_
Freelance web designer in several web pages based in a contest about the best design for the client._x000D_
_x000D_
</t>
  </si>
  <si>
    <t>Freelance Web Designer</t>
  </si>
  <si>
    <t>Product Owner &amp; Scrum Master</t>
  </si>
  <si>
    <t>TangoSource</t>
  </si>
  <si>
    <t>Administrar equipo, contacto continuo con el cliente para entregar el mejor resultado al final de sprint. Organizar las ceremonias</t>
  </si>
  <si>
    <t>50,000 a 60,000</t>
  </si>
  <si>
    <t>Semi Sr. Adv. Web UI Developer</t>
  </si>
  <si>
    <t>Diseñar y desarrollar interfaces/módulos para aplicaciones web.</t>
  </si>
  <si>
    <t>Technical Leader</t>
  </si>
  <si>
    <t>El Palacio de Hierro</t>
  </si>
  <si>
    <t>Modificar y personalizar módulos y secciones para el sitio web de la compañía. Propuestas de mejoras en el rendimiento y la usabilidad para incrementar la tasa de conversión y mejorar la experiencia del usuario._x000D_
Reporte de actividades de mejora y resolución de bugs._x000D_
Implementación de nuevas tecnologías para el diseño, desarrollo y gestión de proyectos._x000D_
Creación y ejecución de Test Cases_x000D_
Optimización y reducción de Deudas de Código</t>
  </si>
  <si>
    <t>Desarrollador Frontend Senior</t>
  </si>
  <si>
    <t>SRAX</t>
  </si>
  <si>
    <t>Diseño y desarrollo de UI para el desarrollo de un dashboard interno de una nueva linea de negocio basado en criptomonedas, vinculado a diferentes redes sociales y múltiples opciones de recompensas._x000D_
_x000D_
Implementacion de VueJS, NPM, Webpack. Consumiendo una API desarrollada en Laravel.</t>
  </si>
  <si>
    <t>Community Manager</t>
  </si>
  <si>
    <t>Ingeniería en Sistemas Computacionales</t>
  </si>
  <si>
    <t>Instituto Tecnologico de Minatitlan</t>
  </si>
  <si>
    <t>Diseñador Web</t>
  </si>
  <si>
    <t>iNBest</t>
  </si>
  <si>
    <t>Fui team leader para el proyecto de thomson Reuters en el cual trabaje´ con metodología ágil (Scrum y JIRA) para administrar el tiempo y la produccio´n._x000D_
Realicé tester/QA de herramientas desarrolladas internamente en Thomson. _x000D_
Diseño UI/UX_x000D_
Estableci´ procesos de desarrollo web para la maquetacio´n, generacio´n y publicacio´n de revistas, libros, boletines y otros documentos._x000D_
Analice´ y manipule´ documentos XML, HTML, CSS para la capacitacio´n y carga de libros, revistas, boletines y otros documentos WEB utilizando FTP- GCMS, Joomla y Eloqua. Los cuales publique´ (publishing pathway-easel) en las plataformas Checkpoint, Dofiscal y Proview.</t>
  </si>
  <si>
    <t>Licenciatura en diseno para la comunicacion grafica</t>
  </si>
  <si>
    <t>Project Leader / Architect / SW Developer SR</t>
  </si>
  <si>
    <t>CONTPAQ i</t>
  </si>
  <si>
    <t>Desarrollo de software empresarial WEB._x000D_
Diseño y desarrollo de Front-End, Back-End y DB._x000D_
Implementación de PaaS._x000D_
Implementación de Integraciones continuas._x000D_
.NET/NetCore, JS, RactiveJS, Angular, C#, SQL, REST, WebAPI, HTML/CSS</t>
  </si>
  <si>
    <t>Servidores de Aplicaciones (Application Servers)</t>
  </si>
  <si>
    <t>Ingenieria en Computacion.</t>
  </si>
  <si>
    <t>Web developer</t>
  </si>
  <si>
    <t>Global hitss</t>
  </si>
  <si>
    <t>Desarrollo y mantenimiento de las aplicaciones para solicitudes de creditos bancarios, para un grupo de bancos comunitarios. Desarrollo de front-end, back-end así como bases de datos y servicios web</t>
  </si>
  <si>
    <t>.Net Developer</t>
  </si>
  <si>
    <t>Wipro Technologies</t>
  </si>
  <si>
    <t>Desarrollo y soporte a MS CRM Dynamics</t>
  </si>
  <si>
    <t>Ingeniería en sistemas computacionales</t>
  </si>
  <si>
    <t>Instituto tecnológico de Tepic</t>
  </si>
  <si>
    <t>Ganador mejora tu campus UDG</t>
  </si>
  <si>
    <t>campus party</t>
  </si>
  <si>
    <t>Ganador de Mejora tu campus Udg 2015</t>
  </si>
  <si>
    <t>Desarrollador independiente</t>
  </si>
  <si>
    <t>Independiente</t>
  </si>
  <si>
    <t>desarrollo de aplicaciones móviles nativas o híbridas, paginas web software empresarial ...</t>
  </si>
  <si>
    <t>Fundamentos de Programación en Java</t>
  </si>
  <si>
    <t>Develop Talent &amp; Techology</t>
  </si>
  <si>
    <t>Ingeniero en sistemas computacionales</t>
  </si>
  <si>
    <t>Universidad De Guadalajara(CUCIÉNEGA Sede Ocotlán)</t>
  </si>
  <si>
    <t>Ingeniero en Sistemas Computacionales Con Especialización en Desarrollo de Software</t>
  </si>
  <si>
    <t>Universidad Tecnologica de Aguasascalientes</t>
  </si>
  <si>
    <t>Yucatán</t>
  </si>
  <si>
    <t>Web Developer</t>
  </si>
  <si>
    <t>C4</t>
  </si>
  <si>
    <t>Database Administrator._x000D_
Web applications developer.</t>
  </si>
  <si>
    <t>Software QA Analyst</t>
  </si>
  <si>
    <t>PF this information in my resume</t>
  </si>
  <si>
    <t>Ingeniero en Sistemas</t>
  </si>
  <si>
    <t>Universidad Interamericana para el Desarrollo</t>
  </si>
  <si>
    <t>Intensive English Program</t>
  </si>
  <si>
    <t>Texas A&amp;M University</t>
  </si>
  <si>
    <t>Genotipo</t>
  </si>
  <si>
    <t>Creación de paginas y sistemas web.</t>
  </si>
  <si>
    <t>Genotipo ®</t>
  </si>
  <si>
    <t>Maquetacion de paginas web haciendo uso de tecnología como bootstrap y preprocesador less. Creacion de modulos de backend  para distintos proyectos</t>
  </si>
  <si>
    <t>Hacer interfaces  avanzadas con angularjs, sass y webpack</t>
  </si>
  <si>
    <t>Ingeniero</t>
  </si>
  <si>
    <t>UNID</t>
  </si>
  <si>
    <t>Veracruz</t>
  </si>
  <si>
    <t>Director Portales</t>
  </si>
  <si>
    <t>ProMexico</t>
  </si>
  <si>
    <t>Gestionar y desarrollar la publicación y actualización de los contenidos del Portal ProMéxico y difusión de la información de la institución en Redes Sociales, con la finalidad de que los usuarios puedan tomar decisiones adecuadas. _x000D_
Implementar nuevas funcionalidades y/o aplicaciones para el Portal ProMéxico y Redes Sociales, con el objetivo de incrementar el impacto entre los usuarios del comercio internacional.</t>
  </si>
  <si>
    <t>Dueño</t>
  </si>
  <si>
    <t>Llanura.com</t>
  </si>
  <si>
    <t>Gestión y producción de aplicaciones web orientadas a las empresas, usando distintos tipos de plataforma para lograr sus objetivos, cubriendo un amplio rango de necesidades desde la implementación de comercio electrónico hasta migración de aplicaciones de escritorio a infraestructura web, sin dejar de lado manejadores de contenido y estrategias en redes sociales.</t>
  </si>
  <si>
    <t>Director Tecnologia</t>
  </si>
  <si>
    <t>Carasa SA de CV</t>
  </si>
  <si>
    <t>Responsable en la toma de decisiones del área de tecnología y del desarrollo Internet para la compañía. Innovar los servicios que se debe ofrecer a los usuarios del sitio web.</t>
  </si>
  <si>
    <t>Licenciatura</t>
  </si>
  <si>
    <t>Universidad Cristóbal Colón</t>
  </si>
  <si>
    <t>Coordinador Servicios Web Hosting</t>
  </si>
  <si>
    <t>Prodigy Web de Telmex</t>
  </si>
  <si>
    <t>Administrador de Sistemas y Aplicaciones en Internet, implementando la plataforma tecnológica de los servicios de hospedaje de la empresa, así como de los clientes de la misma. Responsable de los servidores de Web, de Correo Electrónico y de Comercio Electrónico.</t>
  </si>
  <si>
    <t>Webmaster</t>
  </si>
  <si>
    <t>Internet de México</t>
  </si>
  <si>
    <t>Director de Portal y Redes Sociales</t>
  </si>
  <si>
    <t>ProMéxico</t>
  </si>
  <si>
    <t>Director del Portal y Redes Sociales.- Desarrollar, programar y gestionar la publicación y actualización de los contenidos del Portal ProMéxico, así como realizar la difusión de la información de la institución en Redes Sociales. Logros: Rediseño de más de 1,000 documentos del portal de ProMéxico mejorando: la lectura de los textos, descarga rápida de la información, navegación del contenido y presentación de funciones. Lo anterior para un uso cómodo por parte de los ciudadanos y empresas mexicanas con interés de exportar. La migración se logró en tiempos muy cortos, superándose los tiempos estimados.</t>
  </si>
  <si>
    <t>Web and Social Media Officer</t>
  </si>
  <si>
    <t>Manage and develop the website of ProMéxico, updating thousands of pages about business information in_x000D_
order that users can make appropriate invest and trade decisions._x000D_
Programming webapps for the portal so the users can have tools to analyze data about Mexican economy._x000D_
Create communication strategies based on social media to increase the impact among business men from_x000D_
Mexico and abroad interested in international trade from and to the country, by setting knowledge on_x000D_
products and services that ProMexico has detected to be a stronghold in Mexico.</t>
  </si>
  <si>
    <t>Instituto Tecnológico de Estudios Superiores de Monterrey</t>
  </si>
  <si>
    <t>Desarrollar, programar y gestionar la publicación y actualización de los contenidos del Portal ProMéxico, así como realizar  la difusión de la información de la institución en Redes Sociales. _x000D_
Logros: Rediseño de más de 1,000 documentos del portal de ProMéxico mejorando: la lectura de los textos, descarga rápida de la información, navegación del contenido y  presentación de funciones. Lo anterior para un uso cómodo por parte de los ciudadanos y empresas mexicanas con interés de exportar.  La migración se logró en tiempos muy cortos, superándose los tiempos estimados.</t>
  </si>
  <si>
    <t>DESARROLLADOR WEB</t>
  </si>
  <si>
    <t>Revísate Revista Publicitaria</t>
  </si>
  <si>
    <t>Desarrollador BackEnd y FrontEnd en todo el Sistema: _x000D_
http://revisatemichoacan.com/revista/</t>
  </si>
  <si>
    <t>Residente</t>
  </si>
  <si>
    <t>CREFAL</t>
  </si>
  <si>
    <t>Virtualización, Optimizacion y Actualizacion de Servidores Windows 2012 R2, Centos y Ubuntu.</t>
  </si>
  <si>
    <t>Desarrollador Front End y Desarrollador Back End</t>
  </si>
  <si>
    <t>Revísate</t>
  </si>
  <si>
    <t>Diseño, Maquetacion, Implementación y Puesta en marcha de Revista Digital_x000D_
completamente administrable para llevar la gestión de contenido de la Revista Digital.</t>
  </si>
  <si>
    <t>Administración de Servidores Windows</t>
  </si>
  <si>
    <t>Ingeniería en Tecnologías de la Información y la Comunicacion</t>
  </si>
  <si>
    <t>Instituto Tecnológico Superior de Pátzcuaro</t>
  </si>
  <si>
    <t>Curso de Introducción al Desarrollo Web</t>
  </si>
  <si>
    <t>Instituo de Econimía Internacional</t>
  </si>
  <si>
    <t>Especialidad en Tecnologías WEB</t>
  </si>
  <si>
    <t>Instituto Tecnologico Superior de Patzcuaro</t>
  </si>
  <si>
    <t>Curador de datos</t>
  </si>
  <si>
    <t>Inttelmex S.C.</t>
  </si>
  <si>
    <t>Front End Developer - Project Manager</t>
  </si>
  <si>
    <t>e-sant</t>
  </si>
  <si>
    <t>Diseño y desarrollo de UI, sitios web, web apps y aplicaciones híbridas utilizando Adobe Creative Suite y tecnologías web HTML, CSS, JS. Consumo de web _x0003_services, API's (FB, TW, G), desarrollo responsivo. _x0003_Conocimiento de frameworks y herramientas como Bootstrap, Angular JS, React, Redux, Ionic, Firebase, Git, Grunt.</t>
  </si>
  <si>
    <t>MKT360</t>
  </si>
  <si>
    <t>Desarrollo de sitios web, web apps y aplicaciones híbridas utilizando Adobe Creative Suite y tecnologías web HTML, CSS, JS. Consumo de web _x0003_services, API's (FB, TW, G), desarrollo responsivo. _x0003_Conocimiento de frameworks y herramientas como Bootstrap, Angular JS,  Ionic, Firebase,Git, Grunt.</t>
  </si>
  <si>
    <t xml:space="preserve">Digital Project Manager </t>
  </si>
  <si>
    <t>Médica Comunicación</t>
  </si>
  <si>
    <t>Gestión de proyectos digitales, seguimiento cliente, contacto proveedores, desarrollo materiales interactivos HTML para aplicaciones CRM-CMS.</t>
  </si>
  <si>
    <t>Master Ciencias Sociales</t>
  </si>
  <si>
    <t>EPHE - Paris</t>
  </si>
  <si>
    <t>E-SANT</t>
  </si>
  <si>
    <t>Desarrollo Front End aplicaciones web (React / Redux), juegos HTML (Phaser).</t>
  </si>
  <si>
    <t>Sinaloa</t>
  </si>
  <si>
    <t>Universidad Autónoma de Sinaloa</t>
  </si>
  <si>
    <t>Servicio Social en la Universidad Autónoma de Sinaloa, en los laboratorios de de la Facultad de Informática Mazatlán como soporte técnico.</t>
  </si>
  <si>
    <t>Mantenimiento preventivo y correctivo</t>
  </si>
  <si>
    <t>Ingenieria en Sistemas de Información</t>
  </si>
  <si>
    <t>Universidad Autónoma de Sinaloa - Facultad de Informática Mazatlán</t>
  </si>
  <si>
    <t>Guanajuato</t>
  </si>
  <si>
    <t>Emprendedor</t>
  </si>
  <si>
    <t>Freelance</t>
  </si>
  <si>
    <t>Me dedico a desarrollar micro nichos con Wordpress, posicionar los a través de SEO y analizarlos con herramientas de Analytics.</t>
  </si>
  <si>
    <t>SEO - SEM</t>
  </si>
  <si>
    <t>Marketing Digital</t>
  </si>
  <si>
    <t>IAB SPAIN</t>
  </si>
  <si>
    <t>Analítica Web</t>
  </si>
  <si>
    <t>Escuela de Organización Industrial, Madrid España</t>
  </si>
  <si>
    <t>E-Commerce</t>
  </si>
  <si>
    <t>Desarrollo de Apps Móviles</t>
  </si>
  <si>
    <t>Universidad Complutense de Madrid (UCM)</t>
  </si>
  <si>
    <t>Introducción al Desarrollo Web: HTML y CSS (1/2)</t>
  </si>
  <si>
    <t xml:space="preserve"> Instituto de Economía Internacional de la Universitat d’Alacant (UA)</t>
  </si>
  <si>
    <t>Cloud Computing</t>
  </si>
  <si>
    <t>Analista de datos</t>
  </si>
  <si>
    <t>Instituto Tecnologico de Telefonos de Mexico</t>
  </si>
  <si>
    <t>Visualizador de Big Data</t>
  </si>
  <si>
    <t>Técnico en redes de datos</t>
  </si>
  <si>
    <t>Asistente web</t>
  </si>
  <si>
    <t>Finder</t>
  </si>
  <si>
    <t>Administrador de bases de datos</t>
  </si>
  <si>
    <t>Programador (orientado a objetos)</t>
  </si>
  <si>
    <t>Administrador de Servidores</t>
  </si>
  <si>
    <t>UNIDEG San Luis de la Paz</t>
  </si>
  <si>
    <t>Técnico en Integridad Web</t>
  </si>
  <si>
    <t>Centro de Capacitación Televisa</t>
  </si>
  <si>
    <t>Técnico en Big Data</t>
  </si>
  <si>
    <t>Certificado</t>
  </si>
  <si>
    <t>CECYTEG San Luis de la Paz</t>
  </si>
  <si>
    <t>Front-End/Web Developer</t>
  </si>
  <si>
    <t>I’ve worked as a WEB /Front-end and Backend developer for more than 3 years._x000D_
I am familiarized on working alone and with a team, i'm self-directed and proactive, i like to learn new technologies/process to make contribution to the organization and share my knowledge while interacting with others and achieve new height.</t>
  </si>
  <si>
    <t>Development of sites with fresh and attractive styles based on the internal (IBM’s) standards.  _x000D_
Development of web tools which improves the performance of the Q&amp;A team._x000D_
Development and maintenance of internal web tools._x000D_
Development, maintenance and redesign/re-skin of Hasbro's websites.</t>
  </si>
  <si>
    <t>Universidad Autónoma de Aguascalientes</t>
  </si>
  <si>
    <t>Developer as Frontend, Role as Service Analyst, Support and Maintenance, Data Bases Maintenance.</t>
  </si>
  <si>
    <t>Developer</t>
  </si>
  <si>
    <t>Developer frontend, soporte a aplicaciones, rol dentro del equipo como System Analyst.</t>
  </si>
  <si>
    <t>Ingeniero de soporte</t>
  </si>
  <si>
    <t>Grupo Modelo S.A. de C.V.</t>
  </si>
  <si>
    <t>Soporte a aplicaciones Front-End</t>
  </si>
  <si>
    <t>Ingeniera en TICs</t>
  </si>
  <si>
    <t>Analysis and development of automated system solutions for business processes using web platforms (SQL server, Vertica, C#, JS)._x000D_
_x000D_
Coordination of different teams to ensure the data integrity for quality, inside the printers business from end to end. Troubleshooting, system maintenance and new configurations._x000D_
_x000D_
Analysis and improvement of tools to allow the creation of new solutions to help the business in the process of taking decisions with the manufacturing partners._x000D_
_x000D_
Mentoring on development to other team members.</t>
  </si>
  <si>
    <t>Universidad de Guadalajara CUCEI</t>
  </si>
  <si>
    <t>FrontEnd Web Developer</t>
  </si>
  <si>
    <t>Grupo Edirorial MAC</t>
  </si>
  <si>
    <t>+12 years in web development based on HTML5 - CSS3 - JavaScript - PHP - MySql, allows me to get done most of complex and interesting project</t>
  </si>
  <si>
    <t>WebMaster</t>
  </si>
  <si>
    <t>Corporativo CuatroF</t>
  </si>
  <si>
    <t>Puesto: Web Master_x000D_
Diseño y Programación Web_x000D_
Incluyendo la admon de dominios y servidores del corporativo como de los clientes del corporativo.  _x000D_
_x000D_
Diseño y Administración de bases de datos (MySql), generación de formas complejas de registro (Php,  JavaScript y HTML). _x000D_
_x000D_
Diseño de Pre-registro en línea, así como sistemas de pago online. Generación de reportes individuales (estado de cuenta) online._x000D_
_x000D_
Diseño FrontEnd para diversos clientes de la agencia._x000D_
_x000D_
Diseño y Programación de boletines electrónicos; promedio de envíos mensuales de 60,000 correos, generación de estadísticas por ejemplo: Hits, Impactos, clicks, bounced mail, etc._x000D_
_x000D_
Programa de envíos: Diseñado y programado en su totalidad en Php, JavaScript, HTML, con sólidas consultas y conecciones a MySql.</t>
  </si>
  <si>
    <t>Front End Developer Sr.</t>
  </si>
  <si>
    <t>INDRA, Ciudad de México</t>
  </si>
  <si>
    <t>FrontEnd Developer. _x000D_
Html5 Ninja-level, CSS3, SASS, LESS._x000D_
JadeLang / Pug (for html) - transpiled with GULP._x000D_
NodeJS - NPM - GULP - Google SDK over NodeJs._x000D_
Php - MySql, MongoDb._x000D_
JavaScript, JQuery, Bootstrap._x000D_
Google Apps Script, Google App Engine, _x000D_
_x000D_
Creo prototipos funcionales de UX tanto en vectores, pixeles y maquetando en: HTML5-CSS3, SASS, LESS, FlexBox, empleo JQuery, Bootstrap, y librerías propias de google, tambien tengo un muy buen nivel en diseño y desarrollo de app en JavaScript, y para la parte del back: PHP, MySql, MongoDB, JSON Api... estoy terminando maestría en PHP... Todos los conceptos creativos y de diseño los hago/planeo/propongo SIEMPRE BASADO EN CONCEPTOS CREATIVOS... y enfocado al usuario y sus tareas. _x000D_
_x000D_
Aunado, manejo con gran exito y basta experiencia versiones en GITHub y Gitlab, así como metodologías Agiles, como Scrum, combinada con JIRA, etc...</t>
  </si>
  <si>
    <t>CiberAula</t>
  </si>
  <si>
    <t>Capacitación Impartida</t>
  </si>
  <si>
    <t>Telmexhub</t>
  </si>
  <si>
    <t>Streamed live on Oct 28, 2016_x000D_
Perfil del asistente: Ilustrator, Photoshop, uso básico de navegador. Deseos de Aprender HTML5 desde cero._x000D_
_x000D_
https://www.youtube.com/watch?v=69mvA0i2PQQ&amp;list=PLjdTkLQIhqflqyip2utNVq4v8DZUuhpZe&amp;index=3_x000D_
_x000D_
Curso impartido de manera gratuita.</t>
  </si>
  <si>
    <t>Google Apps Script para principiantes dividido en 4 módulos (sola una sesión). Google Apps Script es un lenguaje de secuencias de comandos basado en JavaScript que te permite hacer cosas nuevas y geniales con Google Apps, como Documentos, Hojas de cálculo y Formularios. No hay nada que instalar: porque Google tiene un editor de código directamente en su navegador y sus secuencias de comandos se ejecutan en los servidores de Google. - See more at: https://telmexhub.org/evento/4327#sthash.K1qHs0D5.dpuf_x000D_
_x000D_
Video: _x000D_
https://www.youtube.com/watch?v=A2oYD5M24d0&amp;t=1597s_x000D_
_x000D_
Curso impartido de manera gratuita. Aportación de mi parte.</t>
  </si>
  <si>
    <t>MongoDB es la base de datos NoSQL (no relacionales) líder que permite a las empresas ser más ágiles y escalables. Organizaciones de todos los tamaños están usando MongoDB para crear nuevos tipos de aplicaciones, mejorar la experiencia del cliente, acelerar el tiempo de comercialización y reducir costes. - See more at: https://telmexhub.org/evento/4588#sthash.hAKkhIpq.dpuf_x000D_
_x000D_
Video 1: _x000D_
https://www.youtube.com/watch?v=_JBpZ4tHbFM&amp;t=5104s_x000D_
_x000D_
Video 2:_x000D_
https://www.youtube.com/watch?v=SstZF2OcTeA_x000D_
_x000D_
_x000D_
Presentación impartida 100% por aportación personal a la que no obtuve ningun tipo de remuneración.</t>
  </si>
  <si>
    <t>Frontend developer for special projects</t>
  </si>
  <si>
    <t>Indra Sistemas México</t>
  </si>
  <si>
    <t>Desarrollo de proyectos especiales con tecnologías Google cloud, google app, con servicios de bases de datos no relacionales._x000D_
_x000D_
Google Apps Script, GAE, HTML5, MongoDb, Firebase,_x000D_
HTML5 - CSS - SASS - LESS - Compass - NodeJS - Express - Gulp</t>
  </si>
  <si>
    <t>Google Developer Expert Apps/Drive</t>
  </si>
  <si>
    <t>Google</t>
  </si>
  <si>
    <t>Bachelor of Science in computer Information Systems</t>
  </si>
  <si>
    <t>UIC (USA)</t>
  </si>
  <si>
    <t>Graphic Web Designer</t>
  </si>
  <si>
    <t>American Institute of Graphic Arts (AIGA) Chicago Illiois, USA.</t>
  </si>
  <si>
    <t>Desarrollador Web</t>
  </si>
  <si>
    <t>Enlace IT México</t>
  </si>
  <si>
    <t>Desarrollo Web, Diseño, Maquetación y Administración del sitio web.</t>
  </si>
  <si>
    <t>Website Designer</t>
  </si>
  <si>
    <t>Hewlett-Packard</t>
  </si>
  <si>
    <t>Website Designer responsible for the prototyping, creation and development and later mainteinance of Latin America´s_x000D_
biggest Intranet HP portal, LA Enterprise HP Solutions, which was awarded by the HP recognition program for best_x000D_
layout and user experience from stakeholders and customers._x000D_
Developed and created the agenda, registration portal and electronic survey as well as hosting and being Spanish_x000D_
interpreter for Latin American customers in the LA Enterprise Customer HP Event 2013 hosted in San Diego, California._x000D_
High executives and company members were really pleased with the event agenda and overall execution and_x000D_
planification._x000D_
Drove best practice implementations and design standards for HP GBS Intranet and Websites._x000D_
Part of the fouding team of the HP GBS Career Path Program to scout new talents and potential employees for HP GBS_x000D_
and train them in our tools, standards and "the HP way".</t>
  </si>
  <si>
    <t>IBM de México</t>
  </si>
  <si>
    <t>Front-End web developer responsible for websites from IBM Middleware and  Systems division._x000D_
Prototyped and developed 16 new websites in 2016 for Middleware that were highly praised in IBM Las Vegas_x000D_
Interconnect event by stakeholders and users._x000D_
Drove best practice implementations for front-end in DSG area._x000D_
Developed and created high user experience websites for IBM Systems implementing the new v18 IBM responsive_x000D_
framework._x000D_
Led a small team of four members in an Agile scrum environment to fully prototype and re-design the GTT Latin_x000D_
American IBM Site (Global Test Tube) that was a huge success in Mexico, Argentina and Brazil.</t>
  </si>
  <si>
    <t>Blue Trail Software</t>
  </si>
  <si>
    <t>Front-End Developer and Web Editor and Publisher assigned to the Norton-Symantec project. _x000D_
Updated, created and edited content-based Teamsite and Adobe CQ5 CMS templates to succesfully deliver global websites for Symantec to_x000D_
support marketing teams. Localization tracking and solving for Symantec websites._x000D_
Leaded global production coordination and Analysis and processing requests in an Agile team environment. Leading_x000D_
efforts to troubleshoot and resolve complex issues._x000D_
• Responsibility for championing business goals for the team and metrics.</t>
  </si>
  <si>
    <t>Lic. en Diseño Gráfico</t>
  </si>
  <si>
    <t>Universidad Autónoma de Guadalajara</t>
  </si>
  <si>
    <t>- Front-End web developer responsible for websites from IBM Middleware and Systems division, Digital Services Group organization._x000D_
- Prototyped and developed 16 new websites in 2016 for Middleware that were highly praised in IBM Las Vegas Interconnect eve</t>
  </si>
  <si>
    <t>Desarrollador de front-end</t>
  </si>
  <si>
    <t>Elaboración de aplicaciones y plataformas aplicando tecnologías y metodologías de desarrollo novedosas. Realización de resting de usabilidad, accesibilidad y pperformance a las aplicaciones creadas bajo esquemas responsive y de diseño adaptable._x000D_
_x000D_
Teniendo conocimiento y manejo de: _x000D_
JavaScript, HTML, XML, MySQL, PHP, AngularJS, Angular2, LaravelPHP (front end y back end), Android, WordPress CMS, Bootstrap, JavaScript, jQuery, JSON, XML, AJAX.</t>
  </si>
  <si>
    <t>Ingeniero en Tecnologías de la Información y Comunicaciones</t>
  </si>
  <si>
    <t>Instituto Tecnológico de Aguascalientes</t>
  </si>
  <si>
    <t>Residente de Programador web</t>
  </si>
  <si>
    <t>Instituto Tecnológico Superior de Comalcalco</t>
  </si>
  <si>
    <t>Desarrollo e implementación de un sistema web para los maestros de la Instituto Tecnológico Superior de Comalcalco</t>
  </si>
  <si>
    <t>MIEC Electricos</t>
  </si>
  <si>
    <t>Diseño web y SEO de la empresa de Instalaciones Eléctricas MIEC_x000D_
www.miec.com.mx/</t>
  </si>
  <si>
    <t>RG Soluciones Cibernéticas S.A de C.V</t>
  </si>
  <si>
    <t>Diseño y programación de Sistema de Control de Servicios y Reportes de la empresa RG Soluciones, Herramientas usadas: Aplicación de Escritorio diseñado en WPF en el lenguaje de programación C# con conexión a una Base de datos relacional en el Gestor SQL SERVER 2008</t>
  </si>
  <si>
    <t>Desarrollo Web y SEO</t>
  </si>
  <si>
    <t>Jurisdicción Sanitaria No.VI Córdoba</t>
  </si>
  <si>
    <t>Diseño de un Sistema Censos de Embarazadas_x000D_
Herramientas usadas: Servidor Apache, Bootstrap, MySql, PHP, JQuery, CSS3 API Google Maps, XML._x000D_
Funciones del sistema: Generación de reportes y gráficos de los censos registrados en el sistema. _x000D_
Notificaciones en tiempo real de emergencias medicas._x000D_
Localización de pacientes.</t>
  </si>
  <si>
    <t>UTCV</t>
  </si>
  <si>
    <t>CEOPI Instalaciones Eléctricas</t>
  </si>
  <si>
    <t>Posicionamiento en la Internet y Redes sociales_x000D_
_x000D_
https://www.ceopielectricos.com.mx/</t>
  </si>
  <si>
    <t>Programador y Diseñador Web</t>
  </si>
  <si>
    <t>Liga de Fútbol Amateur de Córdoba</t>
  </si>
  <si>
    <t>Diseño del Sistema de Control de Contenidos Web (BACK-END)  y Sitio web( FRONT-END) de la Organización Deportiva. Posicionamiento Web._x000D_
Herramientas usadas: Servidor Apache, MySQL, PHP7, Bootstrap 3, API Facebook, API Google, CSS3, JQuery, Ajax, HTML5._x000D_
_x000D_
https://www.ligacordobesaamateur.com.mx/</t>
  </si>
  <si>
    <t>Anehs Ebanistas Unidos</t>
  </si>
  <si>
    <t>Diseño Web (Back-End  y  Front-End) de la pagina http://ebanistasunidos.com.mx/</t>
  </si>
  <si>
    <t>Iesercom</t>
  </si>
  <si>
    <t>Desarrollo de una aplicación web de comprobación de pago de servicios de internet, haciendo uso de las siguientes tecnologías: PHP7, MYSQL, HTML5, Bootstrap, JQuery, Intel XDK._x000D_
https://iesercom.com/sys_pagos/mobile/</t>
  </si>
  <si>
    <t xml:space="preserve"> DESARROLLADOR WEB</t>
  </si>
  <si>
    <t>Baile de debutantes Orizaba Ver</t>
  </si>
  <si>
    <t>Diseño e implementación de un sistema web para la administración de eventos de todo tipo. Programación de funciones de envió de mensajes de correo y mensajes de texto en masa, entre otras aplicaciones para dicho sistema._x000D_
_x000D_
http://bailededebutantes.com/event_mgr/login.php</t>
  </si>
  <si>
    <t>Diseñador Web/UI &amp;  Senior Front-End Developer</t>
  </si>
  <si>
    <t>Calendarios KONEPLUS</t>
  </si>
  <si>
    <t>Diseño de la pagina web para dar a conocer a la empresa de calendarios KONEPLUS , se posiciono y estructuro la imagen de la empresa  en Internet._x000D_
_x000D_
http://www.koneplus.com/</t>
  </si>
  <si>
    <t>Morelos</t>
  </si>
  <si>
    <t>Residencia Profesional</t>
  </si>
  <si>
    <t>Instituto de Investigaciones Electricas</t>
  </si>
  <si>
    <t>Residencia Profesional (actividades)_x000D_
Identificación y análisis de estándares, Tecnología emergente y arquitecturas relacionadas con seguridad Cibernética de Dispositivos, Evaluación y Selección de estrategias, Elaborar propuesta de Esquema de Seguridad Cibernética para el SEDI en CFE, Validación de esquema propuesto y Documentación de resultados</t>
  </si>
  <si>
    <t>Adiestramiento de Investigaciones tecnológicas (AIT)</t>
  </si>
  <si>
    <t>Instituto de Investigaciones Eléctricas (IIE)</t>
  </si>
  <si>
    <t>Desarrollo de un Gestor de la Arquitectura de Integración de Sistemas basados en un Bus de Información Empresarial._x000D_
Investigación y lenguaje Groovy &amp; Grails, haciendo uso de Netbeans como ambiente de desarrollo, investigación de uso adecuado de CSS y normas de diseño de portales web para CFE en la Subdirección de Generación, JQuery. Uso de modelado UML.</t>
  </si>
  <si>
    <t>Programador Java</t>
  </si>
  <si>
    <t>Apoyo en la adaptación del modulo de fechas del nuevo sistema de adquisición de datos (NSAD) del SIIP de CNLV, para su utilización en el lenguaje java._x000D_
Apoyo en las pruebas en fábrica de la validación del NSAD en el simulador de la Central Nuclear de Laguna Verde (CNLV). Apoyo en la elaboración de documentos técnicos de soporte y manuales de operación y configuración del NSAD del SIIP.</t>
  </si>
  <si>
    <t>Instituto Tecnológico de San Luis Potosí</t>
  </si>
  <si>
    <t>Programador Javascript, HTML, Java</t>
  </si>
  <si>
    <t>Apoyo en el análisis, especificación, diseño y desarrollo de los despliegues de alarmas en pantallas y alarmas actuales. Plataforma de desarrollo NetBeans IDE 8.0, lenguaje de programación: JavaScript, lenjuage de marcado: HTML5  y CSS</t>
  </si>
  <si>
    <t>Profesora de Ingenieria en Sistemas (Professor of Systems Engineering)</t>
  </si>
  <si>
    <t>CETEC Educacional</t>
  </si>
  <si>
    <t>Impartición de las materias: _x000D_
1) Ingeniería de software_x000D_
2) Investigación y desarrollo de software_x000D_
3) Taller introducción a JAVA_x000D_
_x000D_
School subjects_x000D_
1) Software Engineering_x000D_
2) Software research and development_x000D_
3)Java basic Course</t>
  </si>
  <si>
    <t>INEEL</t>
  </si>
  <si>
    <t>Desarrollador de software_x000D_
Participación en el desarrollo de un nuevo sistema para el Centro Nacional de Control de Energía (CENACE), que emite instrucciones a los generadores eléctricos, indicando el nivel de potencia que deben tener durante el día, utilizando las siguientes tecnologías:_x000D_
_x000D_
•	JSP_x000D_
•	JavaScript_x000D_
•	CSS3_x000D_
•	BD Oracle_x000D_
•	Java (Servlet)</t>
  </si>
  <si>
    <t>UX designer</t>
  </si>
  <si>
    <t>Virtual Market</t>
  </si>
  <si>
    <t>Diseño de interfaces gráficas, manejo de html5, css3, jquery._x000D_
Diseño de experiencia de usuario.</t>
  </si>
  <si>
    <t>licenciatura</t>
  </si>
  <si>
    <t>Universidad de Tolosa</t>
  </si>
  <si>
    <t>Auxiliar Administrativo y Community Manager</t>
  </si>
  <si>
    <t>FECAPEQ,  A.C</t>
  </si>
  <si>
    <t xml:space="preserve">Gestión y coordinación de reuniones institucionales. _x000D_
Auxiliar en elaboración de programas internos. _x000D_
Mantenimiento al Sitio Web._x000D_
Diseño y generación de contenidos en el sitio Web. _x000D_
Community Manager._x000D_
_x000D_
</t>
  </si>
  <si>
    <t>Supervisor Administrativo y Administrador Contable</t>
  </si>
  <si>
    <t>Notaria 04 SJR.</t>
  </si>
  <si>
    <t xml:space="preserve">Desarrollo de Software de Control Operativo Notarial, para los abogados, gestores y personal operativo en general; supervisión de control de calidad en los servicios y administración contable._x000D_
</t>
  </si>
  <si>
    <t>Ingenieria en Sistemas Computacionales.</t>
  </si>
  <si>
    <t>Tecnológico Nacional de México (Campus San Juan del Río, Qro.)</t>
  </si>
  <si>
    <t>Survey Programmer</t>
  </si>
  <si>
    <t>PSL Group de México</t>
  </si>
  <si>
    <t>Programación de encuestas en varios idiomas para médicos del mundo para estudio de mercado de diversas organizaciones del ramo farmacéutico.</t>
  </si>
  <si>
    <t>PSL Group México</t>
  </si>
  <si>
    <t>Programación de encuestas en varios idiomas para médicos del mundo para estudio de mercado de diversas organizaciones del ramo farmaceutico.</t>
  </si>
  <si>
    <t>Desarrollador web</t>
  </si>
  <si>
    <t>MedTrainer</t>
  </si>
  <si>
    <t>Build and maintain websites and web applications. Although their work usually focuses solely on the underlying software and databases (known as the 'back end'), some web developers work on the interface and visual design (the 'front end'), while others combine both ('full-stack development')</t>
  </si>
  <si>
    <t>Gobierno del Estado de Querétaro</t>
  </si>
  <si>
    <t xml:space="preserve">Java, Oracle, Web </t>
  </si>
  <si>
    <t>Técnico en Informática.</t>
  </si>
  <si>
    <t>CBtis 145.</t>
  </si>
  <si>
    <t>BackEnd Developer</t>
  </si>
  <si>
    <t>Desarrollo de Backend(REST, Logic, DB, Other Layers) e integración con otros modulos</t>
  </si>
  <si>
    <t>Distrito Federal</t>
  </si>
  <si>
    <t>as 40000</t>
  </si>
  <si>
    <t>TI meen</t>
  </si>
  <si>
    <t>assakdnl lajs dla dsj</t>
  </si>
  <si>
    <t>Computer Engineer</t>
  </si>
  <si>
    <t>Universidad Autónoma</t>
  </si>
  <si>
    <t>FullStack Web Developer</t>
  </si>
  <si>
    <t>MTech Systems</t>
  </si>
  <si>
    <t>Fullstack web developer in charge to help to build and maintain some apps with Angular, TypeScript SASS Bootstrap as front-end and c# as backend.</t>
  </si>
  <si>
    <t>Ing en Sistemas Computacionales</t>
  </si>
  <si>
    <t>Software developer</t>
  </si>
  <si>
    <t>Prodigia</t>
  </si>
  <si>
    <t>Software Engineer with 2 years of experience as a Web developer also working with agile methodologies (SCRUM, canvas), lover of learn new technologies. Currently working with Java(struck 2), jQuery, HTML, JavaScript, AngularJS and CSS</t>
  </si>
  <si>
    <t>Ingenieria en Sistemas Computacionales esp Software</t>
  </si>
  <si>
    <t>Instituto Tecnologico de Hermosillo</t>
  </si>
  <si>
    <t>Frontend Developer</t>
  </si>
  <si>
    <t>Justia</t>
  </si>
  <si>
    <t>Frontend Developer, desarrollo de plantillas HTML 5 con CSS3 y jQuery, SASS, Grunt, GULP, NPM, Wordpress</t>
  </si>
  <si>
    <t>Software Senior Specialist</t>
  </si>
  <si>
    <t>HCL Technologies</t>
  </si>
  <si>
    <t>Diseño web responsivo de maquetas basado en estándares web._x000D_
Solución de tareas basadas en javascript (React)._x000D_
Código de depuración en los navegadores._x000D_
Prueba de código con Mocha._x000D_
Documentar el código con Markdown._x000D_
Control de versiones en Gitlab._x000D_
Reuniones de seguimiento basadas en la metodología Agile.</t>
  </si>
  <si>
    <t>San Luis Potosí</t>
  </si>
  <si>
    <t>Analista y desarrollador de bases de datos</t>
  </si>
  <si>
    <t>H. Ayuntamiento de San Luis Potosí</t>
  </si>
  <si>
    <t>Analista y desarrollador de Base de Datos. Periodo: Mayo 2016 – Actual. -Responsable de diseñar, desarrollar y administrar las bases de datos. Atención de incidencias internas del área de programación para la creación de Querys, vistas, procedimientos almacenados y funciones en diferentes SGBD como PostgreSQL, Oracle, MySQL, SQL Server, Progress. Atención de incidencias externas para las diferentes áreas administrativas realizando modificaciones en la información de las Bases de Datos y consultas para realizar Reportes.</t>
  </si>
  <si>
    <t>Radio enlace. Periodo</t>
  </si>
  <si>
    <t>Quadsys</t>
  </si>
  <si>
    <t>Radio enlace. Periodo: Enero 2016 –Mayo 2016.  -Encargado de realizar estudios de factibilidad para puntos que requieran enlaces de microondas, configuración de equipos para radioenlaces (ubiquiti, mikrotik, mimosa, cisco etc.), control de las frecuencias a las que trabajan los equipos y manejo de la base de datos. Se realizó residencia al desarrollar una aplicación java para el control de clientes, cobros mensuales e inventario</t>
  </si>
  <si>
    <t>Diseñador</t>
  </si>
  <si>
    <t>Officemax</t>
  </si>
  <si>
    <t>Diseñador. Período: Julio 2015 – Octubre 2015. - Realización de diseños personalizados de logos, etiquetas, tarjetas de presentación. Impresión en plotter, tazas y camisas.</t>
  </si>
  <si>
    <t>Ingeniería en telemática</t>
  </si>
  <si>
    <t>Universidad Politecnica de San Luis Potosi</t>
  </si>
  <si>
    <t>Tachira</t>
  </si>
  <si>
    <t>Senior FullStack Developer Remote</t>
  </si>
  <si>
    <t>Blacsol Solutions</t>
  </si>
  <si>
    <t>Líder de equipo, consultor y desarrollador de soluciones tecnológicas para el área administrativa._x000D_
Se han usado varias tecnologías:_x000D_
- PHP._x000D_
- Python._x000D_
- Ruby._x000D_
- SOAP WS._x000D_
- Javascript._x000D_
- VueJs_x000D_
- PostgreSQL._x000D_
- SQLite._x000D_
- AWS._x000D_
- Telegram API.</t>
  </si>
  <si>
    <t>IBM Bussiness Development</t>
  </si>
  <si>
    <t>Linux Basic Magnament</t>
  </si>
  <si>
    <t>Oaxaca</t>
  </si>
  <si>
    <t>Desarrollador Web-FrontEnd</t>
  </si>
  <si>
    <t>Administracion Portuaria Integral de Salina Cruz, Oaxaca</t>
  </si>
  <si>
    <t>Desarrollo de las interfaces de una aplicación web, dirigida al área de recursos humanos, usando HTML, css3, Javascript, jQuery, y bootstrap.</t>
  </si>
  <si>
    <t>Ingeniería sistemas computacional</t>
  </si>
  <si>
    <t>IEPGM</t>
  </si>
  <si>
    <t>Instituto Electoral y de Participación Ciudadana del Estado de Jalisco</t>
  </si>
  <si>
    <t>Estoy encargado del desarrollo del sitio web (http://www.iepcjalisco.org.mx) hecho en drupal, del sistema de inventarios y resguardos del activo fijo y del portal de la revista folios (http://www.revistafolios.mx) hecho en symfony.</t>
  </si>
  <si>
    <t>Desarrollo de T.I.</t>
  </si>
  <si>
    <t>Instituto de Ciencias A.C.</t>
  </si>
  <si>
    <t>Programación de los sistemas para gestión escolar.</t>
  </si>
  <si>
    <t xml:space="preserve">Scrum Master Accredited Certification </t>
  </si>
  <si>
    <t>ScrumStudy</t>
  </si>
  <si>
    <t>ITESO</t>
  </si>
  <si>
    <t>60,000 a 70,000</t>
  </si>
  <si>
    <t>Técnico Academico</t>
  </si>
  <si>
    <t>Universidad Veracruzana</t>
  </si>
  <si>
    <t>Responsable de la administración del sitios Web (EXAVER – Exámenes de Certificación de la Lengua Inglesa y MEIF), mediante CMS Wordpress de la Universidad Veracruzana._x000D_
Responsable del diseño y administración de Bases de datos para los sistemas de inscripciones de exámenes en línea._x000D_
Responsable del diseño de exámenes de certificación de inglés mediante herramientas ofimáticas._x000D_
Apoyo a docentes de ingles y francés en el área de informática._x000D_
Diseñar y desarrollar interfaz Web de cursos en inglés_x000D_
Administración de plataformas educativas_x000D_
Actividades extra: apoyo en áreas administrativas para empleo de herramientas ofimáticas</t>
  </si>
  <si>
    <t>software developer</t>
  </si>
  <si>
    <t>Neoteck</t>
  </si>
  <si>
    <t>Desarrollo de sofware web a la medida en tecnologia Asp.Net con modelo de vistas Razor, Devexpress, MVC y SQL server._x000D_
Analisis de requerimientos, analisis, diseño y modelado de bases de datos, diseño de mockups para propuesta cliente, desarrollo y pruebas de sistema.</t>
  </si>
  <si>
    <t>Neoteck - Inteligencia en TI</t>
  </si>
  <si>
    <t>Computación Aplicada</t>
  </si>
  <si>
    <t>Laboratorio Nacional de Informática Avanzada</t>
  </si>
  <si>
    <t>Neoteck Inteligencia en TI</t>
  </si>
  <si>
    <t>Analisis y Desarrollo de aplicaciones Web</t>
  </si>
  <si>
    <t>Neoteck TI</t>
  </si>
  <si>
    <t>Disenio de bases de datos_x000D_
Analisis de sistemas a la medida</t>
  </si>
  <si>
    <t>Analisis y disenio de bases de datos_x000D_
Desarrollo de aplicaciones Web</t>
  </si>
  <si>
    <t>Analisis y Disenio de bases de datos_x000D_
Desarrollo e Implementacion de sistemas Web a la medida</t>
  </si>
  <si>
    <t>Certificación Adobe Certified Associate (ACA), especialidad Comunicación Web Adobe Dreamweaver</t>
  </si>
  <si>
    <t>. Certificación Microsoft ® Technology Associate (MTA), especialidad Fundamentos de Bases de Datos (Database Fundamentals)</t>
  </si>
  <si>
    <t>Software Developer.</t>
  </si>
  <si>
    <t>Analisis y desarrollo de sistemas a la media Web, implementados en tecnologia .Net_x000D_
Disenio e implementacion de bases de datos</t>
  </si>
  <si>
    <t>Analisis y desarrollo de software a la medida</t>
  </si>
  <si>
    <t>Analisis y desarrollo de sistemas Web a la medida._x000D_
Tecnologia .Net C#, MVC 4, DevExpress</t>
  </si>
  <si>
    <t>Cortes</t>
  </si>
  <si>
    <t>Web Designer</t>
  </si>
  <si>
    <t>División Gobierno Digital, Secretaría de Coordinación General de Gobierno</t>
  </si>
  <si>
    <t>Diseñador Visual y Diseñador Web a cardo de creación de interfaces web.</t>
  </si>
  <si>
    <t>Licenciado en Infromatica</t>
  </si>
  <si>
    <t>UNAH-VS</t>
  </si>
  <si>
    <t>web developer</t>
  </si>
  <si>
    <t>Atabay consulting</t>
  </si>
  <si>
    <t>Se diseño y se elaboro la web app del sistema Superchamba._x000D_
Se creo un sistema de cursos para la universidad de la CFE.</t>
  </si>
  <si>
    <t>Servicio social</t>
  </si>
  <si>
    <t>Canal once</t>
  </si>
  <si>
    <t>Gestion de transmisiones en vivo, reportes de descargas, visualizaciones y errores.</t>
  </si>
  <si>
    <t>freelance</t>
  </si>
  <si>
    <t>Se creó y gestionó el sistema de monitoreo de información para la SRE y se creó una app hibrida para dicho monitoreo._x000D_
Se creó y gestionó la transmisión del canal OTT para SRE._x000D_
Se creo y gestiono un sistema VOD para el archivo multimedia de la SRE._x000D_
_x000D_
Se creo un sistema de creación, monitorización y gestión de encuestas en campo para Dinamia</t>
  </si>
  <si>
    <t>universidad tecnologica de mexico</t>
  </si>
  <si>
    <t>iOS</t>
  </si>
  <si>
    <t>Software Engineer/PM</t>
  </si>
  <si>
    <t>Intugo</t>
  </si>
  <si>
    <t>diseño y desarrollo de arquitecturas de software para varios proyectos de una empresa norteamericana hospedada (internet brands).</t>
  </si>
  <si>
    <t>Software Engineer Senior/PM</t>
  </si>
  <si>
    <t>Internet Brands</t>
  </si>
  <si>
    <t>Developed  and  managed  project  plan  through  to  completion.  Worked  closely  with _x000D_
management  on  assigned  projects  from  inception  through  implementation  to  ensure adequate internal communication between end user and developer._x000D_
Created sophisticated, imaginative and efficient back-end solution for a large scale on-demand   SaaS   portfolio   using   technologies   such   as   PHP,   JS,   HTML5,   Java,   Cloud computing (AWS)</t>
  </si>
  <si>
    <t>Ingeniería en Sistemas computacionales</t>
  </si>
  <si>
    <t>Credix GS</t>
  </si>
  <si>
    <t>Desarrollo principalmente plataformas digitales haciendo uso de tecnologías como es HTML5, JavaScript, JQuery, JSON, Ajax, Java EE, Páginas JSP.</t>
  </si>
  <si>
    <t>Instituto Tecnológico de Morelia, Michoacán.</t>
  </si>
  <si>
    <t>Ing. en sistemas computacionales</t>
  </si>
  <si>
    <t>Gruver de Colima</t>
  </si>
  <si>
    <t>Mantenimiento de equipo_x000D_
Interprete_x000D_
Desarrollo en php</t>
  </si>
  <si>
    <t>Product Owner</t>
  </si>
  <si>
    <t>Tango.io</t>
  </si>
  <si>
    <t>Project Manager</t>
  </si>
  <si>
    <t>Tangosource</t>
  </si>
  <si>
    <t>Project Manager of multicultural teams using an agile methodology.</t>
  </si>
  <si>
    <t>Constancia de estudios</t>
  </si>
  <si>
    <t>Kansas city University</t>
  </si>
  <si>
    <t>IT Analyst</t>
  </si>
  <si>
    <t>Arenso</t>
  </si>
  <si>
    <t>Analizar y definir los requerimientos funcionales._x000D_
Definir tiempos de entrega para los requerimientos. _x000D_
Asegurar la calidad en el producto._x000D_
Implementar metodologías ágiles.</t>
  </si>
  <si>
    <t>Fleet Monitor Engineer</t>
  </si>
  <si>
    <t>? Ensure proper PV performance from solar systems across the US_x000D_
? Through analytical thought and software find the solution for irregular PV production_x000D_
? Have an open mind for constant optimization on established daily processes_x000D_
? Multitask in between different processes to support various departments in the project_x000D_
? Production and case solving presentations to show results on a weekly basis</t>
  </si>
  <si>
    <t>TATA Consultancy Services (Sunedison)</t>
  </si>
  <si>
    <t>? Garantizar el rendimiento fotovoltaico adecuado de los sistemas solares en los EE.UU.  ? A través del pensamiento analítico y el software (proporcionado por la compañía)  encontrar la solución para la producción fotovoltaica irregular  ? Tener una mente abierta para la optimización constante en los procesos diarios  establecidos  ? Multitask entre diferentes procesos para apoyar a varios departamentos en el proyecto  ? Presentaciones de producción y de casos para mostrar resultados semanalmente_x000D_
_x000D_
Software: Office, Koios, Enphase. HTML5.</t>
  </si>
  <si>
    <t>IT Software Developer</t>
  </si>
  <si>
    <t>Amphenol Optimize</t>
  </si>
  <si>
    <t>Analisis, diseño, desarrollo e implementacion de software interno (Web, escritorio y movil)._x000D_
Implementacion, mantenimiento, soporte y entrenamiento de software interno y externo en la empresa._x000D_
Gestion y mantenimiento de bases de datos internas de la compañia._x000D_
Tecnologias utilizadas:_x000D_
Web:  ASP.NET (VB, C#), HTML5, CSS3, JS, jQuery, AngularJS_x000D_
Escritorio: .NET (VB, C#)_x000D_
Movil: Android Studio (JAVA)_x000D_
BD: SQL SERVER, SQLite,  Realm,</t>
  </si>
  <si>
    <t>Instituto Tecnológico de Nogales</t>
  </si>
  <si>
    <t>Developer WEB</t>
  </si>
  <si>
    <t>Printem</t>
  </si>
  <si>
    <t>Desarrollo paginas web para diferentes clientes así como coordinar las redes sociales de_x000D_
estos.</t>
  </si>
  <si>
    <t>Ingeniero en Tecnologías Computacionales</t>
  </si>
  <si>
    <t>Universidad de Monterrey</t>
  </si>
  <si>
    <t xml:space="preserve"> Desarrolladora Front end</t>
  </si>
  <si>
    <t>Nossoftware</t>
  </si>
  <si>
    <t>Diseñar y desarrollar el Front-End del software de monitoreo de base de datos (Web) y en el instalador del mismo software (Ubuntu Server).</t>
  </si>
  <si>
    <t>Técnico de Sistemas - Sistemas</t>
  </si>
  <si>
    <t>Bachillerato Técnico UDEM</t>
  </si>
  <si>
    <t>Pasante</t>
  </si>
  <si>
    <t>CFE</t>
  </si>
  <si>
    <t>Desarrollo e implementacion de Macros con el uso del lenguaje Visual Basic</t>
  </si>
  <si>
    <t>AVNTK</t>
  </si>
  <si>
    <t>FrontEnd y Backend _x000D_
Android Developer_x000D_
Django_x000D_
Python</t>
  </si>
  <si>
    <t>NaturaXalli</t>
  </si>
  <si>
    <t>Android Developer_x000D_
Python _x000D_
Django_x000D_
Desarrollador Web</t>
  </si>
  <si>
    <t>Ingeniería en Sistemas Computacionales Administrativos</t>
  </si>
  <si>
    <t>INSTITUTO TECNOLOGICO DE LA PIEDAD</t>
  </si>
  <si>
    <t>Penetration Tester</t>
  </si>
  <si>
    <t>Diseñador web</t>
  </si>
  <si>
    <t>Smartsoft America Business Applications S.A. de C.V.</t>
  </si>
  <si>
    <t>Desarrollo de interfaces para 2 proyectos de software</t>
  </si>
  <si>
    <t>Desarrollador Web y Aplicaciones Móviles</t>
  </si>
  <si>
    <t>Indiga</t>
  </si>
  <si>
    <t>Desarrollo de sitios web y webapps</t>
  </si>
  <si>
    <t>Desarrollador web y de aplicaciones móviles hibridas</t>
  </si>
  <si>
    <t>HITS</t>
  </si>
  <si>
    <t>Desarrollo de aplicaciones con ExtJs y aplicaciones móviles hibridas</t>
  </si>
  <si>
    <t>Universidad Politécnica de Tlaxcala</t>
  </si>
  <si>
    <t>Desarrollador web y de aplicaciones moviles</t>
  </si>
  <si>
    <t>Desarrollador de aplicaciones web</t>
  </si>
  <si>
    <t>Roket</t>
  </si>
  <si>
    <t>Desarrollar la aplicacion desde su cimiento, creando siempre la parte logica de la interfaz de la aplicacion y tambien la parte logica del backend</t>
  </si>
  <si>
    <t>BackboneJS</t>
  </si>
  <si>
    <t>Programador de sistemas</t>
  </si>
  <si>
    <t>Arrendadora Lingo</t>
  </si>
  <si>
    <t>Desarrollo de aplicaciones internas en la empresa según las necesidades del área que lo requería._x000D_
_x000D_
En los trabajos en los que he estado me ha tocado aprender a realizar desarrollos en IDE's que no son muy comunes y/o que no son muy conocidos en el mercado y en esta empresa no fue la excepción. Aquí aprendí y desarrollé soluciones en un software llamado Windev._x000D_
_x000D_
Con esta herramienta desarrollé aplicaciones de escritorio, aplicaciones web y también aplicaciones móviles._x000D_
_x000D_
Utilicé las Bases de datos MySQL y HFSQL._x000D_
_x000D_
En las aplicaciones que realicé también consumí y creé Web Services.</t>
  </si>
  <si>
    <t>C2180-412: IBM Business Process Management Express or Standard Edition V8.5.5, BPM Application Development (Mayo 31, 2016)</t>
  </si>
  <si>
    <t>Notes and Domino (Abril 30, 2013)</t>
  </si>
  <si>
    <t>IBM Lotus XPages Technical Sales Mastery Test</t>
  </si>
  <si>
    <t>Dynamics Resources Inc</t>
  </si>
  <si>
    <t>- Modifications to Wordpress Template._x000D_
- Created custom plugin to control courses information for registration._x000D_
- Created custom registration form._x000D_
- Stripe payment integration._x000D_
- PCI compliance updates._x000D_
- Memcached implementation._x000D_
- SEO implementat</t>
  </si>
  <si>
    <t>Programmer</t>
  </si>
  <si>
    <t>RFID Controlled Access System through Freelancing</t>
  </si>
  <si>
    <t>- Created system to allow only authorized RFID cards to access gated community and apartment complexes._x000D_
- System made in Visual Basic .Net using MYSQL database in remote server._x000D_
- System displayed RFID card users data at security station when card was s</t>
  </si>
  <si>
    <t>Conseltek, LLC.</t>
  </si>
  <si>
    <t>SCRUM Methodology applied to every project._x000D_
	_x000D_
- ExpertRealty March 2016 - August 2016 Based in South Florida_x000D_
http://expertrealty.com/_x000D_
_x000D_
Real estate page for South Florida originally created in ASP.Net converted CakePHP 3.2 framework._x000D_
-  Varnish implementation._x000D_
- SEO implementation: _x000D_
	- SEO Schemas._x000D_
	- Full meta-tags control. _x000D_
	- Web Site optimization._x000D_
           - Server optimization._x000D_
	_x000D_
	- Metroxperts  January 2016 - August 2016 Based in South Florida_x000D_
http://metroxperts.com/_x000D_
_x000D_
- Created template for businesses directory on Wordpress._x000D_
	- Homepage with locations sections and recent listings._x000D_
	- Search Page._x000D_
	- Listing page._x000D_
- Created administrative control panel plugin to manage multiple locations by one user._x000D_
- Integrated WooCommerce payments for automatic monthly subscriptions to businesses. _x000D_
- Memcached implementation._x000D_
- SEO implementation:_x000D_
	- SEO Schemas._x000D_
	- Full meta-tags control. _x000D_
	- Web Site optimization._x000D_
           - Server optimization._x000D_
_x000D_
	- Kodak ProLab  January 2016 - August 2016 International_x000D_
http://prolabresourcecenter.kodak.com/_x000D_
- System is multi-file  repository in multiple languages._x000D_
- Updated CakePHP system from 2.0 to 3.2._x000D_
- Updated front end php code to be PHP 5.6 compliant._x000D_
_x000D_
	- Kodak FilmApp January 2016 - August 2016 International_x000D_
- Update CakePHP1.3 system to CakePHP 3.2_x000D_
- Added functionality that allows users to add stores via excel csv files._x000D_
- Added search webservice for Android/Apple apps._x000D_
_x000D_
	- Krystal Logistics  January 2016 - August 2016 Based in Miami, Florida_x000D_
Shipping Logistics system created entirely in AngularJS 1.5 using a MYSQL database. System tracked cargo containers from the Port of Miami to their destination using inputs from drivers, clients and dispatchers. GPS coordinates were saved from the drivers with each entry. Drivers locations were displayed in dashboard for both dispatchers and clients. Email notifications were sent out with every update. When drivers updated shipping status their notifications sent out emails with map showing their current location._x000D_
_x000D_
	- Personal Injury Law Cal ( 50 Websites with different law specializations and locations) January 2015 - January 2016 Based in Los Angeles, California_x000D_
Main Page: http://www.personalinjurylawcal.com_x000D_
_x000D_
- Update Concrete 5 framework to latest version._x000D_
- Migrate all 50 website templates and content from Concrete 5 to Wordpress._x000D_
- Integrated Ngage Live Chat to all websites. _x000D_
- Memcached implementation._x000D_
- SEO implementation:_x000D_
	- SEO Schemas. _x000D_
	- Full meta-tags control._x000D_
	- Content management for optimal SEO results._x000D_
	- Silo Funneling strategies implemented._x000D_
	- Landing Pages created for Google Adwords._x000D_
	- Web Site optimization._x000D_
           - Server optimization._x000D_
	- Content SEO optimization._x000D_
_x000D_
- Geo-location script implemented so that client was redirected to location page that corresponded with their current location._x000D_
_x000D_
	- Tassle Toppers January 2014 - August 2014 International https://www.tasseltoppers.com/#!/_x000D_
	- Design system for product made using AngularJS 1.5 and node.js environment._x000D_
	- Designs are stored in a MongoDB database._x000D_
_x000D_
	- SellTran January 2013 - August 2016 Based in Miami, Florida._x000D_
http://www.selltran.com_x000D_
		- Home sales system developed for sales agents in South Florida. Creating original system in CakePHP 1.3, mounted on an Amazon server. Using a second Amazon server as a CDN. After 2 years updated to a custom system using CakePHP 3.2 and AngularJS 1.5 . The system links all properties and communities to designated sales agents. Also stores property information for current and past listings. All requests are done via webservices. Database used is MySQL._x000D_
_x000D_
	- CottonImages January 2013 - August 2016 Based in Miami, Florida._x000D_
http://www.cottonimages.com_x000D_
		- Developer for online catalog and point of sale. Creating original system in CodeIgniter and ExpressionEngine, mounted on an Amazon server. Using a second Amazon server as a CDN. After 1 year changing to a custom system using PHP5 and AngularJS 1.5. System takes orders and sends technical details production center. It also allows configuration by the customer to alter product design. All requests are done via webservices. Database used is Microsoft Server2008R2._x000D_
_x000D_
	- SupportChoice, LLC October 2012 - August 2016  Based in Houston, TX,  https://www.linkedin.com/company/supportchoice-inc-_x000D_
		- Main developer. Updating the system and adding new functionality. System was created in CakePHP1.5, using Javascript and Backbone js. Database in MySQL. System was later upgraded to Cake 2.5 and used AngularJS for page views while still maintaining MVC framework._x000D_
System was updated to CakePHP 3.2 page views are generated using AngularJS 1.5. Information processing is done via PHP 5.6 using MVC structure. Authorize.net is the payment gateway being used. InContact call center service used to record incoming customer calls and details. SOS Online Backup used for customers personal file storage.</t>
  </si>
  <si>
    <t>Bachelor’s Degree in Computer Programming</t>
  </si>
  <si>
    <t>Vancouver Community College</t>
  </si>
  <si>
    <t>Online Virtual School</t>
  </si>
  <si>
    <t xml:space="preserve">- Created online school platform using Moodle framework._x000D_
	- Created custom responsive design template using bootstrap._x000D_
	- Created 300 Java applets for Mathematics courses. _x000D_
	- Created 210 Java applets for Language courses._x000D_
	- Created 200 Java applets </t>
  </si>
  <si>
    <t>GPS Tracking Platform through Freelancing</t>
  </si>
  <si>
    <t>- Main developer. Created a vehicle tracking platform using GPS and mobile ( Android ) device. Platform was originally created using Java and later reworked using PHP5.6, AngularJS 1.5, Python and MySQL. Android application was created to send GPS data to</t>
  </si>
  <si>
    <t>Freelancing</t>
  </si>
  <si>
    <t>- GPS Tracking Platform_x000D_
_x000D_
	- Main developer. Created a vehicle tracking platform using GPS and mobile ( Android ) device. Platform was originally created using Java and later reworked using PHP 5.6, AngularJS 1.5, Python and MySQL. Android application wa</t>
  </si>
  <si>
    <t>Senior Software Developer</t>
  </si>
  <si>
    <t>Kapital Ventures</t>
  </si>
  <si>
    <t>- Create custom inhouse financial analysis software for employees._x000D_
	- System created using Cakephp 3.4, Angularjs 1.6_x000D_
- Api connections to multiple financial institutions for execution of money transfers, deposits and charges._x000D_
- Api connection to natio</t>
  </si>
  <si>
    <t>Senior Software Enginner</t>
  </si>
  <si>
    <t>KF Ventures</t>
  </si>
  <si>
    <t>Senior Software Developer &amp; E-signing Consultant</t>
  </si>
  <si>
    <t>100 Ladrillos</t>
  </si>
  <si>
    <t>Miranda</t>
  </si>
  <si>
    <t>Information Technology Consultant</t>
  </si>
  <si>
    <t>Banplus Banco Universal</t>
  </si>
  <si>
    <t>analista de soluciones tecnologica especialmente en  .Net</t>
  </si>
  <si>
    <t>CULTCA</t>
  </si>
  <si>
    <t>TSU - Informatica</t>
  </si>
  <si>
    <t>IUTA</t>
  </si>
  <si>
    <t>Dextra/ HP</t>
  </si>
  <si>
    <t>Software Engineer &amp; Production Support Engineer</t>
  </si>
  <si>
    <t>Tata Consultancy Services; Citi Banamex</t>
  </si>
  <si>
    <t>Soporte y troubleshooting de los issues presentados en las aplicaciones bancarias de citibanamex, seguimiento de tickets, análisis de logs, validación de servicios, etc.</t>
  </si>
  <si>
    <t>Ingeniero en Tecnologías de la Informacion y Comunicación área Sistemas</t>
  </si>
  <si>
    <t>Universidad Tecnológica de Jaisco</t>
  </si>
  <si>
    <t>BI Consultant</t>
  </si>
  <si>
    <t>HCL Technologies (USAA Project)</t>
  </si>
  <si>
    <t>I joined a BI consulting team. My job was to administer all the IT Infrastructure where a number of different BI technologies were deployed._x000D_
Accomplishments:_x000D_
- Administered OLAP server platforms: SQL Server Analysis Services, Oracle Hyperion/ESSBase, and Cognos TM1_x000D_
- Developed Powershell and SSIS scripts to automate tasks_x000D_
- Processed service requests from users and team partners</t>
  </si>
  <si>
    <t>Master of Science (M.Sc.) - Information Technology Management</t>
  </si>
  <si>
    <t>Carnegie Mellon Univerisity - H. John Heinz III Collge</t>
  </si>
  <si>
    <t>Maestria en Administración en Tencologias de la Información</t>
  </si>
  <si>
    <t>ITESM</t>
  </si>
  <si>
    <t xml:space="preserve"> ITIL V3 Foundation (ITIL)</t>
  </si>
  <si>
    <t>A+</t>
  </si>
  <si>
    <t>Comptia</t>
  </si>
  <si>
    <t>Docente y Asesor de TIC</t>
  </si>
  <si>
    <t>Esc. de Bach. Enrique Laubscher</t>
  </si>
  <si>
    <t>Docente titular del área de Tecnologías e Información y telecomunicaciones, así como el Taller e Capacitación para el Trabajo y Asesor de TICs de la Institución.</t>
  </si>
  <si>
    <t>Gerente de Sistemas</t>
  </si>
  <si>
    <t>Intermercado SA de CV y GBPlus Sofom de RL</t>
  </si>
  <si>
    <t>Administración de la red en Windows Server, Debian y CentOS, webmaster, reingeniería de sistemas y de bases de datos, planeación de call center, soporte a usuarios y mantenimiento a la red, configuración de VPNs, firewall, oficinas de correos en Microsoft Exchange, PostFix y Google Apps, creación y edición de cuentas de usuarios con servicios en la red, adquisión de consumibles y tecnologías diversas</t>
  </si>
  <si>
    <t>Coordinador de Redes</t>
  </si>
  <si>
    <t>Servicio Nacional de Empleo Veracruz</t>
  </si>
  <si>
    <t>Novell Netware, Windows Server, Fox Pro, Vsual Basic, Windows Millenium, Windows 2000, Front Page, Control de Mantenimientos y consumibles</t>
  </si>
  <si>
    <t>Maestro en Redes y Telecomunicaciones</t>
  </si>
  <si>
    <t>Entre otros</t>
  </si>
  <si>
    <t>Docente de TI's y Formación para el Trabajo</t>
  </si>
  <si>
    <t>Escuela de Bachilleres Enrique Laubscher</t>
  </si>
  <si>
    <t>Encargado del Laboratorio de Informática y del Taller de Capacitación para el Trabajo en la Especialidad de Informática en la Escuela ¨de Bachilleres Enrique Laubscher en las Modalidades Escolarizada y Mixta</t>
  </si>
  <si>
    <t>Coordinador de sistemas</t>
  </si>
  <si>
    <t>SEHIS S.A. De C.V.</t>
  </si>
  <si>
    <t>Programación de sitio web y soporte</t>
  </si>
  <si>
    <t>Universidad de Xalapa</t>
  </si>
  <si>
    <t>Online</t>
  </si>
  <si>
    <t>Ciberseguridad: Los 27 controles críticos</t>
  </si>
  <si>
    <t>Intituto de Ciberdefensa</t>
  </si>
  <si>
    <t>Cursos Diversos</t>
  </si>
  <si>
    <t>Microsoft Virtual Academy</t>
  </si>
  <si>
    <t>INGENIERO EN SISTEMAS</t>
  </si>
  <si>
    <t>COUNTIER</t>
  </si>
  <si>
    <t>DESARROLLO DE SISTEMAS DE ADMINISTRACION INTEGRAL CON TECNOLOGÏAS WEB, SOPORTE EN SISTEMAS, PROGRAMADOR, WEBMASTER</t>
  </si>
  <si>
    <t>Delphi</t>
  </si>
  <si>
    <t>Seis Delta Consultores</t>
  </si>
  <si>
    <t>Desarrollo de Aplicaciones web con  Webmethods, Java, XSLT en el proyecto de BBVA.</t>
  </si>
  <si>
    <t>Programador Web Java</t>
  </si>
  <si>
    <t>OptaSmart Solutions</t>
  </si>
  <si>
    <t>Programador Php / Técnico Industrial</t>
  </si>
  <si>
    <t>Productos Agropecuarios San Carlos</t>
  </si>
  <si>
    <t>Desarrollo de aplicaciones web para el sistema de producción, Implementación de Intranet, servidor web, telefonía, Técnico Industrial.</t>
  </si>
  <si>
    <t>Ingeniería en tecnoligias de la informacion y la comunicacion</t>
  </si>
  <si>
    <t>Universidad Tecnológica de la Costa</t>
  </si>
  <si>
    <t>Programador Android</t>
  </si>
  <si>
    <t>Quantum Soluciones</t>
  </si>
  <si>
    <t>Desarrollo de aplicaciones móviles (Android).</t>
  </si>
  <si>
    <t>Servicios de TI</t>
  </si>
  <si>
    <t>Desarrollo del sitio web con  PHP,JSP,HTML,JS, Montar servidor web, Reparación y mantenimiento de equipos de cómputo. Instalación de Redes a distancias (Antenas repetidoras).</t>
  </si>
  <si>
    <t>Profesor de Asignatura</t>
  </si>
  <si>
    <t>Impartir clases de Informática para Negocios I.</t>
  </si>
  <si>
    <t>Técnico Superior Universitario en  Tecnologías de la Información y Comunicación Área Sistemas Informáticos</t>
  </si>
  <si>
    <t>Upgrade Diseño Interactivo</t>
  </si>
  <si>
    <t>Web development using HTML, CSS, JS, JQUERY, PHP and another libraries._x000D_
Project management of different websites_x000D_
Compiling and uploading apps for different companies such as: American Mushroom Institute and National Mango Board._x000D_
Creation of CSS Libraries for internal use.</t>
  </si>
  <si>
    <t>Universidad Tecnológica de Chihuahua</t>
  </si>
  <si>
    <t>Desarrollador PHP-MySQL</t>
  </si>
  <si>
    <t>Ciudad Creativa Digital</t>
  </si>
  <si>
    <t>Desarrolllo de un sitio web basado en framework Openlayers para apoyar el uso de los mapas geo-referenciados para un servicio basado una ubicación. El sitio fue desarrollado utilizando HTML5, JavaScript, PHP y jQuery para marcar la presentación de informes de incidentes  en una base de datos  (CouchDB) en la nube de Cloudant y SQL. El sitio web incluye una implementación de un servicio de rutas basado en el servidor YOURS NAVIGATOR.</t>
  </si>
  <si>
    <t>Desarrollador JAVA/PHP</t>
  </si>
  <si>
    <t>XVII Verano de la Investigación Científica y Tecnológica del Pacífico Primavera 2012</t>
  </si>
  <si>
    <t>Desarrollo de un mecanismo para resolver el problema de los grandes volúmenes de datos, creando una  aplicación  Java. Esta aplicación es un servicio web JAX-RS con Restful y el servidor GlassFish 3.0.</t>
  </si>
  <si>
    <t>Líder de Proyecto</t>
  </si>
  <si>
    <t>Netwarmonitor</t>
  </si>
  <si>
    <t>Modulo Contabilidad_x000D_
_x000D_
Funciones: _x000D_
•	Desarrollo de los procesos automáticas a partir de CFDIs acorde a lo establecido en los requerimientos del consultor ._x000D_
•	Implementación  acorde a las nuevas versiones del SAT._x000D_
•	Documentación de procesos y casos de uso de cada funcionalidad planteada._x000D_
_x000D_
Desarrollador PHP Sr (Actividades Desarrolladas)._x000D_
•	Creación de pólizas de provisión  automáticas (Ingresos, Gastos, Créditos) a partir  de un xml, multimoneda._x000D_
•	Creación de pagos y cobros,  multimoneda _x000D_
•	Creación de Provisiónes y pagos de recibos de nómina 1.1 y 1.2._x000D_
•	Creación de Pólizas de ajuste cambiario._x000D_
•	Creación de Pólizas de anticipo._x000D_
•	Creación de Pólizas de comprobación de gastos._x000D_
•	Creación de Declaraciones (Declaración R21, resumen general R21, resumen de IVA retenido._x000D_
•	Creación de Declaración de DIOT (Concentrado de IVA por proveedor_x000D_
•	Auxiliar de movimientos de control de IVA, Conciliación de flujo de efectivo IVA._x000D_
•	Creación  de Conciliación Bancaria Libros-Estados de cuenta._x000D_
•	Creación  de Catálogos de beneficiarios/proveedores y datos fiscales._x000D_
_x000D_
_x000D_
Módulo Nomina._x000D_
_x000D_
Funciones:_x000D_
Líder de proyecto;_x000D_
•	Documentación  de proyecto acuerdo al modelo MoProSoft._x000D_
•	Estimación de tiempo y asignación de tareas a equipo de trabajo(E.T.)._x000D_
•	Seguimiento y retroalimentación con el proceso del E.T. ( Gantter, Trello, Mantis(Buck Tracker) )_x000D_
•	Presentación y seguimiento de requerimientos a cliente. _x000D_
_x000D_
Desarrollador PHP Sr (Actividades desarrolladas)._x000D_
•	Creación de períodos de nómina del ejercicio._x000D_
•	Creación de periodos de Fin de mes, Bimestres, ejercicios automáticos y manuales._x000D_
•	Catálogo de empleados, cálculo SDI._x000D_
•	Catalogo de Departamentos._x000D_
•	Catalogo de Puestos._x000D_
•	Catalogo de Tipos de contrato._x000D_
•	Catalogo Registro incidencias._x000D_
•	Conceptos de nomina(Percepciones, Deducciones, Obligaciones, otros pagos)._x000D_
•	Relación Acumulados- Conceptos_x000D_
•	Relación de Empleados- Acumulados._x000D_
•	Catálogos de sistema(Antigüedad, salarios mínimo, factor SDI, seguimiento vivienda infonavit)_x000D_
•	Catálogos ISR(semanal, catorcenal, mensual, anual)._x000D_
•	Subsidio al empleado (semanal, catorcenal, mensual, anual)._x000D_
•	Calculo de Pre-Nomina(Sueldos y salarios, Cuotas IMSS, Subsidio, ISPT, Bonos )._x000D_
•	Catalogo Sobre-recibo (Percepciones y Deducciones, Obligaciones, Acumulados, Movimientos permanentes, Infonavit, FONACOT, incapacidades, Vacaciones)._x000D_
•	Creación, timbrado y cancelación de XML de  Nomina versión 1.2._x000D_
_x000D_
Módulo Bancos._x000D_
_x000D_
Funciones:_x000D_
_x000D_
Líder de proyecto;_x000D_
•	Documentación  de proyecto acuerdo al modelo MoProSoft._x000D_
•	Estimación de tiempo y asignación de tareas a equipo de trabajo(E.T.)_x000D_
•	Seguimiento y retroalimentación con el proceso del E.T._x000D_
•	Presentación y seguimiento de requerimientos a consultor._x000D_
_x000D_
Desarrollador PHP Sr (Actividades desarrolladas)._x000D_
•	Creación de documentos:_x000D_
•	Ingresos (Ingresos, Depósitos, Ingresos por Depositar, Interés) _x000D_
•	Egresos (Egresos, Cheques, Transferencias, Comisión, Anticipos de Gastos)._x000D_
•	Catalogo de Clasificador de Documentos_x000D_
•	Reporte de flujo de Efectivo._x000D_
•	Reporte  posición bancaria diaria, _x000D_
•	Calendario financiero._x000D_
•	Reporte auxiliar por Beneficiario / Pagador._x000D_
•	Reporte de retenciones e información de pagos._x000D_
•	Creación de sucursales y cuentas bancarias._x000D_
•	Creación, timbrado y cancelación de  XML de retención e información de pagos._x000D_
•	Conciliación bancaria manual y automática._x000D_
•	Sucursales bancarias._x000D_
_x000D_
Genereral._x000D_
Desarrollo de aplicaciones ERP (Modulos)._x000D_
Soporte en creación de MRP(Catalogos de familia, linea, movimientos entre almacenes)._x000D_
Conocimiento en CRM (seguimientos de clientes, ventas etc)._x000D_
Creación de Sistemas de Administración y Rutas de Transporte( Acorde a entregas de serivicios)._x000D_
Soporte (Servidor Webmail, CPanel, etc.)._x000D_
Administrador de bases de datos del sistema._x000D_
(Integración con Redes Sociales: Facebook API, OpenGraph, Twitter, G +, etc.)._x000D_
_x000D_
Conocimientos:_x000D_
MVC, UML, POO, PHP, HTML5, CSS3, JQUERY, JAVASCRIPT, SQL, Boostrap sistemas operativos Linux, Mac OSX, Windows, Gitgub, Gantter, Trello, Mantis(Buck Tracker) ,MoProSoft, CMMI.</t>
  </si>
  <si>
    <t>IMSS INFONAVIT</t>
  </si>
  <si>
    <t>VISION HUMANA</t>
  </si>
  <si>
    <t>Escuela de organización industrial Madrid, España(En línea)</t>
  </si>
  <si>
    <t>Ingeniera en sistemas computaciones</t>
  </si>
  <si>
    <t>Virginia</t>
  </si>
  <si>
    <t>Senior Web Application Developerl</t>
  </si>
  <si>
    <t>MicroSystems Automation Group</t>
  </si>
  <si>
    <t>Federal Agency Contractor_x000D_
Participación en importante multi layer aplicación web SPA con Angular JS y C# .NET para Agencia Federal de Estados Unidos</t>
  </si>
  <si>
    <t>150,000 a 175,000</t>
  </si>
  <si>
    <t>Sr. Software Developer Consultant</t>
  </si>
  <si>
    <t>SVAM International</t>
  </si>
  <si>
    <t>Participaron en el ciclo de desarrollo completo incluyendo la recolección de los requisitos, la planificación, el diseño, la codificación con pruebas de unidad y despliegue. • Dirigir un equipo de 2 desarrolladores con sede en la India. • Escribió código WCF como Proveedor de servicios para la mayoría de la funcionalidad. Servicio Hosted WCF en IIS • Desarrollo de arquitectura de 3 capas utilizando ADO.NET como acceso a datos con procedimientos almacenados • Creación de aplicaciones MVC 3 como front-end Migrar MVC 3 a MVC 4 • Integre Twitter Bootstrap para diseño de interfaz de usuario • Diseñar, Integrar y Desarrollar la Herramienta de Configuración del Programa y Lista de Verificación del Programa, desarrollando los sub módulos con AngularJS como SPA • Interfaz de usuario diseñada utilizando HTML y CSS • Integrar la aplicación con SharePoint mediante los servicios REST de SharePoint • Implementó la aplicación en Producción y preparó el entorno para la prueba de aceptación</t>
  </si>
  <si>
    <t>Sr. Software Developer</t>
  </si>
  <si>
    <t>ACS Xerox - WellPoint Transactions Div., Monterrey Mexico</t>
  </si>
  <si>
    <t>Participaron en el ciclo de desarrollo completo incluyendo la recolección de los requisitos, la planificación, el diseño, la codificación con pruebas de unidad y despliegue. • Se escribió código WCF para conectarse a MCP (flujo de trabajo ACS). Servicio Hosted WCF en IIS • Proporcionó una solución para descargar imágenes de forma asíncrona. • Creó un instalador y paquetes para implementar WCF y la Aplicación Web. • Interfaz de usuario diseñada utilizando Expression Blend • Implementó la aplicación en Producción y preparó el entorno para la prueba de aceptación del usuario.</t>
  </si>
  <si>
    <t>ACS Xerox Learning Services Division, Monterrey, Mexico</t>
  </si>
  <si>
    <t>Participaron en el ciclo completo de desarrollo del CPE, incluyendo la recolección de los requisitos, la planificación, el diseño (la mayoría en la Aplicación Web), la codificación con pruebas de unidad y despliegue. • Actuó como arquitecto para preparar documentos y estimar cambios y nuevos requerimientos. • Comunicarse con los directores de programas y el equipo de ventas para aclarar los requisitos y planificar las emisiones del proyecto. • Liderado por un equipo de 4 desarrolladores. • Promover la inclusión de nuevas tecnologías como Microsoft AJAX, AJAX Toolkit y JQuery. • Diseñó y desarrolló formularios Web utilizando ASP.NET 2.0 / 3.5 y C #. • Controles de usuario diseñados y desarrollados y controles de servidor personalizados. • Creación y despliegue de ensamblajes. • Promovió la práctica de TDD usando NUnit. • Generador de clases C # desarrollado con ADO.NET y la arquitectura N-Tier para el desarrollo de CPE. • Re construir más del 80% de la UI para el módulo CPE.</t>
  </si>
  <si>
    <t>Northware S.A. de C.V. Asignado a ABA Seguros</t>
  </si>
  <si>
    <t>Documento de diseño de detalle creado que incluye diagramas UML, casos de USE, clases, actividades, secuencia • Desarrollo de páginas y módulos para los proyectos Emision - Autos • Mejorado el rendimiento de varias páginas ASPX de Emision. • Construido varios componentes para COM + como nivel intermedio para las aplicaciones. • Construyó varios ActiveX y mantuvo otros DLL para cumplir con los nuevos requisitos y la fijación de errores. • ASP.Pages codificadas para el Portal de la empresa. Implementó los nuevos cambios. • Diseñó y desarrolló formularios Web utilizando ASP.NET 2.0 / 3.5 y C #. • Aplicación de AJAX en formularios Web utilizando los controles ASP.NET AJAX (ATLAS) en VS.NET 2.0 / 3.5. Esto se logró utilizando los componentes del AJAX Control Toolkit. • Utilizó Webservices para obtener datos y utilizar estos datos para rellenar los informes o los objetos de formulario web. • Controles de usuario.</t>
  </si>
  <si>
    <t>Analista Programador, Soporte, Tester</t>
  </si>
  <si>
    <t>Northware S.A. de C.V. Asignado a CEMEX</t>
  </si>
  <si>
    <t>Asignado a CEMEX: _x000D_
Junio 2006 - Febrero 2007_x000D_
Giro: Consultoría de Sistemas y Desarrollo_x000D_
•Pruebas y soporte en el Modelo de Web Checkout de Integrated Areas en el Enterprise Desktop para Planeación. Soporte para usuarios de Europa, Asia y África en Inglés por teléfono y email. •Desarrollo de Reportes y Templates de Presupuestos en el Sistema •Desarrollo de Macros para utilizarlas en la Herramienta</t>
  </si>
  <si>
    <t>Administrador de Proyectos y de Base de Datos</t>
  </si>
  <si>
    <t>Gobierno del Estado de Sonora</t>
  </si>
  <si>
    <t>Estuve trabajando en un proyecto para integrar una base de datos que concentre los apoyos y acciones en el Gobierno del Estado. Estuve a cargo de un grupo de 8 personas que conforman el equipo de trabajo. Tenía la responsabilidad de hacer los respaldos del sistema. Desarrollo diversas aplicaciones para windows (Visual Basic .NET) y aplicaciones web (ASP .NET Visual Basic y C#)</t>
  </si>
  <si>
    <t>Netshore de México</t>
  </si>
  <si>
    <t>Programé algunas aplicaciones web (ASP). Programé y mantuve sitios para un cliente en Estados Unidos, para el desarrollé Realnet Property Profile System (RIPPS) aplicación de escritorio en Visual Basic 6</t>
  </si>
  <si>
    <t>Senior Web Application Developer</t>
  </si>
  <si>
    <t>Federal Agency Contractor</t>
  </si>
  <si>
    <t>Universidad de la Sierra Juárez</t>
  </si>
  <si>
    <t xml:space="preserve">Desarrollo del  módulo de Aprendizaje para la plataforma web de aprendizaje de lenguas maternas (ALMA), disponible en https://www.alma.red </t>
  </si>
  <si>
    <t>Full Stack Web Developer</t>
  </si>
  <si>
    <t>Telenet de Mexico S.A de C.V</t>
  </si>
  <si>
    <t>Java Web Application Developer &amp; Front End Developer</t>
  </si>
  <si>
    <t>Lic. En Informática</t>
  </si>
  <si>
    <t>Tec. en Desarrollo Comunitario</t>
  </si>
  <si>
    <t>CBTa 192.</t>
  </si>
  <si>
    <t>Front-End</t>
  </si>
  <si>
    <t>VirtuaMx</t>
  </si>
  <si>
    <t>Desarrollar sitios web en el área de Front-end, encargado de dar estilos y funcionalidad a nivel cliente, utilizo preprosesadores de css como SASS y AngularJs como Framework de javascript. Encargado de todo aspecto visual de los proyectos, tengo conocimientos básicos de Photoshop e Illustrator._x000D_
Utilizo GIT como sistema de control de versiones.</t>
  </si>
  <si>
    <t>UI Developer</t>
  </si>
  <si>
    <t>Definity First</t>
  </si>
  <si>
    <t>Instituto Tecnológico de Durango</t>
  </si>
  <si>
    <t>Idiomias</t>
  </si>
  <si>
    <t>Creacion de un sistema el cual permite tener un control de alumnos, maestros, clases, pagos y facturacion de dicha escuela, se uso como interfaz un lector de huella digital para controlar la asistencia de los maestros y los alumnos, asi como una impresora de tickets para el comprobante de pagos, las tecnologias utilizadas son , PHP, MYSQL, JAVASCRIPT, JQUERY, CSS3, BOOTSTRAP, HTML5</t>
  </si>
  <si>
    <t>Programador Senior</t>
  </si>
  <si>
    <t>SPR</t>
  </si>
  <si>
    <t>Desarrollo de sistemas de software para la empresa, utilzaba tecnologias microsoft y lenguajes de programacion como c#, php, android, mvc4, javascript, jquery entre otros</t>
  </si>
  <si>
    <t>HITSS</t>
  </si>
  <si>
    <t>Desarrollo de sistemas de software para la empresa, utilzaba tecnologias microsoft y lenguajes de programacion como c#, php, android, mvc4, javascript, jquery, lenguaje de marcado html5</t>
  </si>
  <si>
    <t>Instituto tecnologico de acapulco</t>
  </si>
  <si>
    <t>TV Azteca</t>
  </si>
  <si>
    <t>DESITEG</t>
  </si>
  <si>
    <t>Bhuvi IT Solutions</t>
  </si>
  <si>
    <t>Desarrollo WEB para empresas de estados unidos usando tecnologias como Angular, TypeScript, Node Js, Javascript, EM6, PHP (LARAVEL), creación y consumo de Web Services (REST)</t>
  </si>
  <si>
    <t>Perito en Informatica</t>
  </si>
  <si>
    <t>Procuraduría de Justicia del Estado de Michoacán</t>
  </si>
  <si>
    <t>Desarrollo del sistema de control de evidencias de la Procuraduría de Justicia de Michoacán. Perito en Informática en la Unidad de Preservación y Manejo de Evidencias.</t>
  </si>
  <si>
    <t>Gobierno del Estado de Michoacán</t>
  </si>
  <si>
    <t>Desarrollo de herramientas usando PHP</t>
  </si>
  <si>
    <t>Administración de Servidores Unix</t>
  </si>
  <si>
    <t>Lic Seguridad Publica</t>
  </si>
  <si>
    <t>Universidad Virtual del Estado de Michoacan</t>
  </si>
  <si>
    <t>Japonés</t>
  </si>
  <si>
    <t>Ingenieria en Computacion</t>
  </si>
  <si>
    <t>Universidad Michoacan</t>
  </si>
  <si>
    <t>Coordinador Técnico</t>
  </si>
  <si>
    <t>Telefónica Venezuela</t>
  </si>
  <si>
    <t>Diseño y desarrollo Front-end y Back-end de la aplicación Web llamada GPCC utilizando Yii (Framework de PHP), Vue.js, Bootstrap (source code with LESS), Grunt (Task runner), Bower (package manager) y Git (Version control) con bases de datos MSSQL y MySQL. Automatización de procesos internos, control de canales de comunicación (Correo electrónico) y coordinación de proyectos tecnológicos.</t>
  </si>
  <si>
    <t>Technical Coordinator</t>
  </si>
  <si>
    <t>Telefónica</t>
  </si>
  <si>
    <t>Front-end and Back-end development of our beloved internal web app called GPCC using Yii PHP Framework, Vue.js and Bootstrap (LESS) with MSSQL and MySQL. Also automation of internal processes, control of communication channels (EMAIL) and coordination of technological projects.</t>
  </si>
  <si>
    <t>Ingeniería de Sistemas</t>
  </si>
  <si>
    <t>Universidad Bicentenaria de Aragua</t>
  </si>
  <si>
    <t>Ingeniero de software</t>
  </si>
  <si>
    <t>MDS-Sistemas</t>
  </si>
  <si>
    <t>*	Desarrollo de sitios web, Back-End con tecnología .NET (C#.NET y VB.NET) y tecnología PHP_x000D_
*	Desarrollo de sitios web, Front-End con HTML5, CSS, JS, jQuery_x000D_
*     Deployment de aplicaciones en servidor IIS_x000D_
*	Manejo de GIT con Source tree y GitHub._x000D_
*	Desarrollo de Store Procedures con SQL Server 2014 y 2016._x000D_
*	Desarrollo y mantenimiento de aplicación en Visual Fox Pro.</t>
  </si>
  <si>
    <t>*	Desarrollo de sitios web, Back-End con tecnología .NET (C#.NET y VB.NET) y tecnología PHP_x000D_
*	Desarrollo de sitios web, Front-End con HTML5, CSS, JS, jQuery_x000D_
*      Implementación de aplicaciones en IIS_x000D_
*	Manejo de GIT con Source tree y GitHub._x000D_
*	Desarrollo de Store Procedures con SQL Server 2014 y 2016._x000D_
*	Desarrollo y mantenimiento de aplicación en Visual Fox Pro</t>
  </si>
  <si>
    <t>Desarrllador de Software</t>
  </si>
  <si>
    <t>- Desarrollo de sitios web, Back-End con tecnología .NET (C#.NET y VB.NET) y tecnología PHP_x000D_
- Desarrollo de sitios web, Front-End con HTML5, CSS, JS, jQuery_x000D_
- Implementación e instalación de aplicaciones web en servidor IIS_x000D_
- Manejo de GIT con Source t</t>
  </si>
  <si>
    <t>Herbalife</t>
  </si>
  <si>
    <t>„Web pages creation_x000D_
„Web maintenance_x000D_
„New web sites creation to different countries._x000D_
„h Redesign of Sites_x000D_
„h Update of content in the site_x000D_
„Styles maintenance and create new styles._x000D_
Skills: HTML5, JavaScript, JQuery, CSS, SCSS, .Net, Jasmine._x000D_
Tools: Visual Studio 2013, Visual Studio 2015, Team Site (Web Content Management</t>
  </si>
  <si>
    <t>Instituto Tecnológico de Ciudad Guzmán</t>
  </si>
  <si>
    <t>Freelancer</t>
  </si>
  <si>
    <t>Desarrollo de Front-end con HTML y CSS y diseños responsive con Twitter BootStrap._x000D_
_x000D_
Programación en JavaScript/jQuery para desarrollar la interacción de usuarios._x000D_
_x000D_
Programación de Back-end con PHP y manejo de bases de datos relacionales con MySQL._x000D_
_x000D_
Creación y edición de plantillas, plugins, widgets y otros componentes de WordPress.</t>
  </si>
  <si>
    <t>Universidad de Los Andes</t>
  </si>
  <si>
    <t>Maryland</t>
  </si>
  <si>
    <t>ve el c.v.</t>
  </si>
  <si>
    <t>c.v.</t>
  </si>
  <si>
    <t>En cv</t>
  </si>
  <si>
    <t xml:space="preserve"> Coordinador de Sistemas</t>
  </si>
  <si>
    <t xml:space="preserve">Setramex </t>
  </si>
  <si>
    <t xml:space="preserve">°  Análisis y desarrollo aplicaciones WEB  _x000D_
° Manejo y Administración Bases de datos  (Sql Server)_x000D_
° Soporte Técnico (Infraestructura, Redes y Comunicaciones)_x000D_
</t>
  </si>
  <si>
    <t xml:space="preserve">Desarrollador Software </t>
  </si>
  <si>
    <t>Poliestireno Alfa-Gamma S.A de C.V</t>
  </si>
  <si>
    <t xml:space="preserve">°  Análisis y desarrollo aplicaciones de escritorio  (ERP Business Intelligence)_x000D_
° Manejo y Administración Bases de datos  (Sql Server)_x000D_
</t>
  </si>
  <si>
    <t>Desarrollo Software .Net</t>
  </si>
  <si>
    <t>NIIT</t>
  </si>
  <si>
    <t>Licenciatura Sistemas Computacionales</t>
  </si>
  <si>
    <t>Universidad Autónoma Coahuila</t>
  </si>
  <si>
    <t>TOEFL</t>
  </si>
  <si>
    <t xml:space="preserve">	Centro Idiomas Universidad Autónoma Coahuila</t>
  </si>
  <si>
    <t>SOFTTEK</t>
  </si>
  <si>
    <t xml:space="preserve">FRONT END development using Angularjs, JavaScript, PHP, SQL, developing an Hybrid mobile Application. </t>
  </si>
  <si>
    <t>Front-End Developer with AngularJs + Karma/Mocha/Chai/Sinon &amp; Jasmine</t>
  </si>
  <si>
    <t>Ingeniero de Software / Project Manager</t>
  </si>
  <si>
    <t>www.tsf.mx</t>
  </si>
  <si>
    <t>6 años de experiencia en desarrollo de aplicaciones web, desarrollando múltiples proyectos como project manager ó programador. Dominio del patrón de diseño MVC. Desarrollo de aplicaciones en Java. Conocimiento y desarrollo de aplicaciones usando visión computacional, machine learning. Desarrollo de aplicaciones móvil en Android e iOS._x000D_
Mis principales lenguajes: Javascript, MySQL, PHP, JSP, Java, Android y Swift. Co director en proyecto de investigación.</t>
  </si>
  <si>
    <t>Gobierno del Estado de Veracruz</t>
  </si>
  <si>
    <t>Desarrollo de múltiples aplicaciones para distintos departamentos dentro de Gobierno del Estado. Control de empleados, agenda, control de llamadas, control de inventario. Mantenimiento y soporte técnico.</t>
  </si>
  <si>
    <t>Co Director de Investigación</t>
  </si>
  <si>
    <t>Co dirección en investigación para el proyecto de detección de Micro Sueño.</t>
  </si>
  <si>
    <t>Inteligencia Artificial</t>
  </si>
  <si>
    <t>Universidad Veracruzana (CONACyT)</t>
  </si>
  <si>
    <t>Analista Desarrollador</t>
  </si>
  <si>
    <t>Comisión Federal de Electricidad</t>
  </si>
  <si>
    <t>Analista de sistemas, programador de sistemas.</t>
  </si>
  <si>
    <t>Lara</t>
  </si>
  <si>
    <t>Analista de Desarrollo Senior</t>
  </si>
  <si>
    <t>Drogueria Nena C.A.</t>
  </si>
  <si>
    <t>Desarrollar e implementar la arquitectura de los sistemas de la empresa, en entrornos desktop y web._x000D_
El desarrollo se realiza bajo la plataforma microsoft con .net (VB y C#) y el manejador de base SQL SERVER</t>
  </si>
  <si>
    <t>200,000 a 250,000</t>
  </si>
  <si>
    <t>Universidad Centrooccidental Lisandro Alvarado</t>
  </si>
  <si>
    <t>Co-fundador</t>
  </si>
  <si>
    <t>micodroid</t>
  </si>
  <si>
    <t>Grupo colaborativo enfocado al desarrollo de soluciones informáticas que puedan ser ofertados en canales de distribución de dispositivos móviles pertenecientes a diversos sistemas operativos móviles (Android, IOS, BB, Windows, etc.). Por el momento, dedicados preferentemente al desarrollo de aplicaciones para el sistema operativo Android, pero con miras crecer a otros mercados._x000D_
_x000D_
Se llevó el desarrollo a través de metodologías ágiles como es SCRUM con la utilización de herramientas de uso libre: #icescrum y servidores de #git y creación de interfaces de usuario a través de mocks.</t>
  </si>
  <si>
    <t>Coordinador de Desarrollo de Experiencias en Modalidades no convencionales</t>
  </si>
  <si>
    <t>Coordinación de un equipo multidisciplinario constituido por diseñadores gráficos, editor de medios, diseñadores instruccionales, revisor de estilo y programadores para el desarrollo y operación (LMS privada) de experiencias educativas en modalidades no convencionales (educación virtual, distribuidos y a distancia) pertenecientes a la universidad. _x000D_
_x000D_
Adecuación y desarrollo de herramientas tecnológicas que sistematicen el proceso de diseño instruccional y programación a través de las siguientes herramientas:_x000D_
_x000D_
- Creación de plugins para el núcleo de Wordpress para la sistematización de contenidos._x000D_
- Creación de plantillas con bootstrap, videojs, HTML5, jquery y javascript como producto final para la creación de cursos (experiencias educativas) en su formato para la web, LMS, CMS y que resulten en un formato responsivo para las diferentes dimensiones de dispositivos: tabletas, smartphones, celulares, equipos de cómputo, etc._x000D_
- Operación y administración de plataformas de gestores de aprendizajes como Eminus (LMS privativo), moodle y otras plataformas LMS y CMS como wordpress.</t>
  </si>
  <si>
    <t>Docente por horas</t>
  </si>
  <si>
    <t>Docente de experiencias educativas en modalidad presencial, semipresencial y en modalidad virtual enfocadas al desarrollo de competencias tecnológicas y a la gestión de las herramientas informáticas. Entre ellas se encuentra:_x000D_
_x000D_
- SOFTWARE DE APLICACIÓN ADMINISTRATIVA_x000D_
- APLICACIONES WEB PARA EL APRENDIZAJE_x000D_
- TALLER “EMINUS 3 PARA LA EDUCACIÓN MULTIMODAL"_x000D_
- COMPETENCIAS E INNOVACIÓN TECNOLÓGICAS PARA PARA EL APRENDIZAJE</t>
  </si>
  <si>
    <t>Jefe de Departamento de Tecnologías</t>
  </si>
  <si>
    <t>Encargado del área de soporte tecnológico de educación multimodal con actividades de producción de cursos y recursos virtuales, así como la administración de plataformas, servidores y servicios referente a la atención del alumno. Manejo y operación de plataformas educativas como Moodle o de propia autoría institucional._x000D_
_x000D_
Se desarrolló sistemas de inscripción en línea para estudiantes que aplicaron a ofertas de cursos virtuales. El desarrollo se llevó a cabo en C# .Net Framework 3.0. MSSQL Server y procedimientos almacenados. En la parte de Vista se desarrolló con estándar de HTML 4 Transitional cumpliendo los estándares de la W3C._x000D_
_x000D_
Se implementó también un sistema de control de versiones (subversión) para el trabajo colaborativo del desarrollo de cursos.</t>
  </si>
  <si>
    <t>Coordinador del departamento de sistemas</t>
  </si>
  <si>
    <t>Secretaría de Educación de Veracruz</t>
  </si>
  <si>
    <t>Coordinador del departamento de sistemas del Proyecto Vasconcelos perteneciente a la Secretaría de Educación de Veracruz. _x000D_
_x000D_
- Se desarrolló sistemas a la medida para el apoyo de diversas áreas._x000D_
- Desarrollo en .net FrameWork 2.0 con implementación de AJAX para el diseño del sistema de información Vasconcelos SIVA._x000D_
- Uso y creación de procedimientos almacenados en MSSQL Server 2005_x000D_
- Creación y mantenimientos de Sitios Institucionales_x000D_
- Administración del Hosting institucional_x000D_
- Elaboración de aplicaciones de información y reporte en Macromedia Flash_x000D_
- Coordinación de personal a cargo</t>
  </si>
  <si>
    <t>Desarrollador</t>
  </si>
  <si>
    <t>- Desarrollador de sistemas enfocados a la creación de la plataforma educativa Eminus ver. 1  (LMS) con lenguaje C#.net ASP.NET, Javascript, y servicios web SOAP/SWDL._x000D_
- Desarrollador de ambientes y recorridos en 3era. dimensión utilizando Blender como s</t>
  </si>
  <si>
    <t>Ingeniero de Sofwate</t>
  </si>
  <si>
    <t>Sistemas Avanzados y Administración de Servicios del Golfo</t>
  </si>
  <si>
    <t>- Arquitecto de software para el desarrollo e implementación de una aplicación orientada a dispositivos móviles (Android, IOS), _x000D_
- Analista de Sistemas y requerimientos para el desarrollo e implementación de una aplicación orientada a dispositivos móvile</t>
  </si>
  <si>
    <t>Santiago</t>
  </si>
  <si>
    <t>ASEDUC S.A.</t>
  </si>
  <si>
    <t>ASEDUC S.A._x000D_
2013 a la fecha:_x000D_
Gerente de Tecnologías y Desarrollo_x000D_
_x000D_
Actualmente me desempeño en ASEDUC S.A. como gerente de tecnología y desarrollo. Esta empresa entrega servicios de asesoría informática en el área educacional y su cartera de clientes corresponde a más de 500 colegios en todo Chile._x000D_
Como parte de mis labores tengo asignado:_x000D_
•	Apoyo en la definición y especificación de los requerimientos internos para la implementación de los sistemas que la empresa desarrolla._x000D_
•	Especificación y diseño de los modelos de datos._x000D_
•	Definición e implementación de la arquitectura de Software._x000D_
•	Explotación  y mantención de la plataforma educacional informática a través de la cual entregamos nuestros servicios._x000D_
•	Administración de los recursos humanos del área de desarrollo y control de sus asignaciones._x000D_
•	Apoyo al área de soporte y a gerencia general._x000D_
•	Soporte a los clientes en su operación con la plataforma._x000D_
_x000D_
Los sistemas desarrollados en ASEDUC S.A., corresponden a software construidos con las siguientes tecnologías:_x000D_
•	.Net, lenguaje #C, _x000D_
•	Javascript, Jquery_x000D_
•	HTML 5_x000D_
•	SQL Server 2012</t>
  </si>
  <si>
    <t>Vendedora, Administradora y Programadora</t>
  </si>
  <si>
    <t>Joyeria NICE Ciudad Serdan</t>
  </si>
  <si>
    <t>Funciones: • Diseñé un software de la tienda mediante visual basic • Administración de ventas • Atención a clientes • Realización de cuentas • Identifiqué y sugerí nuevas tecnologías y herramientas para aumentar el valor del producto y mejorar la productividad de equipo. • Analicé y diseñé las bases de datos relacionales con las joyas • Entradas y Salidas de producto • Capturacion de facturas</t>
  </si>
  <si>
    <t>Auxiliar Administrativa</t>
  </si>
  <si>
    <t>INSTITUTO CUAUYEHUALULCO</t>
  </si>
  <si>
    <t>Funciones: • Informar al Consejo Técnico en base a los lineamientos establecidos por la Dirección de la escuela, sobre las actividades realizadas y los resultados obtenidos semestralmente. • Asesorar al personal y alumnos de la escuela en la realización de los trámites que deba efectuar para regularizar y/o comprobar su situación escolar o laboral, según corresponda • Mantener un enlace comunicativo con las autoridades de la Unidad Educativa para que exista una buena relación entre autoridades y personal que labora en el Bachillerato • Justificación de faltas de los alumnos, previa conversación con los Padres de Familia. • Acompañamiento en las actividades extraclase: retiros espirituales, competencias deportivas, clubes. • Contestación de llamadas • Llevar eficientemente la planificación diaria de actividades escolares. • Llenado de Libro de Firmas</t>
  </si>
  <si>
    <t>Lic. Informatica Administrativa</t>
  </si>
  <si>
    <t>UNIDES</t>
  </si>
  <si>
    <t>Vértice comunicaciones / Colmena interctive</t>
  </si>
  <si>
    <t>Development, markup and maintenance of WebApps, websites, landing pages, social media games, Android Native Apps, custom systems oriented to www technologies, SEO Optimizations, user manual / training, requirement analysis.</t>
  </si>
  <si>
    <t>CEO &amp; Founder</t>
  </si>
  <si>
    <t>DoTask</t>
  </si>
  <si>
    <t>Aplicación web, para dispositivos móviles Android (por el momento), de notas de texto, imágenes y dibujos almacenadas en la nube._x000D_
_x000D_
Plataforma Web para la creación, edición y archivado de notas de texto, imágenes y dibujos a mano alzada en la nube.</t>
  </si>
  <si>
    <t>Auxiliar administrativo y Personal de Mantenimiento de Equipos de Cómputo</t>
  </si>
  <si>
    <t>Box Hardware &amp; Software</t>
  </si>
  <si>
    <t>- Auxiliar en al área administrativa con cotizaciones y facturación electrónica de clientes._x000D_
_x000D_
- Instalación y Mantenimiento de Hardware y Software._x000D_
- Soporte técnico.</t>
  </si>
  <si>
    <t>Atención al cliente y Mantenimiento de Equipos de Cómputo</t>
  </si>
  <si>
    <t>Dzemul</t>
  </si>
  <si>
    <t>Proveer de soporte técnico a clientes y llevar un control sobre el mantenimiento e instalación de todos los equipos de cómputo de la empresa</t>
  </si>
  <si>
    <t>Desarrollador de sistemas</t>
  </si>
  <si>
    <t>Evolución TI S.A de C.V</t>
  </si>
  <si>
    <t>Confidencial</t>
  </si>
  <si>
    <t>Universidad Vasco de Quiroga</t>
  </si>
  <si>
    <t>Alemán</t>
  </si>
  <si>
    <t>Hidalgo</t>
  </si>
  <si>
    <t>Full stack developer</t>
  </si>
  <si>
    <t>Exer Web Solutions</t>
  </si>
  <si>
    <t>Desarrollos web y móviles para clientes con presencia nacional y en el extranjero. _x000D_
Trato directo con el cliente en diferentes etapas del proyecto (levantamiento de requisitos, soporte)_x000D_
Automatización y documentación de procesos. _x000D_
Subida de aplicaciones a las tiendas de Apple y Google._x000D_
_x000D_
Herramientas: PHP (Yii Framework), Phonegap/Cordova, HTML5, Bootstrap, JQuery, Google Maps API, MySQL</t>
  </si>
  <si>
    <t>Desarrollador de frontend</t>
  </si>
  <si>
    <t>Lyra Software SA de CV</t>
  </si>
  <si>
    <t>- Diagramas de flujo_x000D_
- Wireframing_x000D_
- Prototipado_x000D_
- Implementación de vistas HTML5 + CSS3 + JS_x000D_
- Integración con backend en Open Edge/Progress_x000D_
- Gestión de solución a incidencias_x000D_
- Gestión de repositorio y control de versiones_x000D_
- Colaboración con equ</t>
  </si>
  <si>
    <t>Universidad de Guadalajara (UDG)</t>
  </si>
  <si>
    <t>Tableau developer</t>
  </si>
  <si>
    <t>Desing and maintenance of Tableau dashboards</t>
  </si>
  <si>
    <t>Instituto tecnológico superior de Zapopan</t>
  </si>
  <si>
    <t>Mescalina</t>
  </si>
  <si>
    <t>Desarrollo de aplicaciones web (front-end, back-end). HTML5, CSS, CS3, Jquery, Php, MySql, WebServices, etc.</t>
  </si>
  <si>
    <t>GoVirtual</t>
  </si>
  <si>
    <t>Desarrollo y actualización de módulos para modulo contable._x000D_
Desarrollo de Reportes Financieros (ER,BG, Cortes Diarios)._x000D_
Desarrollo y Actualización de Procedimientos Almacenados para distintos módulos.</t>
  </si>
  <si>
    <t>Jefe de Desarrollo</t>
  </si>
  <si>
    <t>CreandoSoftware</t>
  </si>
  <si>
    <t>Desarrollo de Sistema de Control Escolar._x000D_
Desarrollo de Sistema Punto de Venta._x000D_
Desarrollo de Sistema de Facturación._x000D_
Desarrollo de Portales WEB.</t>
  </si>
  <si>
    <t>Universidad Latina de América</t>
  </si>
  <si>
    <t>La Voz de Michoacán</t>
  </si>
  <si>
    <t>Planear, dirigir y organizar proyectos tecnológicos integrales. Así mismo superviso al personal a mi cargo (9 personas) de cumplir con los objetivos establecidos._x000D_
Análisis, diseño y desarrollo de sistemas de información.</t>
  </si>
  <si>
    <t>Thlink</t>
  </si>
  <si>
    <t>Desarrollar plataformas en diversos lenguajes como gestionar bases de datos y cms</t>
  </si>
  <si>
    <t>Content Curator</t>
  </si>
  <si>
    <t>Instituto superior de zapopan</t>
  </si>
  <si>
    <t>Mantenimiento</t>
  </si>
  <si>
    <t>Chopo</t>
  </si>
  <si>
    <t>Mantenimiento preventivo de cómputo de hardware y software</t>
  </si>
  <si>
    <t>Tgo.Informatica y Computacion</t>
  </si>
  <si>
    <t>Centro de Enseñanza Técnica Industrial</t>
  </si>
  <si>
    <t>Ruby</t>
  </si>
  <si>
    <t>platzi</t>
  </si>
  <si>
    <t>Go</t>
  </si>
  <si>
    <t>Ingeniero Desarrollador</t>
  </si>
  <si>
    <t>AiDC MX</t>
  </si>
  <si>
    <t>Desarrollador de aplicaciones en Android, Web y Desktop, desarrollo de Web Services con Codeigniter y Spring MVC, desarrollo de front end con javascript (Angular, JQuery, AJAX), CSS y HTML.</t>
  </si>
  <si>
    <t>Líder de proyecto</t>
  </si>
  <si>
    <t>Grupo Salinas</t>
  </si>
  <si>
    <t>Desarrollador Front-End (AngularJS, CSS, HTML, Javascript, Responsive), Back-End (Java Spring, Java JAX), la aplicación de desarrollo para latinoamerica, el objetivo: solicitudes de crédito.</t>
  </si>
  <si>
    <t>Escuela Superior de Cómputo I.P.N.</t>
  </si>
  <si>
    <t>Lider de proyectos</t>
  </si>
  <si>
    <t>Virtua Mx</t>
  </si>
  <si>
    <t>Gestion de proyectos y equipo de trabajo en proyectos de desarrollo web desde 2012.</t>
  </si>
  <si>
    <t>Desarrollo a la media de sistemas y páginas web (frontend y backend)</t>
  </si>
  <si>
    <t>Universidad Politecnica de Durango</t>
  </si>
  <si>
    <t>unosquare</t>
  </si>
  <si>
    <t>Full time Development Engineer, designing and coding systems with the Ecommerce/Framework Magento and Zend Framework. _x000D_
Accomplishments _x000D_
? Support to the Different stores created with magento. _x000D_
? Creation from two magento extensions for internal use in the company. _x000D_
? Changes in another third parties extensions from magento. _x000D_
? Work in internal projects of the company using angularJS and NodeJS.</t>
  </si>
  <si>
    <t>General Datacomm</t>
  </si>
  <si>
    <t>Full time Development Engineer, designing and coding systems, by using different types of object-oriented frameworks with "MVC" (Model View Controller) model like ZF1 and ZF2. _x000D_
Accomplishments _x000D_
? Support and enhancements to the company's internal system. _x000D_
? Participation in several projects for clients like IMSS, CONAGUA,SAT. and Secretaria de salud Quintana Roo. _x000D_
? Full development of an epidemiological system. _x000D_
? Implementation of scrum methodology</t>
  </si>
  <si>
    <t>Software Web Developer</t>
  </si>
  <si>
    <t>Licenciatura en Informática.</t>
  </si>
  <si>
    <t>Universidad De Guadalajara</t>
  </si>
  <si>
    <t>Front-End Developer</t>
  </si>
  <si>
    <t>IDS-(IBM)</t>
  </si>
  <si>
    <t>Developing new algorithms in the backend with Angular.JS_x000D_
Implementing new UI/UX_x000D_
Support and maintenance Jquery functions_x000D_
Units Test delivery</t>
  </si>
  <si>
    <t>Software Tester Engineer</t>
  </si>
  <si>
    <t xml:space="preserve">HITSS-AMDOCS </t>
  </si>
  <si>
    <t>Regression Testing E2E work flows. _x000D_
Production defect verification._x000D_
Reviewing HLD._x000D_
Reviewing  System requirements. _x000D_
Unix black box testing._x000D_
Configuration of testing  with Rumba system._x000D_
Designing/ Creating Test Cases._x000D_
Mapping HLD and System requirement._x000D_
Execution Test cases.</t>
  </si>
  <si>
    <t>Java developer</t>
  </si>
  <si>
    <t>Dextra Technology’s  – HP</t>
  </si>
  <si>
    <t>Back-end development to administrate all the billing account for each provider._x000D_
Creating new modules algorithm to calculate the specific amount._x000D_
Parsing several data coming from different files and source systems._x000D_
Maintenance code of vulnerability and the enhancement of the algorithms.  _x000D_
Extracting large amount of data of different source systems which are sql files, cvs, txt and xml.</t>
  </si>
  <si>
    <t>Java SE 6</t>
  </si>
  <si>
    <t>UVM</t>
  </si>
  <si>
    <t>Software Engineer Tester Advisory</t>
  </si>
  <si>
    <t xml:space="preserve">Hildebrando – IBM </t>
  </si>
  <si>
    <t>Regression Testing flows._x000D_
Raising Defect and tracking defect._x000D_
Network meeting with Dev to reproduce the defect._x000D_
Verification Data Integration with Test environments Database Testing. _x000D_
Role: Tester Software Engineer _x000D_
Tool&amp;Technology used: DB2, Lotus Notes Administrator ,Rational Functional Tester</t>
  </si>
  <si>
    <t>Internship php/java developer</t>
  </si>
  <si>
    <t>Coparmex Jalisco</t>
  </si>
  <si>
    <t>Support and Maintenance to web applications for Human Resource System  – Corporate._x000D_
Maintenance for a web applications rebuilding and creating several modules._x000D_
Validating information according with the expected data and integrated values._x000D_
Running job threads through Unix UI._x000D_
Reviewing Business requirements to define software developments activities.  _x000D_
Creating reports (stored procedure )vacations and several  remaining day  off  for  each area with MySQL Server 5.0</t>
  </si>
  <si>
    <t>Soporte y desarrollo de aplicaciones web con más de 500 usuarios, trabajando con Java y otros lenguajes. Otras responsabilidades incluyen documentación, mantenimiento de datos, análisis de estructuras de datos, solución de problemas relacionados con bases de datos relacionales usando PL/SQL, e implementación de correcciones para mejorar interfaces de usuario.</t>
  </si>
  <si>
    <t>Estrategia 360</t>
  </si>
  <si>
    <t>Administración y planeación para proyectos web relacionados a comunicación y geolocalización siguiendo metodologías ágiles. Participación en etapas tempranas tales como identificación de requerimientos, diseño y planeación, así como en la implementación y pruebas. Uso de múltiples lenguajes de programación y herramientas como HTML, PHP, CSS, MySQL, JavaScript, y JQuery. Generación de documentación técnica y funcional.</t>
  </si>
  <si>
    <t>Maestría en Ciencias de la Computación</t>
  </si>
  <si>
    <t>Ingeniería en Ciencias de la Computación</t>
  </si>
  <si>
    <t>Benemérita Universidad Autónoma de Puebla</t>
  </si>
  <si>
    <t>Senior E-commerce Developer</t>
  </si>
  <si>
    <t>Lifeware / Thinking Group / KLG?</t>
  </si>
  <si>
    <t>Implementacio´n y Administracio´n de comercio electro´nico a trave´s de CMS como PretaShop, Magento, OpenCart, desarrollo de Landing pages, optimizacio´n de sitios web a la medida, aplicaciones online y desarrollo de protocolos de posicionamiento SEO, asi´ como estrategias para la puesta en marcha de dichos protocolos. (TRABAJO ACTUAL POR FREELANCE) _x000D_
_x000D_
Más información visita mi sitio web:  laboratorio-web.com</t>
  </si>
  <si>
    <t>4 Cuatrimestre</t>
  </si>
  <si>
    <t>Tec Milenio</t>
  </si>
  <si>
    <t>Web Master / Community Manager</t>
  </si>
  <si>
    <t>Redlich de México</t>
  </si>
  <si>
    <t>Web Master for Main Website (www.redlich.com.mx)_x000D_
Community Manager</t>
  </si>
  <si>
    <t>John F. Kennedy The American School Of Querétaro</t>
  </si>
  <si>
    <t>Web Developer and Web Master of the official and event pages, in charge of Community Management.</t>
  </si>
  <si>
    <t>Outsourcing for Delphi_x000D_
_x000D_
Front-end developer for the AAA Onboard Website_x000D_
http://aaa-onboard.com/</t>
  </si>
  <si>
    <t>Instituto Tecnológico de Celaya</t>
  </si>
  <si>
    <t>Mediatasoft</t>
  </si>
  <si>
    <t>Symfony 1.4 Development over simple and complex systems._x000D_
.Net basic knowledge over DNN CMS module development._x000D_
Css and xhtml plain pages development (W3C compliant)._x000D_
Windows 2005 server edition Set-up._x000D_
Jquery Based Websites</t>
  </si>
  <si>
    <t>Speed Commerce</t>
  </si>
  <si>
    <t>Front-end Development(css3(SASS/Foundation 5), html5, jQuery, a little bit of JSP(ATG) for integrations) for e-commerce sites.</t>
  </si>
  <si>
    <t>Front End Web Developer / UI Designer</t>
  </si>
  <si>
    <t>Emergys</t>
  </si>
  <si>
    <t xml:space="preserve">Desarrollo de Aplicaciones Web y Móviles híbridas del lado visual e interactivo usando tecnologías como HTML, CSS (Sass), JavaScript (JQuery, Angular), IBM Mobile First, Cordova. _x000D_
_x000D_
Diseño de interfaces gráficas desde wireframes hasta mockups usando herramientas de diseño como Affinity._x000D_
_x000D_
</t>
  </si>
  <si>
    <t>Ingeniero en Software</t>
  </si>
  <si>
    <t>Instituto Tecnológico de Sonora</t>
  </si>
  <si>
    <t>OPPO México</t>
  </si>
  <si>
    <t>• Administración, desarrollo y mantenimiento del portal Web de OPPO México, participando con el_x000D_
equipo de desarrollo en China para mantener la funcionalidad requerida por el usuario, respetando_x000D_
estándares institucionales._x000D_
• Creación, programación y maquetación de mini sitios para apoyar la publicidad de los productos_x000D_
• Mantener un continuo seguimiento del performance del sitio para asegurar una experiencia _x001E_uida y_x000D_
amable al usuario._x000D_
• Seguimiento de comportamiento de sitio web usando herramientas de análisis (Google Analytics,_x000D_
Google Tag Manager, etc.)._x000D_
• Implementar protocolos para respaldar y asegurar la información contenida en el sitio._x000D_
• Generación de scripts y programas para la interacción del usuario con diferentes departamentos_x000D_
(Live Chat, Formulario de contacto en Fanpage de Facebook, etc.)._x000D_
• Desarrollo de aplicaciones para interacción de usuarios (Promociones)._x000D_
• Edición de videos promocionales._x000D_
• Creación de banners animados para publicidad en medios electrónicos._x000D_
• Diseño de anuncios publicitarios para publicación en medios impresos._x000D_
• Community Manager.</t>
  </si>
  <si>
    <t>Graphic designer</t>
  </si>
  <si>
    <t>Graphic designer at a bureau of the local university.</t>
  </si>
  <si>
    <t>graphic designer</t>
  </si>
  <si>
    <t>Ingeniero en software</t>
  </si>
  <si>
    <t>Desarrollador de aplicaciones web con los lenguajes de programacion JavaScript, jQuery, PHP y maquetado (HTML/CSS).</t>
  </si>
  <si>
    <t>Gobierno del estado de Colima</t>
  </si>
  <si>
    <t>Desarrollo de aplicaciones web para el sitio, así como encargado de administrar las redes Google+, Twitter y Facebook.</t>
  </si>
  <si>
    <t>Ingeniero en Telematica</t>
  </si>
  <si>
    <t>Universidad De Colima</t>
  </si>
  <si>
    <t>Técnico Analista Programador</t>
  </si>
  <si>
    <t>Bachillerato N°16 de la universidad de Colima</t>
  </si>
  <si>
    <t>Reclutaenlinea</t>
  </si>
  <si>
    <t>Becario Marketing Digital</t>
  </si>
  <si>
    <t xml:space="preserve">_x000D_
    _x000D_
   _x000D_
    _x000D_
   _x000D_
    _x000D_
   _x000D_
       _x000D_
     _x000D_
     _x000D_
     _x000D_
     _x000D_
     _x000D_
   _x000D_
   _x000D_
   _x000D_
   _x000D_
   _x000D_
   _x000D_
   _x000D_
   _x000D_
   _x000D_
   _x000D_
   _x000D_
   _x000D_
   _x000D_
   _x000D_
   _x000D_
   _x000D_
   _x000D_
   _x000D_
   _x000D_
   Puesto: Becario de Marketing Digital   Buscamos una persona para nuestro equipo de marketing digital, estudiante o recién egresado de Mercadotecnia o a fin. Si has realizado proyectos escolares o personales de MKT Digital tienes puntos extras. Desarrollarás estrategias de adquisición de usuarios.  Experimentos y A/B testing para aumentar el rendimiento de MKT.  Diseño de campañas de emailing.  Ilustrar campañas.  Contenido para redes sociales.  Manejo de google Analitycs.   Aplicar por este medio e indicar disponibilidad de horario (Matutino o vespertino) </t>
  </si>
  <si>
    <t>Sumplente maestra de inglés</t>
  </si>
  <si>
    <t>English Business Now</t>
  </si>
  <si>
    <t>Enseñé inglés nivel básico/ intermedio a adultos</t>
  </si>
  <si>
    <t>Groomer</t>
  </si>
  <si>
    <t>Petco</t>
  </si>
  <si>
    <t>Atención a clientes, ventas y aseo de mascotas</t>
  </si>
  <si>
    <t>Licenciatura en Mercadotecnia y Comunicación</t>
  </si>
  <si>
    <t>Tecnológico de Monterrey (ITESM)</t>
  </si>
  <si>
    <t>Content Creative</t>
  </si>
  <si>
    <t>PSafe</t>
  </si>
  <si>
    <t>Manejo total del contenido en Blog, redacción de notas, interpretación y reporte de métricas de Analytics, manejo del calendario editorial en blog y SoMe, responsable de SEO, creación e implementación de campañas y estrategias de comunicación con usuarios a través de los canales (SoMe, Blog y app).</t>
  </si>
  <si>
    <t>Content Manager</t>
  </si>
  <si>
    <t>BBDO Proximity</t>
  </si>
  <si>
    <t>Planeación estratégica de publicidad para medios digitales, creación de contenidos y calendarios editoriales para diferentes cuentas, colaboración junto con creativo para la creación y planeación de campañas publicitarias.</t>
  </si>
  <si>
    <t>Licenciado en Ciencias de la Comunicación</t>
  </si>
  <si>
    <t>Universidad del Valle de México - Campus Tlalpan</t>
  </si>
  <si>
    <t>Analista de Contenido</t>
  </si>
  <si>
    <t>Carmudi / Lamudi</t>
  </si>
  <si>
    <t>Implementación de SEO mediante la elaboración de Landing Pages, investigación para elaboración de infografías, traducción de documentos, redacción de boletines de prensa. Elaboración de entradas para Blog y Journal de la empresa.</t>
  </si>
  <si>
    <t>Coordinador de Contenido</t>
  </si>
  <si>
    <t>Escuela de Internet</t>
  </si>
  <si>
    <t>Responsable de todo el contenido de la escuela en redes, blog y en material de distribución a los alumnos. Redactor de mailing, breaking news y responsable del calendario editorial, coordinador de horarios de clase y curador de contenido para las clases, especialista en content.</t>
  </si>
  <si>
    <t>Responsable de todo el contenido de la escuela en redes, blog y en material de distribución a los alumnos. Redactor de mailing, breaking news y responsable del calendario editorial. Coordinador de horarios de clase y curador de contenido para las clases. Especialista en content.</t>
  </si>
  <si>
    <t>administrativo y creador de contenido</t>
  </si>
  <si>
    <t>Storecheck</t>
  </si>
  <si>
    <t>CREACIÓN DE CONTENIDO GRÁFICO, ADMINISTRACIÓN DE PROYECTOS, Y DESARROLLO DE PROYECTOS.</t>
  </si>
  <si>
    <t>Diseñador Gráfico</t>
  </si>
  <si>
    <t>Mk publicidad</t>
  </si>
  <si>
    <t>DISEÑADOR GRÁFICO, ESTRATEGA DE MARKETING, FOTOGRAFO, ILUSTRADOR.</t>
  </si>
  <si>
    <t>Universidad Cuauhtemoc</t>
  </si>
  <si>
    <t>IAB</t>
  </si>
  <si>
    <t>Marketing</t>
  </si>
  <si>
    <t>SPAIN</t>
  </si>
  <si>
    <t>Encargada de producción</t>
  </si>
  <si>
    <t>OnlinePublicidad</t>
  </si>
  <si>
    <t>Encargada en la creacio´n de artes, estudios de mercado, y apoyo en stands _x000D_
Utilizando Photoshop, Ilustrator, Indesign  y Strata</t>
  </si>
  <si>
    <t>Peacticante de mercadotecnia y ventas</t>
  </si>
  <si>
    <t>Grupo Lam Industries</t>
  </si>
  <si>
    <t>Ventas y marketing</t>
  </si>
  <si>
    <t>Tecnico superiro universitario en administración y desarrollo empresarial en el área de mercadotecnia</t>
  </si>
  <si>
    <t>Universidad Tecnológica de Querétaro, UTEQ</t>
  </si>
  <si>
    <t>Marketing digital y social media</t>
  </si>
  <si>
    <t>Idealizza</t>
  </si>
  <si>
    <t>Campañas publicitarias, administracion de redes sociales, prospeccion, ventas,  estrategias de ventas.</t>
  </si>
  <si>
    <t>Tecnico superior universitario en desarrollo empresarial</t>
  </si>
  <si>
    <t>UTEQ, Universidad Tecnologica del Estado de Queretaro</t>
  </si>
  <si>
    <t>Recepcionista</t>
  </si>
  <si>
    <t>INGLES INDIVIDUAL</t>
  </si>
  <si>
    <t>Llevar agenda diario, atención a clientes, actualización de base de datos, cobranza, atención telefónica, análisis de reservaciones, reportes diarios</t>
  </si>
  <si>
    <t>Mercadotecnia Digital</t>
  </si>
  <si>
    <t>Universidad Tec Milenio</t>
  </si>
  <si>
    <t>Estilo y Dirección de Liderazgo</t>
  </si>
  <si>
    <t>Universidad Tecmilenio</t>
  </si>
  <si>
    <t>Psicologia Positiva</t>
  </si>
  <si>
    <t>Licenciatura en Mercadotecnia</t>
  </si>
  <si>
    <t>Mesero</t>
  </si>
  <si>
    <t>Zürich cafetería</t>
  </si>
  <si>
    <t>Atención a clientes y preparación de bebidas</t>
  </si>
  <si>
    <t>Lic. Mercadotecnia</t>
  </si>
  <si>
    <t>hostess</t>
  </si>
  <si>
    <t>restaurante la 8</t>
  </si>
  <si>
    <t>estudiante de mercadotecnia en universidad Mondragon México, experiencia laboral muy variada, soy muy dinamica, creativa y activa.</t>
  </si>
  <si>
    <t>Lic. en Mercadotecnia</t>
  </si>
  <si>
    <t>MONDRAGON MEXICO</t>
  </si>
  <si>
    <t>Ejecutivo de Ventas</t>
  </si>
  <si>
    <t>Rollal Holiday</t>
  </si>
  <si>
    <t>Me dedicaba a la venta y promoción de paquetes de viajes a los posibles clientes que se encontraran en plaza galerías con el objetivo de posteriormente en el viaje ofrecer un club vacacional</t>
  </si>
  <si>
    <t>Creación y desarrollo de empresas</t>
  </si>
  <si>
    <t>Administración  de negocios culinarios</t>
  </si>
  <si>
    <t>Inteligencia Emocional</t>
  </si>
  <si>
    <t>Liderato</t>
  </si>
  <si>
    <t>Customer Service Representative</t>
  </si>
  <si>
    <t>Niños de Ahora</t>
  </si>
  <si>
    <t>Implementar estrategias para campañas de marketing, manejo de redes sociales, servicio al cliente, seguimiento de post-venta a través de correo electrónico, implementar ideas creativas para generar contenido y manejo de base de datos.</t>
  </si>
  <si>
    <t>Habilidades Gerenciales</t>
  </si>
  <si>
    <t>CDG Experts in Bussiness Competencies</t>
  </si>
  <si>
    <t>Global English Program Level 3</t>
  </si>
  <si>
    <t>VGC International College. Vancouver, Canadá.</t>
  </si>
  <si>
    <t>Country Manager</t>
  </si>
  <si>
    <t>EmpleosTI</t>
  </si>
  <si>
    <t>Administración general</t>
  </si>
  <si>
    <t>Maestria en desarrollo Humano</t>
  </si>
  <si>
    <t>Universidad de Celaya</t>
  </si>
  <si>
    <t>Trabajador de almacén</t>
  </si>
  <si>
    <t>Nike Factory Store</t>
  </si>
  <si>
    <t>recepción de mercancia, servicio a clientes y resurtido de la tienda.</t>
  </si>
  <si>
    <t>ESCUELA BANCARIA Y COMERCIAL, S.C.</t>
  </si>
  <si>
    <t>Empleado de Mercería</t>
  </si>
  <si>
    <t>GRUPO PARISINA S.A. DE C.V.</t>
  </si>
  <si>
    <t>EMPLEADO MERCERÍA</t>
  </si>
  <si>
    <t>Vendedor de artículos de mercería y telas. Mi experiencia en programación de sistemas ha sido sólo escolar y he empleado los IDE's BlueJ, Eclipse, NetBeans y Sublime Text. Los lenguajes que mejor conozco son Java, HTML y CSS, así como lo básico de SQL.</t>
  </si>
  <si>
    <t>Ingeniero en Tecnologías de Información</t>
  </si>
  <si>
    <t>Universidad Interactiva y a Distancia del Estado de Guanajuato</t>
  </si>
  <si>
    <t>administrador de garantias</t>
  </si>
  <si>
    <t>Mecanica Especializada en Carga y Pasaje de S.A de C.V.</t>
  </si>
  <si>
    <t>-Registro de unidades nuevas de carga y pasaje en el sistema._x000D_
-Capturar primeros servicios de las unidades de carga y pasaje._x000D_
-Realizar capturas de garantías en cuanto fallas del producto, realizando reportes de falla, toma de fotos para respaldar infor</t>
  </si>
  <si>
    <t>Ingeniería en Innovación y Desarrollo Empresarial</t>
  </si>
  <si>
    <t>Universidad Tecnológica de Querétaro</t>
  </si>
  <si>
    <t>ANALISTA SAP</t>
  </si>
  <si>
    <t>Analista SAP Perfil Basis</t>
  </si>
  <si>
    <t>Asistente de Direccion</t>
  </si>
  <si>
    <t>DTI Consultores</t>
  </si>
  <si>
    <t>Organización de evento en Cámara de Comercio, Asistencia a talleres, eventos con Socios y ferias del empleo,  Administración y Selección de personal, Administración de inventario, Contacto con Proveedores, Social Relationship Management Oracle Social Cloud,Service Cloud Oracle RightNow, Mercadotecnia digital, Diseño gráfico Digital, Presentaciones, Asistencia al director general, Apoyo al área legal, Inbound Marketing.</t>
  </si>
  <si>
    <t>Asesor de mercadotecnia y Diseñador Gráfico</t>
  </si>
  <si>
    <t>Escuela de Artes BUAP</t>
  </si>
  <si>
    <t>-Planear y coordinar eventos artísticos_x000D_
-Actividades administrativas_x000D_
-Manejo de redes sociales y plataformas_x000D_
-Edición de video y fotografía</t>
  </si>
  <si>
    <t>Licenciada en Mercadotecnia y Publicidad</t>
  </si>
  <si>
    <t xml:space="preserve">Instituto de Estudios Universitarios A.C. </t>
  </si>
  <si>
    <t>Asistente de produccion/camara</t>
  </si>
  <si>
    <t>Expande TV</t>
  </si>
  <si>
    <t>-Manejo de cámara en dolly para _x000D_
transmiciones televisivas en vivo a través de internet.</t>
  </si>
  <si>
    <t>MKT Leader</t>
  </si>
  <si>
    <t>EDX Solutions</t>
  </si>
  <si>
    <t>Contacto con Proveedores, Imagen corporativa, Material para el área comercial, Redes sociales, Blog, Asistencia a dirección de mercadotecnia, Eventos</t>
  </si>
  <si>
    <t>Reclutamiento</t>
  </si>
  <si>
    <t>Mapeo Digital</t>
  </si>
  <si>
    <t>INEGI</t>
  </si>
  <si>
    <t>Creatividad, diseño e innovación: Técnicas y herramientas</t>
  </si>
  <si>
    <t>Universidad Anahu</t>
  </si>
  <si>
    <t>Taller de Planeación Estratégica en TI</t>
  </si>
  <si>
    <t>SELECT</t>
  </si>
  <si>
    <t>Practicante</t>
  </si>
  <si>
    <t>HARGA - SOLUCIONES DE INGENIERÍA EN TECNOLOGÍA</t>
  </si>
  <si>
    <t xml:space="preserve">Análisis de las necesidades referentes a Tecnologías de la información de las empresas._x000D_
 _x000D_
</t>
  </si>
  <si>
    <t>Manual Tester</t>
  </si>
  <si>
    <t>Crear de casos de pruebas SIT._x000D_
Gestión de casos de prueba SIT en ALM._x000D_
Crear reportes de evidencia respecto a las pruebas SIT realizadas.</t>
  </si>
  <si>
    <t>Licenciatura en ingeniería en sistemas computacionales.</t>
  </si>
  <si>
    <t>Universidade de Guanajuato - DICIS</t>
  </si>
  <si>
    <t>C</t>
  </si>
  <si>
    <t>Trainee comercial</t>
  </si>
  <si>
    <t>Openbook</t>
  </si>
  <si>
    <t>Venta directa_x000D_
? Negociación,_x000D_
? Telemarketing_x000D_
? Relaciones Publicas_x000D_
? Publicidad y Promoción en diferentes eventos culturales_x000D_
? Seguimiento de clientes</t>
  </si>
  <si>
    <t>Becario Adm Ventas</t>
  </si>
  <si>
    <t>Contienental Automotriz</t>
  </si>
  <si>
    <t>Apoyo en logística de entrega y salida de unidades_x000D_
? Apoyo en intercambios de unidades_x000D_
? Apoyo en cotización y ordenes de accesorios_x000D_
? Seguimiento de actividades administrativas_x000D_
? Contacto y Facturación de proveedores.</t>
  </si>
  <si>
    <t>Google AdWords certification</t>
  </si>
  <si>
    <t>Reservaciónes</t>
  </si>
  <si>
    <t>FlyVolare</t>
  </si>
  <si>
    <t>Programar Reservaciones_x000D_
? Administrar agenda de reservas_x000D_
? Atención a clientes ( bilingüe)_x000D_
? Coordinar traslados con clientes_x000D_
? Seguimiento de convenios con agencias_x000D_
? Cotizaciones</t>
  </si>
  <si>
    <t>Reservaciones</t>
  </si>
  <si>
    <t>turistica</t>
  </si>
  <si>
    <t>?	Programar Reservaciones_x000D_
?	Administrar agenda de reservas_x000D_
?	Atención a clientes ( bilingüe)_x000D_
?	Coordinar traslados con clientes</t>
  </si>
  <si>
    <t>Google analytics certification</t>
  </si>
  <si>
    <t>Curso de google adwords</t>
  </si>
  <si>
    <t>Udemy</t>
  </si>
  <si>
    <t>Curao de google analytics</t>
  </si>
  <si>
    <t>Marketing digital/community manager</t>
  </si>
  <si>
    <t>Teinux</t>
  </si>
  <si>
    <t>Optimización Landing Page</t>
  </si>
  <si>
    <t>Fly Volare Reservaciones</t>
  </si>
  <si>
    <t>secretaria</t>
  </si>
  <si>
    <t>SUPEREXPRESS</t>
  </si>
  <si>
    <t>Encargada de aspectos legales de la empresa, (Facturas, pagos de impuestos y declaraciones ante el SAT e impuestos y declaraciones estatales),  instalación de punto de venta SICAR y DESK.</t>
  </si>
  <si>
    <t>Ingeniero en Tecnologías de Información y Comunicación</t>
  </si>
  <si>
    <t>Instituto tecnologico de roque</t>
  </si>
  <si>
    <t>Tendencia IM</t>
  </si>
  <si>
    <t>Apoyo en las distintas actividades que se realizan en el departamento de Mercadotecnia</t>
  </si>
  <si>
    <t>Comunity manager</t>
  </si>
  <si>
    <t>Realización de contenidos y estrategias de Marketing para redes sociales.</t>
  </si>
  <si>
    <t>Lic. en Ciencias de la Comunicación</t>
  </si>
  <si>
    <t>LES LICEO</t>
  </si>
  <si>
    <t>Business Development</t>
  </si>
  <si>
    <t>Cinlat Logistics, S.A. de C.V.</t>
  </si>
  <si>
    <t>Planificación y gestión de procesos logísticos para clientes, así como la prospección de nuevos socios estratégicos, asesoría en procesos logísticos de nuestros clientes, investigación de segmentos, búsqueda de información vía digital en diferentes plataformas, también vaciado de información y manejo de CRM.</t>
  </si>
  <si>
    <t>Editor y Analista de Medios</t>
  </si>
  <si>
    <t>TuInforma</t>
  </si>
  <si>
    <t>Análisis y redacción de noticias con base a la información difundida a través de los diferentes medios de comunicación. Estas actividades se filtraban para la publicación en las plataformas en internet de la empresa, siendo las noticias de Economía, de las cuales yo era responsable, cabeza de contenidos por 7 veces durante mi estancia.</t>
  </si>
  <si>
    <t>CRM MICROSOFT DYNAMICS</t>
  </si>
  <si>
    <t>Community manager</t>
  </si>
  <si>
    <t>Justicia y Paz APL</t>
  </si>
  <si>
    <t>Gestión de redes sociales, comunicación, medios, análisis y estructura de textos políticos, logística, redacción de escritos, réplica de noticias y posicionamiento de opinión, así como atención a seguidores y suscriptores de nuestras páginas; además, coordinaba la planificación de eventos para la precampaña electoral a la Jefatura delegacional en Coyoacán en 2015.</t>
  </si>
  <si>
    <t>Ejecutivo de cuentas</t>
  </si>
  <si>
    <t>CINLAT Logistics S.A. de C.V.</t>
  </si>
  <si>
    <t>CERTIFICACIÓN DE IDIOMA</t>
  </si>
  <si>
    <t>BERLITZ</t>
  </si>
  <si>
    <t>Licenciatura en Relaciones Comerciales</t>
  </si>
  <si>
    <t>IPN ESCA TEPEPAN</t>
  </si>
  <si>
    <t>Programador, analista y documentador</t>
  </si>
  <si>
    <t>MIRACLE BUSSINES NETWORK</t>
  </si>
  <si>
    <t>Desarrollo de un banco digital de tesis con firma electrónica bajo CMMI nivel II.</t>
  </si>
  <si>
    <t>GERENTE GENERAL</t>
  </si>
  <si>
    <t>MRK Integral</t>
  </si>
  <si>
    <t>Gerencia general, coordinación de equipos de trabajo, monitoreo de desempeño, generación de estrategias para diversos clientes, publicidad programática de pago en diversas plataformas, manejo de clientes, administración.</t>
  </si>
  <si>
    <t>Desarrollo de Negocios en el área de Mercadotecnia</t>
  </si>
  <si>
    <t>Competencias en Tecnología Microsoft para la productividad Centro de Bachillerato Tecnológico Industrial y de Servicios 199._x000D_
Congreso Regional de Tecnologias Emergentes en TICS's Instituto Tecnológico Superior del Occidente del Estado de Hidalgo._x000D_
1er Congreso Nacional de Ingenieria y Tecnologias para el desarrollo Sustentable Instituto Tecnológico Superior del Occidente del Estado de Hidalgo._x000D_
CCNA Switching &amp; Routing: Introducción a redes Instituto Tecnológico Superior del Occidente del Estado de Hidalgo._x000D_
2do Congreso Nacional de Ingenieria y Tecnologias para el desarrollo Sustentable Instituto Tecnológico Superior del Occidente del Estado de Hidalgo.</t>
  </si>
  <si>
    <t>CCNA Switching &amp; Routing: Introducción a redes</t>
  </si>
  <si>
    <t>Instituto Tecnológico Superior del Occidente del Estado de Hidalgo</t>
  </si>
  <si>
    <t>Competencias en Tecnología Microsoft para la productividad</t>
  </si>
  <si>
    <t>Centro de Bachillerato Tecnológico Industrial y de Servicios 199</t>
  </si>
  <si>
    <t>Instituto Tecnologico Superior del Occidente de estado de Hidalgo</t>
  </si>
  <si>
    <t>Congreso Regional de Tecnologias Emergentes en TICS's</t>
  </si>
  <si>
    <t>1er Congreso Nacional de Ingenieria y Tecnologias para el desarrollo Sustentable</t>
  </si>
  <si>
    <t>2do Congreso Nacional de Ingenieria y Tecnologias para el desarrollo Sustentable</t>
  </si>
  <si>
    <t>Técnico en Informática</t>
  </si>
  <si>
    <t>Centro de Bachillerato Tecnologico Industriales y de servicios 199</t>
  </si>
  <si>
    <t>Ingeniero en Tecnologias de la Información y Comunicaciones</t>
  </si>
  <si>
    <t>Instituto Tecnológico de Pachuca</t>
  </si>
  <si>
    <t>Motel Eclipse lunar</t>
  </si>
  <si>
    <t>Recepcionista en motel</t>
  </si>
  <si>
    <t>jurisdiccion sanitaria</t>
  </si>
  <si>
    <t>Desarrollo de un sistema web para diagnosticar la gravedad de mujeres embarazadas .</t>
  </si>
  <si>
    <t>Oracle EBS</t>
  </si>
  <si>
    <t>Instituto Tecnológico Superior de Apatzingán</t>
  </si>
  <si>
    <t>Desarrollador Web(PHP), Analista  de base de datos(Mysql) en Linux.</t>
  </si>
  <si>
    <t>JURISDICCION SANITARIA VIl</t>
  </si>
  <si>
    <t>Elaboracion de un sistema web para el registro y monitoreo de mujeres embarazadas en base a gravedades._x000D_
Soporte al equipo de computo de la dependencia.</t>
  </si>
  <si>
    <t>Analista</t>
  </si>
  <si>
    <t>Provident</t>
  </si>
  <si>
    <t>Trabajo en el área de soporte y desarrollo_x000D_
? Manejo de ERP Microsoft. Dynamics logística y transporte seguimiento de tickets._x000D_
_x000D_
? Testeo de Aplicaciones._x000D_
_x000D_
? Elaboración de los documentos de las aplicaciones.</t>
  </si>
  <si>
    <t>Trabajo en el área de soporte y desarrollo_x000D_
? Manejo de ERP Microsoft. Dynamics logística y trasporte seguimiento de tickes._x000D_
_x000D_
? Testeo de Aplicaciones._x000D_
_x000D_
? Elaboración de los documentos de las aplicaciones.</t>
  </si>
  <si>
    <t>Ing Ciencias de la Computacion</t>
  </si>
  <si>
    <t>BUAP</t>
  </si>
  <si>
    <t>Laboratorio de Fisiología BUAP- Puebla</t>
  </si>
  <si>
    <t>Desarrollo de un electrocardiograma para el estudio de corazón de ratón diabético._x000D_
? Diseño del circuito electrónico._x000D_
? Programar la interfaz gráfica que muestra los pulsos</t>
  </si>
  <si>
    <t>técnico en control de procesos industriales computarizados - computación programación, electrónica, electricidad</t>
  </si>
  <si>
    <t>Conalep</t>
  </si>
  <si>
    <t>MS Dynamics</t>
  </si>
  <si>
    <t>Docente</t>
  </si>
  <si>
    <t>Colegio de Estudios Científicos y Tecnológicos del Estado de Michoacán</t>
  </si>
  <si>
    <t>Responsabilidades: Diseño y ejecución de cursos: Introducción a la Programación y Programación Orientada a la Robótica_x000D_
Logros: Diseño e impartición de curso de programación básica a docentes</t>
  </si>
  <si>
    <t>Instituto Tecnológico Superior de Huetamo</t>
  </si>
  <si>
    <t>Curso básico de Marketing Digital</t>
  </si>
  <si>
    <t>Interactive Advertising Bureau Spain</t>
  </si>
  <si>
    <t>Técnico en Soporte y Mantenimiento de Equipo de Computo</t>
  </si>
  <si>
    <t>Campus Director@ IPN</t>
  </si>
  <si>
    <t>Hult Prize Foundation</t>
  </si>
  <si>
    <t>Responsible for organizing and implementing a quarterfinal round of the Hult Prize competition at Instituto Politécnico Nacional</t>
  </si>
  <si>
    <t>Lic. Ciencias de la Informactica</t>
  </si>
  <si>
    <t>Co conductor en El Punto Crítico en Radio Fórmula</t>
  </si>
  <si>
    <t>Grupo Radio Fórmula</t>
  </si>
  <si>
    <t>Colaborador de información, Ventas de espacios, redes sociales</t>
  </si>
  <si>
    <t>Head Of Sales &amp; Marketing Department</t>
  </si>
  <si>
    <t>SIB Ingenieria y automatización</t>
  </si>
  <si>
    <t>As Head of the Advertising and Marketing Department, I am in charge of the image of the company, the supervision of the design and production of promotional campaigns through different traditional and electronic media, as well as the organization of the different events in which we participate, throughout the year._x000D_
_x000D_
I have dramatically improved the return on investment - up to 40% - in advertising thanks to the continuous improvement and integration of digital campaigns, without increasing spending and working together with the Sales Department to achieve the set objectives. In parallel I have been in charge of designing, implementing and improving the prospect tracking system by developing internal control applications._x000D_
_x000D_
I have also managed to improve the relationship of the company with customers and suppliers in Mexico and abroad, implementing an open communication strategy, focused on service and cooperation.</t>
  </si>
  <si>
    <t>System Intelligence for Business (SIB)</t>
  </si>
  <si>
    <t>Como Responsable del Departamento de Publicidad y Mercadotecnia estoy a cargo de la imagen de la compañía, de la supervisión del diseño y producción de campañas promocionales a través de diferentes medios tradicionales y electrónicos, así como de la organización de los distintos eventos en los que participamos a lo largo del año._x000D_
_x000D_
He mejorado dramáticamente el retorno de inversión –hasta 200%– en publicidad gracias a la mejora continua e integración de campañas digitales, sin aumentar el gasto y trabajando conjuntamente con el Departamento de Ventas para alcanzar los objetivos fijados. De manera paralela he estado encargado de diseñar, implementar y mejorar el sistema de seguimiento de prospectos mediante el desarrollo de aplicaciones de control interno._x000D_
_x000D_
También he logrado mejorar la relación de la empresa con clientes y proveedores en México y el extranjero, implementando una estrategia de comunicación abierta, enfocada al servicio y la cooperación.</t>
  </si>
  <si>
    <t>Emprendedor certificado por Google</t>
  </si>
  <si>
    <t>Universidad de Alacant España</t>
  </si>
  <si>
    <t>Asistente y secretaria de dirección</t>
  </si>
  <si>
    <t>Colegio de las Américas Milenio III</t>
  </si>
  <si>
    <t>Encargada de ventas de los libros escolares, además de realizar diferentes tareas como diseño de presentaciones, de actividades, de festivales y dar informes sobre el Colegio.</t>
  </si>
  <si>
    <t>Mercadotecnia cursando</t>
  </si>
  <si>
    <t>Universidad Anáhuac Querétaro</t>
  </si>
  <si>
    <t>Preparatoria terminada</t>
  </si>
  <si>
    <t>Escuela libre de negocios</t>
  </si>
  <si>
    <t>Analista  Programador</t>
  </si>
  <si>
    <t>IDS Comercial IT</t>
  </si>
  <si>
    <t>Auxiliar Proyect Manager._x000D_
Gestión de proyectos bancarios asignados nivel producción._x000D_
Ejecución de pruebas funcionales._x000D_
Generación de documentación. _x000D_
Conocimiento de metodología ISBAN, Santander._x000D_
Metodología Ágil, CMMI._x000D_
Conocimiento Mainframe.</t>
  </si>
  <si>
    <t>Gestor de Proyectos</t>
  </si>
  <si>
    <t>ISBAN, Grupo Santander</t>
  </si>
  <si>
    <t>Atención a proveedores_x000D_
Generación de reportes a nivel corporativo._x000D_
Atención personalizada a líder de proyectos._x000D_
Asignación de recursos._x000D_
Auxiliar mesa de ayuda._x000D_
Auxiliar auditoría internas y externas.</t>
  </si>
  <si>
    <t>Enterprise Content Management</t>
  </si>
  <si>
    <t>Cedula profesional y titulo.</t>
  </si>
  <si>
    <t>UTSJ Universidad Tecnologica de San Juan del Rio</t>
  </si>
  <si>
    <t>Ejecución de pruebas funcionales web y móvil_x000D_
Metodología ISBAN_x000D_
Alm_x000D_
Mainframe</t>
  </si>
  <si>
    <t>PO Specialist</t>
  </si>
  <si>
    <t>•	Manage implementation of projects from countries in the Caribbean, Central and South America._x000D_
•	Request order distribution to Logistic Service Provider and follow up the delivery of the order and system update - Send pre-alert to customer and Provider about incoming goods to their warehouse. _x000D_
•	Work with warehouse in order to check inventory and evade leftover material._x000D_
•	Follow up physical goods status base on manager instructions._x000D_
•	Handle transfer orders between warehouses.</t>
  </si>
  <si>
    <t xml:space="preserve">•	Led and trained the team through the process of learning and executing operation of Brazilian client._x000D_
•	Managed the implementation of new projects, supervising team performance to optimize individual and group contributions for overall objectives._x000D_
•	Identified boundaries and developed analysis to make improvements, contingency plans to achieve KPI’s and negotiation strategies with internal and external clients._x000D_
•	Enriched and maintained relationships between team, manager and clients to increase workload and improve service quality._x000D_
•	Responsible for the control of projects’ resources for commercial and supply areas through the creation and administration of databases._x000D_
•	Developed improvements to optimize operation, reducing lead time and created a synergy with other teams’ operational processes to improve service for a client in Chile._x000D_
</t>
  </si>
  <si>
    <t>Event Marketing</t>
  </si>
  <si>
    <t>Seneca College of Applied Arts and Technology, Toronto</t>
  </si>
  <si>
    <t>Order and Delivery Management</t>
  </si>
  <si>
    <t>•	Ensured activities, establishing an internal control by examining records, reports, and documentation for American and Canadian clients._x000D_
•	Input and retrieved purchase orders from SAP and update the internal database giving follow up until their resolution._x000D_
•	Drafted daily, weekly and monthly audits using excel to present to the client._x000D_
•	Gathered operational requirements and participated in design sessions to enhance service._x000D_
•	Conferred with clients to address and resolve conflict situations regarding sensitive information.</t>
  </si>
  <si>
    <t>Effective Communications Skills for Project Managers</t>
  </si>
  <si>
    <t>International Institute for Learning</t>
  </si>
  <si>
    <t>International Relations</t>
  </si>
  <si>
    <t>Universidad Mexicana plantel polanco</t>
  </si>
  <si>
    <t>Diploma</t>
  </si>
  <si>
    <t>Wilmer Amina Carter High School</t>
  </si>
  <si>
    <t>u.s.e.b.e.q</t>
  </si>
  <si>
    <t>Respaldo de información, formateo a equipos de computo, clonación de imagenes, soporte a impresoras, scanner; infraestructura de red, instalacion de office y antivirus, conocimiento avanzado en WINDOWS 7,,8 Y 10</t>
  </si>
  <si>
    <t>Escuela Primaria Vicente Suarez</t>
  </si>
  <si>
    <t>ingeniero en sistemas</t>
  </si>
  <si>
    <t>Marketing and Communications</t>
  </si>
  <si>
    <t>Grupo IGS</t>
  </si>
  <si>
    <t>Posicionamiento de la marca en el sector de Real Estate Industrial: Branding_x000D_
Creación e implementación de estrategias dirigidas a la generación de leads (potenciales clientes),engagement en medios digitales, así como medios convencionales. Campañas de marketing 360: email marketing, eventos, _x000D_
redes sociales, materiales streaming (videos), website._x000D_
Creación, mantenimiento y análisis de desempeño de las redes sociales y página web: Facebook, LinkedIn, corporate website, Google Maps, YouTube. Generación y gestión de contenidos – Community Manager._x000D_
Actualización y monitoreo de página web a través de un gestor de contenidos personalizado. Análisis de métricas Google Analytics y Google Adwords._x000D_
Publicidad y Diseño: Generación e implementación de materiales promocionales y de comunicación: brochures, folletos, materiales audiovisuales, anuncios en medios impresos como digitales._x000D_
Construcción de la imagen de la marca: crear e implementar diseños estandarizados para cada herramienta de mercadotecnia / comunicación interna y externa. Comunicación interna: envío de newsletters y comunicados para el área Industrial._x000D_
Investigación de Mercados: análisis de mercado por zonas dentro de la república mexicana; entrega de reportes de mercado al director de la división. Comunicación constante con los brokers.</t>
  </si>
  <si>
    <t>Desarrollo de software</t>
  </si>
  <si>
    <t>SOMA Tecnologias y Medios de Pago</t>
  </si>
  <si>
    <t>Desarrollo de aplicación móvil de banca electrónica, lenguaje java, android, web services.</t>
  </si>
  <si>
    <t>ingeniería en Tecnologías dela Información y Comunicación</t>
  </si>
  <si>
    <t>Universidad Tecnologica del Norte de Guanjuato</t>
  </si>
  <si>
    <t>Operadora de radio</t>
  </si>
  <si>
    <t>Radio Riviera 98.1 FM</t>
  </si>
  <si>
    <t>Apoyo a Administracion de Coordinación Escolar</t>
  </si>
  <si>
    <t>Licenciatura en Tecnología Educativa</t>
  </si>
  <si>
    <t>Universidad interamericana para el desarrollo(UNID)</t>
  </si>
  <si>
    <t>Communnity Manager</t>
  </si>
  <si>
    <t>URS Mexico</t>
  </si>
  <si>
    <t>Desarrollé  imágenes y videos y newsletters de forma semanal, así mismo se creo el sitio web oficial de la empresa y un micro sitio para un nuevo producto, también se le llevaba continuidad a las métricas en redes sociales.</t>
  </si>
  <si>
    <t>Apoyo a servicios escolares</t>
  </si>
  <si>
    <t>Preparatoria Anexa Oficial Anexa a la Normal de Tejupilco</t>
  </si>
  <si>
    <t>Curso de verano "escuela siempre abierta"</t>
  </si>
  <si>
    <t>Escuela Secundaria Anexa a la Normal de Tejupilco</t>
  </si>
  <si>
    <t>Clases de: Ajedrez _x000D_
Comprensión lectora _x000D_
Inglés_x000D_
Manualidades</t>
  </si>
  <si>
    <t>Telemarketing</t>
  </si>
  <si>
    <t>urbi</t>
  </si>
  <si>
    <t>Me la pasaba realizando llamadas para agendar cita, y poder concretarla cita</t>
  </si>
  <si>
    <t>Access Soluciones</t>
  </si>
  <si>
    <t>Mantenimiento correctivo y preventivo a equipos de computo. Servicio de limpieza de equipos a diferentes empresas, así como antivirus, insta</t>
  </si>
  <si>
    <t>Universidad Politecnica de Queretaro</t>
  </si>
  <si>
    <t>Mantenimiento correctivo y preventivo a diferentes empresas con póliza, para el servicio de equipos de computo, así como migraciones, instal</t>
  </si>
  <si>
    <t>Ingeniero en sistemas o soporte tecnico</t>
  </si>
  <si>
    <t>Papelsa bajio</t>
  </si>
  <si>
    <t>Mantenimiento a las bases de datos, correcciones en las bases de datos, mantenimiento de soporte técnico. Mejora de la replica de la base de datos e implementación del nuevo sistema de nominas</t>
  </si>
  <si>
    <t>Gerente Comercial</t>
  </si>
  <si>
    <t>Business High Technology</t>
  </si>
  <si>
    <t xml:space="preserve">•	Contacto con personal de área de Recursos Humanos, Calidad, Operaciones y/o Directores de Planta para la venta de servicios de Capacitación e Integración de Personal, Instalación de Modelos de Calidad Total así como Consultoría de Costo $0._x000D_
•	Ordenar agenda de Consultor para la coordinación del equipo de trabajo._x000D_
•	Agendar citas con los distintos clientes potenciales de la empresa._x000D_
</t>
  </si>
  <si>
    <t>Becario Recursos Humanos</t>
  </si>
  <si>
    <t>Koppert México</t>
  </si>
  <si>
    <t xml:space="preserve">•	Registro de información de nuevos ingresos en base de datos de la empresa._x000D_
•	Generación de contratos y convenios para nuevos colaboradores._x000D_
•	Aplicación de Exámenes Psicométricos en plataforma SIGEIN._x000D_
•	Contacto con Proveedores para distintos requerimientos._x000D_
•	Coordinación de eventos de capacitación._x000D_
•	Recolección de Evidencias para Reconocimiento de Empresa Socialmente Responsable._x000D_
•	Recorrido de planta para nuevos ingresos._x000D_
•	Cotizaciones de cursos y servicios._x000D_
•	Generación de comunicados._x000D_
•	Publicación de Vacantes y Volanteo._x000D_
•	Actualización de Material de Inducción de Nuevos Ingresos._x000D_
•	Atención en Área de Recepción._x000D_
•	Organización y recolección de Evidencias para Carpetas de Inducción y Capacitación._x000D_
•	Acondicionamiento de Áreas para llevar a cabo los distintos eventos de la empresa._x000D_
•	Revisión de Manual de Procedimiento para Generación de Nómina._x000D_
•	Actualización de Información y Generación de Base de Datos de Becarios._x000D_
</t>
  </si>
  <si>
    <t>Negocios Internacionales</t>
  </si>
  <si>
    <t>Universidad Politécnica de Querétaro</t>
  </si>
  <si>
    <t>Asesor Telefónico</t>
  </si>
  <si>
    <t>Santander Contact Center</t>
  </si>
  <si>
    <t>•	Atención a clientes en diferentes servicios bancarios (Activación de Tarjetas de crédito y débito, consulta de estados de cuentas y saldos, transferencias bancarias, verificación de números de cuenta y claves interbancarias, folios para registro de quejas, aplicación de promociones para los clientes, entre muchos otros)._x000D_
•	Rendición de cuentas con el supervisor del área.</t>
  </si>
  <si>
    <t>Recolector en Área de Picking y Montacarguista en Bodegas y Embarques</t>
  </si>
  <si>
    <t>Mars México</t>
  </si>
  <si>
    <t>•	Recolección de producto en patín eléctrico para el armado manual de pallets._x000D_
•	Operación de montacargas de gas para la carga y descarga de cajas de camión._x000D_
•	Operación de montacargas de pasillo angosto para el acomodo de pallets en racks y para la recolección de pallets de racks a piso._x000D_
•	Chequeo diario de equipos de carga y recolección._x000D_
•	Limpieza general del área de trabajo.</t>
  </si>
  <si>
    <t>Encargado de Área de Preparación de Medios de Cultivo, Área de Lavado y Esterilización de Material de Laboratorio</t>
  </si>
  <si>
    <t>Silliker Quality Science</t>
  </si>
  <si>
    <t>•	Preparación de medios de cultivo para el sembrado de bacterias para su análisis microbiológico._x000D_
•	Esterilización de material de laboratorio mediante la utilización de autoclaves._x000D_
•	Supervisión del Área de lavado de material de laboratorio._x000D_
•	Encargado del inventario y Stock de medios de cultivo._x000D_
•	Mantenimiento y calibración de equipos de laboratorio.</t>
  </si>
  <si>
    <t>Técnico Laboratorista Clínico</t>
  </si>
  <si>
    <t>Centro de Estudios Tecnológicos industrial y de servicios 105</t>
  </si>
  <si>
    <t>Community Manager y Generador de contenidos</t>
  </si>
  <si>
    <t>Neubox Internet</t>
  </si>
  <si>
    <t>Creación de estrategias de Social Media_x000D_
Diseño y seguimiento de pautas en Facebook Ads _x000D_
Gestión de Redes Sociales _x000D_
Generación de contenido _x000D_
Actualización de contenido del sitio web_x000D_
Creación de textos promocionales _x000D_
Atención y solución de conflictos del cliente por redes sociales_x000D_
Email Marketing_x000D_
Diseño de piezas gráficas para las redes sociales</t>
  </si>
  <si>
    <t>Lic. Ciencias de la Comunicación</t>
  </si>
  <si>
    <t>Universidad La Salle Laguna</t>
  </si>
  <si>
    <t>Junior Marketing Consultant</t>
  </si>
  <si>
    <t>Grupo Big Bang</t>
  </si>
  <si>
    <t>Content, Pages and Media Design, as well as event planning and coordination._x000D_
www.grupobigbang.net</t>
  </si>
  <si>
    <t>Director of Marketing</t>
  </si>
  <si>
    <t>Business Forum EBC</t>
  </si>
  <si>
    <t>Head of the Marketing Department for Escuela Bancaria y Comercial's first business congress.</t>
  </si>
  <si>
    <t>Licenciatura en Administración de Negocios en Comunicación y Entretenimiento</t>
  </si>
  <si>
    <t>Escuela Bancaria y Comercial</t>
  </si>
  <si>
    <t>Director</t>
  </si>
  <si>
    <t>La Nuit Classique</t>
  </si>
  <si>
    <t>A jazz themed night where guests were treated to a delicious dinner whilst an opera singer enlivened the evening.</t>
  </si>
  <si>
    <t>Executive Producer</t>
  </si>
  <si>
    <t>Cronopia Folk</t>
  </si>
  <si>
    <t>EP in a music video for a new folk band. In charge of scouting, sponsors, material and the creative direction.</t>
  </si>
  <si>
    <t>Diseño y Comunicación Visual</t>
  </si>
  <si>
    <t>No,eh!</t>
  </si>
  <si>
    <t xml:space="preserve">_x000D_
Microsoft PowerPoint_x000D_
Adobe Photoshop_x000D_
Adobe Illustrator_x000D_
Adobe InDesign_x000D_
Adobe Premiere Pro_x000D_
Adobe Audition_x000D_
Adobe After Effects_x000D_
Adobe Flash_x000D_
Blender_x000D_
Brackets_x000D_
Marketing_x000D_
Propaganda_x000D_
Ilustración_x000D_
Fotografía_x000D_
Pintura_x000D_
Desarrollo Web_x000D_
HTML_x000D_
Hojas de estilos en cascada (CSS)_x000D_
Espresso_x000D_
Opinión Pública_x000D_
Sistemas de impresión_x000D_
Diseño Editorial </t>
  </si>
  <si>
    <t>Desarrollador de Contenidos para Redes Sociales</t>
  </si>
  <si>
    <t>Mark &amp; Weber</t>
  </si>
  <si>
    <t>Licenciatura en diseño y comunicación Visual</t>
  </si>
  <si>
    <t>Universidad Marista de Querétaro</t>
  </si>
  <si>
    <t>Expo Deporte y Salud Qro</t>
  </si>
  <si>
    <t>Desarrollo de Contenido para redes sociales, administración de redes, estrategia digital</t>
  </si>
  <si>
    <t>Dsinteg</t>
  </si>
  <si>
    <t>Actividades: Uin sistema para un aboratorio de analisis clinicos_x000D_
Herramientas usadas: Bicbucket, java, html, boostrap</t>
  </si>
  <si>
    <t>ingeniero</t>
  </si>
  <si>
    <t>universidad politecnica de taxcala</t>
  </si>
  <si>
    <t>Practicante administrador de sistemas</t>
  </si>
  <si>
    <t>Poder Judicial del Estado de Michoacán</t>
  </si>
  <si>
    <t>-Respaldo de servidores: Acronis_x000D_
-Certificados raíz SSL: OpenSSL y letsencrypt_x000D_
-Alta disponibilidad: hyper-v</t>
  </si>
  <si>
    <t>Adriana Muñoz</t>
  </si>
  <si>
    <t>-Administración de Instagram_x000D_
-Administración de Facebook_x000D_
-Administración de la página web www.adrianamunoz.com.mx</t>
  </si>
  <si>
    <t>Soporte técnico</t>
  </si>
  <si>
    <t>FOEMMI</t>
  </si>
  <si>
    <t>-Soporte técnico al despacho contable_x000D_
-Envío masivo de e-mail</t>
  </si>
  <si>
    <t>Ejecutivo de cuenta junior</t>
  </si>
  <si>
    <t>TELMEX</t>
  </si>
  <si>
    <t>Orientación y Soporte a clientes empresariales. Venta de productos y servicios institucionales.</t>
  </si>
  <si>
    <t>Centro de Bachillerato Tecnológico Agropecuario N° 7</t>
  </si>
  <si>
    <t>Latin America Compute Demand Manager</t>
  </si>
  <si>
    <t>Pepsico</t>
  </si>
  <si>
    <t>Analizar y gestionar  la demanda tecnológica de proyectos y mejoras._x000D_
Autorización de gastos, pago de productos y servicios a proveedores._x000D_
Asegurar el proceso de entrega de E2E._x000D_
Definir, implementar y monitorear procesos de control y entrega.</t>
  </si>
  <si>
    <t>Latin America Service Request Manager</t>
  </si>
  <si>
    <t>Gestión del proceso de Service Request Compute para Latinoamérica._x000D_
Service Delivery Manager para México._x000D_
Análisis operativo y tecnológico para área de Compute en Latinoamérica._x000D_
Negociaciones con proveedores, HCL / BT / Telmex._x000D_
Administración de Presupuesto.</t>
  </si>
  <si>
    <t>Maestría en Administración de Tecnologías de Información</t>
  </si>
  <si>
    <t>Latin America Project and Process Manager</t>
  </si>
  <si>
    <t>Gestión de Proyectos LATAM._x000D_
Mejora a Procesos.</t>
  </si>
  <si>
    <t>Co Fundador / Profesional Independiente</t>
  </si>
  <si>
    <t>STARK AB GROUP</t>
  </si>
  <si>
    <t>Reducción de costos a través de análisis operativos y tecnológicos._x000D_
Negociaciones con nuevos Proveedores._x000D_
Planeación de nuevo modelo operativo para empresas Socialmente Responsables. _x000D_
Community Manager</t>
  </si>
  <si>
    <t>Supervisor WiFi Móvil</t>
  </si>
  <si>
    <t>Planeación e implementación del nuevo modelo operativo (procesos / tecnología) de WiFi Móvil en AICM Terminal 1 y Terminal 2. _x000D_
Administración de Redes Sociales @infinitum en AICM. _x000D_
Diseño e implementación de la Publicidad en AICM Terminal 1 y Terminal 2._x000D_
Administración del programa de Monetización de WiFi Móvil._x000D_
Seguimiento al Caso de Negocio (obtención de beneficios)._x000D_
Gestión y seguimiento de iniciativas con áreas involucradas (Finanzas, Compras, Logística).</t>
  </si>
  <si>
    <t>Ingeniería en Sistemas Computacionales con Certificado en Comercio Detallista</t>
  </si>
  <si>
    <t>AXA</t>
  </si>
  <si>
    <t>Gestión de iniciativas al Programa de Multi acceso. _x000D_
Administración de presupuesto del Programa de Multi acceso a través:_x000D_
-Provisiones / Liberaciones._x000D_
-Generación de Pago a Proveedores (ARIBA)._x000D_
-Generación de Estados de Cuenta._x000D_
Análisis e identificación de mejoras en los procesos._x000D_
Planeación e implementación de proyectos e-Commerce para plataforma Web Cliente.</t>
  </si>
  <si>
    <t>Líder de Proyectos.</t>
  </si>
  <si>
    <t>Walmart Mexico y Centroamerica.</t>
  </si>
  <si>
    <t>Planeación e implementación de nuevo formato MediMart._x000D_
FrontOffice y BackOffice_x000D_
Planeación e implementación del servicio HORECA para socio de negocio en Sams Club._x000D_
Administración de iniciativas e – Commerce para socios de negocio HORECA._x000D_
Administración de Redes Sociales HORECA.</t>
  </si>
  <si>
    <t>E - Talent Administrador de Ventas</t>
  </si>
  <si>
    <t>Oracle</t>
  </si>
  <si>
    <t>Proyección, seguimiento y evaluación de los principales indicadores en la venta._x000D_
Implementación de Scorecard para el proceso de venta._x000D_
Elaboración, manejo y seguimiento de planes comerciales.</t>
  </si>
  <si>
    <t>Asociado en ventas</t>
  </si>
  <si>
    <t>Forever 21</t>
  </si>
  <si>
    <t>Licenciatura en Comunicación</t>
  </si>
  <si>
    <t>Universidad Cuauhtemoc, plantel Queretaro</t>
  </si>
  <si>
    <t>F</t>
  </si>
  <si>
    <t>Fo</t>
  </si>
  <si>
    <t>For</t>
  </si>
  <si>
    <t>Fore</t>
  </si>
  <si>
    <t>Foreve</t>
  </si>
  <si>
    <t>Forev</t>
  </si>
  <si>
    <t>Atención al cliente.</t>
  </si>
  <si>
    <t>Diseñador Web y programador Web</t>
  </si>
  <si>
    <t>restaurante relicario</t>
  </si>
  <si>
    <t>creación e implementación de pagina web e implementación de software</t>
  </si>
  <si>
    <t>Soporte técnico.</t>
  </si>
  <si>
    <t>Servicios Orienta</t>
  </si>
  <si>
    <t>soporte tecnico interno y externo por medio de tickets</t>
  </si>
  <si>
    <t>INGENIERIA EN SISTEMAS COMPUATCIONALES</t>
  </si>
  <si>
    <t>Instituto Tecnológico de San Juan del Río (ITSJR)</t>
  </si>
  <si>
    <t>centro tecnologico</t>
  </si>
  <si>
    <t>soporte tecnico</t>
  </si>
  <si>
    <t>se</t>
  </si>
  <si>
    <t>Centro Tecnologico</t>
  </si>
  <si>
    <t>soporte interno y externo</t>
  </si>
  <si>
    <t>Big Data</t>
  </si>
  <si>
    <t>tecnico en big data</t>
  </si>
  <si>
    <t>Centro de capacitación televisiva y fundacion carlos slim</t>
  </si>
  <si>
    <t>Técnico en sistemas informáticos</t>
  </si>
  <si>
    <t>centro de capacitacion televisiva y fundacion carlos Slim</t>
  </si>
  <si>
    <t>ESTUDIANTE</t>
  </si>
  <si>
    <t>UNIVERSIDAD MONDRAGÓN MÉXICO</t>
  </si>
  <si>
    <t>Estudiante, realización de proyectos, servicio becario.</t>
  </si>
  <si>
    <t>Licenciatura en Negocios Internacionales</t>
  </si>
  <si>
    <t>Universidad Mondragón México</t>
  </si>
  <si>
    <t>Chino mandarín</t>
  </si>
  <si>
    <t>licenciado en mercadotecnia y publicidad</t>
  </si>
  <si>
    <t>Universidad Central de Queretaro</t>
  </si>
  <si>
    <t>Operador telefónico.</t>
  </si>
  <si>
    <t>AXA ASSISTANCE</t>
  </si>
  <si>
    <t>Atención a clientes.</t>
  </si>
  <si>
    <t>Mejores Mudanzas</t>
  </si>
  <si>
    <t xml:space="preserve">Director del área de Marketing: Campañas online y offline, creación y dirección de Programa de Referidos, rediseño de App Mejores Mudanzas, manejo y optimización de redes sociales, relaciones comerciales y creación de estrategias. </t>
  </si>
  <si>
    <t>EBC - Escuela Bancaria y Comercial</t>
  </si>
  <si>
    <t>Programador y Tester</t>
  </si>
  <si>
    <t>BlueBean</t>
  </si>
  <si>
    <t>Investigación de productos, búsqueda de fallas severas en sistemas, desarrollo de sistemas, maquetado y análisis de proyectos.</t>
  </si>
  <si>
    <t>INGENIERÍA EN SISTEMAS COMPUTACIONALES</t>
  </si>
  <si>
    <t>He vendido diseños por mi cuenta, creando marcas, manuales de identidad corporativa, logotipos, carteles, volantes promocionales, videos y fotografia.</t>
  </si>
  <si>
    <t>Asistente de marketing</t>
  </si>
  <si>
    <t>Casas Ara</t>
  </si>
  <si>
    <t>Me dedique al area de diseño en mercadotecnia, creando folletos, espectaculares y otros diseños solicitados</t>
  </si>
  <si>
    <t>Coordinadora de Medios</t>
  </si>
  <si>
    <t>Corporativo San Luis</t>
  </si>
  <si>
    <t>Administración de Redes Sociales _x000D_
Apoyo en campañas digitales _x000D_
Supervisión en puntos de venta _x000D_
Apoyo en actividades de Mkt</t>
  </si>
  <si>
    <t>Guacamole Branding Online</t>
  </si>
  <si>
    <t>Planeación y ejecución de estrategias digitales para los clientes.</t>
  </si>
  <si>
    <t>Microsoft Word y excel 2010</t>
  </si>
  <si>
    <t>Practicante de Mercadotecnia</t>
  </si>
  <si>
    <t>Apoyo en el departamento de Mercadotecnia _x000D_
Contacto con Proveedores _x000D_
Administración de Redes Sociales _x000D_
Supervisión en puntos de venta</t>
  </si>
  <si>
    <t>Cambridge English Certificate in ESOL International (First)</t>
  </si>
  <si>
    <t>Lic. Mercadotecnia Internacional</t>
  </si>
  <si>
    <t>Apoyo general</t>
  </si>
  <si>
    <t>Tendencia, investigación de mercados</t>
  </si>
  <si>
    <t>Apoyo general desde entrevistas telefónicas con empresas hasta mystery shopper.</t>
  </si>
  <si>
    <t>Licenciada en Mercadotecnia y Comunicación</t>
  </si>
  <si>
    <t>Tecnológico de Monterrey</t>
  </si>
  <si>
    <t>barista</t>
  </si>
  <si>
    <t>starbucks</t>
  </si>
  <si>
    <t>actividades de preparación de bebidas y manejo de caja chica</t>
  </si>
  <si>
    <t xml:space="preserve">Actividades de preparación de bebidas y también manejo de caja chica </t>
  </si>
  <si>
    <t>Ingeniería en innovación y desarrollo empresarial</t>
  </si>
  <si>
    <t>Sonra Intelligence Ltd</t>
  </si>
  <si>
    <t>Diseño Gráfico_x000D_
Asistencia en campaña por e-mail_x000D_
Manejo y Desarrollo de estrategias de marketing_x000D_
Manejo de campañas de marketing con Adwords &amp; Analytics</t>
  </si>
  <si>
    <t>Asesor telefonico</t>
  </si>
  <si>
    <t>Call Fasst</t>
  </si>
  <si>
    <t>CEO</t>
  </si>
  <si>
    <t>Bitter Sweet Shopping Co.</t>
  </si>
  <si>
    <t xml:space="preserve">Managerial Process, Marketing Research, Community Manager </t>
  </si>
  <si>
    <t>Director de Arte</t>
  </si>
  <si>
    <t>Páginas Rápidas</t>
  </si>
  <si>
    <t xml:space="preserve">Ilustrar campañas digitales para Facebook y Redes Sociales. Generar contenido creativo digital. Desarrollar ideas de promoción para adquisición de usuarios nuevos y existentes. Diseño de campañas emailing. Diseño de campañas interactivas. Generación de followers en Instagram. Manejo básico de analitycs. _x000D_
_x000D_
Disponibilidad de horario: Matutino_x000D_
_x000D_
</t>
  </si>
  <si>
    <t>Tec de Monterrey</t>
  </si>
  <si>
    <t>RESPONSABLE DE CAPTURA DE ZONA</t>
  </si>
  <si>
    <t xml:space="preserve">Responsable de supervisar los procesos de captura en las coordinaciones municipales con la finalidad de asegurar la correcta operación de los sistemas, el análisis de información y la productividad. Capacitar al personal los centros de captura municipal, para asegurar que dicho personal cuente con los conocimientos necesarios para el desarrollo de sus actividades. Generar informes de avance de captura de los centros de captura municipal, para dar seguimiento y garantizar la productividad estimada. Informar al Responsable de Captura Estatal sobre los avances y problemáticas encontradas en los centros de captura municipal a cargo, para dar solución y/o corregir las posibles desviaciones de los procedimientos. Coordinar el envío de los instrumentos de captación, de los centros de captura municipal hacia la coordinación estatal, para su resguardo y consulta. </t>
  </si>
  <si>
    <t>ANALISTA ADMINISTRATIVO – CAJERO/LIQUIDADOR</t>
  </si>
  <si>
    <t>LAS CERVEZAS DE MODELO ALTIPLANO</t>
  </si>
  <si>
    <t>Realizar funciones administrativas, de generación de archivos y armados de los mismos con ciertos lineamientos para control interno. Realizar el proceso de liquidación de mercancía de las rutas por medio de las hand held, corte del efectivo y volver a subir información a las hand held para el siguiente día. Mensualmente, realizar funciones de auditor de almacén, creando los reportes correspondientes y enviarlos a recolección de firmas para su visto bueno. Administración de la papelería con la que se cuenta y reutilización correspondiente. Y algunas funciones de Recursos de humanos; Lista de asistencia, pago de nómina y control de incapacidades. Manejo de Sistema SAP.</t>
  </si>
  <si>
    <t xml:space="preserve">Curso en “Php Intermedio” </t>
  </si>
  <si>
    <t>UNIVERSIDAD VERACRUZANA</t>
  </si>
  <si>
    <t xml:space="preserve">ANALISTA DE FACTURACION ELECTRONICA </t>
  </si>
  <si>
    <t>CORPORATIVO CHEDRAUI, XALAPA VER</t>
  </si>
  <si>
    <t>Lograr la disminución de incidentes por errores en el proceso de facturación electrónica. Garantizar que el análisis de la información proporcionada a los proveedores sea clara y con ello culminar con éxito una incidencia. Brindar al proveedor una cultura preventiva y no solo correctiva del proceso de facturación electrónica. Buscar nuevas estrategias que nos ayuden a agilizar los procesos internos de revisión. Reportar en tiempo oportuno algunas fallas en el proceso de conciliación al área correspondiente. Realizar reportes o procesos especiales de nuestras actividades. Capacitación de proceso de facturación electrónica. Manejo de Sistema SAP.</t>
  </si>
  <si>
    <t>ANALISTA DE LA INFORMACIÓN DE ZONA</t>
  </si>
  <si>
    <t>Revisar y analizar la información captada en campo con el propósito de identificar las posibles incongruencias durante la etapa de la Actualización del Marco Censal Agropecuario 2017,mediante reportes generados. A partir de ello, corregir la información errónea e incompleta, informar al Coordinador de Zona la frecuencia de las incongruencias, para tomar las medidas precautorias. Tecnologías utilizadas en la experiencia SAP, Excel y Access.</t>
  </si>
  <si>
    <t xml:space="preserve">Curso en “Redes Con Windows Server Enterprise 2008” </t>
  </si>
  <si>
    <t>PROMOTORA DE EDUCACIÓN CONTINUA, UNIVERSIDAD VERACRUZANA</t>
  </si>
  <si>
    <t>LIC. EN SISTEMAS COMPUTACIONALES ADMINISTRATIVOS</t>
  </si>
  <si>
    <t xml:space="preserve">Diplomado en “Ensamble y Mantenimiento de Computadoras” </t>
  </si>
  <si>
    <t>Vendedor</t>
  </si>
  <si>
    <t>Santa Clara</t>
  </si>
  <si>
    <t xml:space="preserve">Atención al cliente, preparación de los productos. Trabajo en equipo. </t>
  </si>
  <si>
    <t>E-Tec Tu solucion en computo</t>
  </si>
  <si>
    <t>Atención al cliente, Seguimiento del mismo en Facebook, control de los formatos de la misma empresa.</t>
  </si>
  <si>
    <t xml:space="preserve">Mercadotecnia cursando </t>
  </si>
  <si>
    <t>Nike</t>
  </si>
  <si>
    <t>Labor de venta, reporte de ventas, atención al cliente.</t>
  </si>
  <si>
    <t>Lic. en Administración</t>
  </si>
  <si>
    <t>Universidad Autónoma de Querétaro</t>
  </si>
  <si>
    <t>Lic. en Administración y Gestión de PyMEs</t>
  </si>
  <si>
    <t>Social Media</t>
  </si>
  <si>
    <t>BANG Content Marketing</t>
  </si>
  <si>
    <t>Practicante como Social Media Consult en BANG Content Marketing agencia de Marketing y Comunicación  ubicada en la Ciudad de Querétaro</t>
  </si>
  <si>
    <t>Universidad del Valle de México</t>
  </si>
  <si>
    <t>INSTITUTO TECNOLÓGICO DE OAXACA</t>
  </si>
  <si>
    <t>Programa de  Servicio social: Mantenimiento general en el edificio de ingeniería electrónica del Instituto Tecnológico de Oaxaca._x000D_
 Se mejoró el funcionamiento  un 20% en  las distintas redes que conforman el edificio y se cumplió  el 100% los planes de mantenimiento.</t>
  </si>
  <si>
    <t>Ingeniería electrónica</t>
  </si>
  <si>
    <t>empleado</t>
  </si>
  <si>
    <t>Cuartel General de Comunicación y estrategia</t>
  </si>
  <si>
    <t>Realizar entrevistas, participar en focus group, administrar sus redes sociales</t>
  </si>
  <si>
    <t>Gobal Service</t>
  </si>
  <si>
    <t xml:space="preserve">Me dediqué a las redes sociales y marketing de la empresa </t>
  </si>
  <si>
    <t>Administrador</t>
  </si>
  <si>
    <t>Escuela Bancaria Comercial</t>
  </si>
  <si>
    <t>Avon cosmetics</t>
  </si>
  <si>
    <t>Trabajo con bases datos y ccreación de reportes</t>
  </si>
  <si>
    <t>becario marketing support</t>
  </si>
  <si>
    <t>avon cosmetics</t>
  </si>
  <si>
    <t xml:space="preserve">base de datos y correcciones en descripciones </t>
  </si>
  <si>
    <t>licenciado en mercadotecnia</t>
  </si>
  <si>
    <t>la salle</t>
  </si>
  <si>
    <t>contenido Editorial</t>
  </si>
  <si>
    <t>Business and Marketing Today news</t>
  </si>
  <si>
    <t xml:space="preserve">Como Editora y asistente lo que he realice en  el portal fue:_x000D_
_x000D_
Desarrollo de estrategias y contenido para Redes sociales_x000D_
Clasificación y organización de notas _x000D_
Redacción y coordinación de entrevistas _x000D_
Buscar contactos  de gobierno y agencias de relaciones públicas para obtener sus comunicados de prensa. _x000D_
_x000D_
 Como corresponsal en algunos eventos como: _x000D_
•	Foro internacional  de 3D Experiences de Dassault Systemes  _x000D_
•	Primer Encuentro Latinoamericano sobre Marketing para un mundo Digital._x000D_
_x000D_
_x000D_
Algunas entrevistas entre ellos:_x000D_
_x000D_
•	Daniel Idzkowski ceo de Peekshare_x000D_
•	Harry Patz Chief Revenue Officer de Rubicon Project_x000D_
•	Juan Manuel ceo para Latam Local Planet._x000D_
•	Jordi Greenham ceo y co-founder de Homie._x000D_
•	Enrique Plasencia director general de Software SICOSS._x000D_
•	David Agmon ceo de Inverspot._x000D_
•	Carlos moreno director de Idealis._x000D_
_x000D_
 En DDG Jakemate estaba a cargo _x000D_
Elaborar machotes_x000D_
Agendar citas_x000D_
Campaña con medios de comunicación_x000D_
Hacer llamadas para colaborar el llenado de encuestas _x000D_
</t>
  </si>
  <si>
    <t>Licenciatura en Ciencias de la Comunicación</t>
  </si>
  <si>
    <t>Universidad de Estudios Avanzados UNEA</t>
  </si>
  <si>
    <t>Escritora colaboradora</t>
  </si>
  <si>
    <t>Vainilla Lifestyle</t>
  </si>
  <si>
    <t>Redacción de artículos de temas diversos de interés.</t>
  </si>
  <si>
    <t>WEB DEVELOPMENT &amp; DESIGN</t>
  </si>
  <si>
    <t>PORTFOLIO_x000D_
&gt;&gt; www.ilianaarellano.com &lt;&lt;</t>
  </si>
  <si>
    <t>Practicante de Sistemas</t>
  </si>
  <si>
    <t>HITACHI Automotive Systems México</t>
  </si>
  <si>
    <t>Desarrollo de una Intranet Corporativa para Hitachi Automotive Systems México que permite gestionar de manera efectiva toda la información de uso común, del mismo modo crear un medio de comunicación a través del cual pueda hacerse llegar a los colaboradores de manera ágil y eficiente las noticias que puedan ser de interés de los mismos. SharePoint 2013 es la herramienta principal de desarrollo que integra las principales funcionalidades requeridas, el resto de las funcionalidades serán implementadas mediante código ASP.Net. La gestión de usuarios así como los permisos de cambios en el contenido se realizaran por medio de Active Directory &amp; SQL Server.</t>
  </si>
  <si>
    <t>Ingeniería en Tecnologías de la Información y Comunicación</t>
  </si>
  <si>
    <t>Universidad Tecnológica del Valle de Toluca</t>
  </si>
  <si>
    <t>MAPPS - Macro aplicaciones para control</t>
  </si>
  <si>
    <t>1) Administrador de proyectos (Metodología SCRUM) 2) Administrador de Recursos Informáticos (Microsoft Azure Technologies: Virtual Machines, SQL Databases, Storage, Visual Studio Team Services) 3) Diseño Web (Web Standards &amp; Accessibility,  HTML / HTML5 &amp; CSS / CSS3, Web responsive - Bootstrap)</t>
  </si>
  <si>
    <t>Sistema Municipal DIF - Toluca</t>
  </si>
  <si>
    <t>Se desarrolló una herramienta que permite optimizar las acciones de planificación, presupuestación, ejecución, registro, seguimiento y evaluación del uso y asignación de los recursos públicos de obras y/o acciones tomadas en el SISTEMA MUNICIPAL DIF - TOLUCA. El sistema se compone de módulos requisiciones:_x000D_
- Registro de las necesidades anuales_x000D_
- Asignación anual y mensual de los techos presupuestarios._x000D_
- Elaboración y seguimiento de pedidos._x000D_
- Ordenes de compra._x000D_
- Materiales y / o servicios adquiridos con los costos y los proyectos de ley de inscripción._x000D_
- Seguimiento de los proveedores._x000D_
- Informes del programa de ejercicio presupuestario y el área operativa.</t>
  </si>
  <si>
    <t>Capturista de Datos</t>
  </si>
  <si>
    <t>Instituto Federal Electoral</t>
  </si>
  <si>
    <t>Técnico Superior Universitario en Tecnologías de la Información y Comunicación</t>
  </si>
  <si>
    <t xml:space="preserve">Desarrollo de una Intranet Corporativa para Hitachi Automotive Systems México que permite gestionar de manera efectiva toda la información de uso común, del mismo modo crear un medio de comunicación a través del cual pueda hacerse llegar a los colaboradores de manera ágil y eficiente las noticias que puedan ser de interés de los mismos. SharePoint 2013 es la herramienta principal de desarrollo que integra las principales funcionalidades requeridas, el resto de las funcionalidades serán implementadas mediante código ASP.Net. La gestión de usuarios así como los permisos de cambios en el contenido se realizaran por medio de Active Directory &amp; SQL Server. </t>
  </si>
  <si>
    <t>AAK</t>
  </si>
  <si>
    <t>Licenciado en Mercadotecnia</t>
  </si>
  <si>
    <t xml:space="preserve">UNIVERSIDAD LATINA DE AMÉRICA </t>
  </si>
  <si>
    <t>Marketing Trainee</t>
  </si>
  <si>
    <t xml:space="preserve">Analista de medios publicitarios impresos, realización de Market Research y desarrollador del brochure de productos lácteos._x000D_
</t>
  </si>
  <si>
    <t>Grupo Quimera Producciones (Media Group)</t>
  </si>
  <si>
    <t>Encargado de la gestión de medios de Comunidad, Social Media, Marketing Digital, de 6 Marcas Diferentes.</t>
  </si>
  <si>
    <t>UAEH</t>
  </si>
  <si>
    <t>Licenciatura en sistemas</t>
  </si>
  <si>
    <t>universidad autonoma del estado de hidalgo</t>
  </si>
  <si>
    <t>Practicante de mercadotecnia</t>
  </si>
  <si>
    <t>Mir Coaching</t>
  </si>
  <si>
    <t>Encargado de diseño y planeación semanal del contenido de nuestras diversas redes sociales, tales como Facebook, Twitter, LinkedIn y YouTube con sus respectivos reportes para la medición del alcance semanal. Apoyo en campañas publicitarias diversas en Facebook Ads y diseño de campañas masivas de mailing. Apoyo en la organización de talleres abiertos mensuales con la asistencia aproximada de 30 a 50 personas. Mantenimiento y actualización de bases de datos. Apoyo en el área de telemarketing para la venta de los talleres. Elaboración de presentaciones de mercadotecnia para talleres y conferencias.</t>
  </si>
  <si>
    <t>Ventas</t>
  </si>
  <si>
    <t>Shasa</t>
  </si>
  <si>
    <t xml:space="preserve">Apoyo en estrategias de merchandising_x000D_
Técnicas de ventas </t>
  </si>
  <si>
    <t>Grado en Marketing e investigación de mercados</t>
  </si>
  <si>
    <t>Universidad de Málaga</t>
  </si>
  <si>
    <t xml:space="preserve">Lic. En Mercadotecnia </t>
  </si>
  <si>
    <t>Universidad de Guanajuato</t>
  </si>
  <si>
    <t xml:space="preserve">Mercadotecnia </t>
  </si>
  <si>
    <t xml:space="preserve">Enlace Logistics Group </t>
  </si>
  <si>
    <t xml:space="preserve">Desarrollo en el área de marketing y publicidad _x000D_
Cargo: Practicante _x000D_
Función: Diseño, Página de Facebook, Imagen corporativa  _x000D_
Habilidades: Uso de computadora, Trabajo en equipo, Facilidad de palabra, Marketing, Administración_x000D_
</t>
  </si>
  <si>
    <t xml:space="preserve">Grupo ProHabitación </t>
  </si>
  <si>
    <t xml:space="preserve">Desarrollo en el área de marketing, publicidad y administración _x000D_
Cargo: Practicante _x000D_
Función: Facturas, Buscar agencias para promover Ciudad Maderas, Cotizaciones _x000D_
Habilidades: Uso de computadora, Trabajo en equipo, Facilidad de palabra, Marketing, Administración_x000D_
Logros: Aprendizaje en el área de marketing _x000D_
</t>
  </si>
  <si>
    <t xml:space="preserve">Licenciatura en Mercadotecnia </t>
  </si>
  <si>
    <t xml:space="preserve">Universidad Cuauhtemoc </t>
  </si>
  <si>
    <t xml:space="preserve">Vendedora </t>
  </si>
  <si>
    <t xml:space="preserve">SEU Boutique </t>
  </si>
  <si>
    <t xml:space="preserve">Desarrollo en el área de ventas en la tienda Boutique SEU, Querétaro, Qro_x000D_
Cargo: Vendedora, Cajera, Imagen _x000D_
Función: Imagen de la tienda, Cobrar_x000D_
Habilidades: Uso de computadora, Trabajo en equipo, Facilidad de palabra, _x000D_
Experiencia: Atención al cliente, Inventario_x000D_
Logros: Aprendizaje en el área de clientes y ventas_x000D_
</t>
  </si>
  <si>
    <t xml:space="preserve">Desarrollo en el área de ventas en la empresa Shasa Galerias Querétaro, Qro _x000D_
Cargo: Vendedora, Cajera, Imagen _x000D_
Función: Inventario, Atención a clientes, Imagen de la tienda, Cobrar_x000D_
Habilidades: Uso de computadora, Trabajo en equipo, Facilidad de palabra, Picking de mercancía_x000D_
Experiencia: Atención al cliente, Inventario, Picking_x000D_
Logros: Aprendizaje en el área de clientes y ventas _x000D_
</t>
  </si>
  <si>
    <t xml:space="preserve">Universidad de estudios avanzados </t>
  </si>
  <si>
    <t>Ektroid Labs</t>
  </si>
  <si>
    <t>Trabajé un par de meses en esta empresa gestionando las redes sociales y generando contenido para la cadena de hoteles Casas y Hoteles de México y para la página Boda total.</t>
  </si>
  <si>
    <t>Coordinador de imagen y publicidad</t>
  </si>
  <si>
    <t>Congreso Internacional de Negocios Muluc</t>
  </si>
  <si>
    <t>Diseñé la imagen y publicidad del congreso 2015 y gestioné las acciones de marketing para promover el congreso</t>
  </si>
  <si>
    <t>Auxiliar en Desarrollo Organizacional</t>
  </si>
  <si>
    <t>KIA Nova Querétaro</t>
  </si>
  <si>
    <t xml:space="preserve">Reclutamiento y selección de personal, control de inventarios de personal, aplicación y análisis de Evaluación del Desempeño, edición y corrección de Perfiles y Descripción de Puestos.  </t>
  </si>
  <si>
    <t>Operador de Línea y Piso de Venta</t>
  </si>
  <si>
    <t>Marchand</t>
  </si>
  <si>
    <t xml:space="preserve">Atención directa con el cliente, venta y acomodo de mercancía en piso de venta así como la realización de inventarios de mercancía y recepción de la misma. </t>
  </si>
  <si>
    <t>TSU en Administración de Empresas Área Recursos Humanos</t>
  </si>
  <si>
    <t>UTEQ</t>
  </si>
  <si>
    <t>GESTOR DE COBRANZA</t>
  </si>
  <si>
    <t>CNAT.S DE R.L DE C.V</t>
  </si>
  <si>
    <t>RECUPERAR CARTERA DE CLIENTES DEUDORES</t>
  </si>
  <si>
    <t>LICENCIADO EN ADMINISTRACION</t>
  </si>
  <si>
    <t>INSTITUTO TECNOLOGICO DE MORELIA</t>
  </si>
  <si>
    <t>noveno semestre</t>
  </si>
  <si>
    <t>Instituto Tecnlógico de Morelia</t>
  </si>
  <si>
    <t>Becario Proyección Profesional</t>
  </si>
  <si>
    <t>Universidad MONDRAGÓN México</t>
  </si>
  <si>
    <t>Au pair</t>
  </si>
  <si>
    <t>Cultural care</t>
  </si>
  <si>
    <t xml:space="preserve">Responsabilidad con tres niñas. Mantenerlas al tanto de sus labores, levarlas al colegio y actividades extraescolares </t>
  </si>
  <si>
    <t xml:space="preserve">Bachillerato </t>
  </si>
  <si>
    <t xml:space="preserve">Instituto Queretano San Javier </t>
  </si>
  <si>
    <t>Security Systems Engineer Consultant</t>
  </si>
  <si>
    <t>Excelerate Systems</t>
  </si>
  <si>
    <t xml:space="preserve">Especialista en Qualys Vulnerability Management.._x000D_
Soporte y Atención al Cliente en Qualys VM._x000D_
Asesoría y Consultoría en Ciberseguridad/Análisis de Vulnerabilidades._x000D_
_x000D_
</t>
  </si>
  <si>
    <t>Gestión Educativa</t>
  </si>
  <si>
    <t>Universidad Santander Oaxaca</t>
  </si>
  <si>
    <t>Departamento de Servicios Escolares._x000D_
Actividades: Actualización de expedientes, solicitud de calificaciones, expedición de constancias, coordinación de esfuerzos con Campus Tampico y Campus Jalisco._x000D_
Logros: Entrega de reporte anual al Corporativo Gerencial con base en análisis estadísticos y actualización de los alumnos al 100%._x000D_
Coordinación de Sedes y Logística._x000D_
Actividades: Socialización de sesiones, community manager, confirmación de clases con asesores, planeación de Coloquios, titulaciones, eventos sociales, seguimiento a egresados, promoción, difusión y captación de interesados._x000D_
Logros: Incremento de actividad de las publicaciones en redes sociales pasando de 60 a 1200 personas alcanzadas. Como parte del seguimiento a egresados se aperturó un Taller para que pudieran titularse completando un grupo de 22 alumnos y la emisión de un segundo taller.</t>
  </si>
  <si>
    <t>Instructora</t>
  </si>
  <si>
    <t>Centro de Desarrollo Comuntario</t>
  </si>
  <si>
    <t>Actividades: Instructora del programa “Administración y Desarrollo Humano” para personas entre 18 y 65 años, generación de reportes y elaboración de planeación didáctica así como cronograma de actividades._x000D_
Logros: Lograr la confianza de los alumnos para que se integraran y participaran en las sesiones externando sus dudas sobre cómo aplicar los conocimientos en sus negocios.</t>
  </si>
  <si>
    <t>Licenciatura en Ciencias Empresariales</t>
  </si>
  <si>
    <t>Universidad Tecnológica de la Mixteca</t>
  </si>
  <si>
    <t>MOCC Curso básico de Comercio Electrónico.</t>
  </si>
  <si>
    <t>Escuela de Organización Industrial, España en conjunto con Google.</t>
  </si>
  <si>
    <t>MOCC Curso básico de Marketing Digital.</t>
  </si>
  <si>
    <t>Interactive Advertising Bureau, España en conjunto con Google</t>
  </si>
  <si>
    <t>Analista de medios</t>
  </si>
  <si>
    <t>Intermedia</t>
  </si>
  <si>
    <t>Captura y análisis de información de Medios de Comunicación (periódicos, revistas, web, radio y tv). Reportes de información, atención a clientes.</t>
  </si>
  <si>
    <t xml:space="preserve">Asistente Médica </t>
  </si>
  <si>
    <t>Control de entrada y salida de pacientes. Lista de pacientes en cama. Recepción. Agendar citas.</t>
  </si>
  <si>
    <t>Licenciado en Comunicación</t>
  </si>
  <si>
    <t>Facultad de Estudios Superiores Acatlán</t>
  </si>
  <si>
    <t>Cajera dulcería</t>
  </si>
  <si>
    <t>Cinemas Henry</t>
  </si>
  <si>
    <t>Atención a clientes, cobro, realización de inventarios</t>
  </si>
  <si>
    <t xml:space="preserve">asesor de ventas y asistente administrativo </t>
  </si>
  <si>
    <t>coorporativo deportes martí</t>
  </si>
  <si>
    <t xml:space="preserve">Asesorar a los clientes respecto a tecnologías que cubran sus necesidades en el deporte._x000D_
Realizar la rotación de mercancía respecto al mercadeo solicitado de la compañía y proveedor._x000D_
Participación en campañas de la marca _x000D_
Estrategias de merchandising y branding_x000D_
_x000D_
EXPERIENCIA EN EVENTOS UNIVERSITARIOS EN MERCADOTECNIA, COMUNICACIÓN Y PUBLICIDAD_x000D_
•	PMC_x000D_
•	CREATOS_x000D_
•	DISEÑO DE PRODUCTOS _x000D_
_x000D_
</t>
  </si>
  <si>
    <t xml:space="preserve">pasante en Mercadotecnia </t>
  </si>
  <si>
    <t xml:space="preserve">universidad tecnologica de México </t>
  </si>
  <si>
    <t>Comerciante Independiente</t>
  </si>
  <si>
    <t>Ventas independientes</t>
  </si>
  <si>
    <t>realicé ventas independientes de confiteria para eventos o venta directa</t>
  </si>
  <si>
    <t xml:space="preserve">Repartidor </t>
  </si>
  <si>
    <t>Dominós pizza</t>
  </si>
  <si>
    <t xml:space="preserve">Atención con el cliente _x000D_
Trabajó bajo presión _x000D_
</t>
  </si>
  <si>
    <t xml:space="preserve">8vo semestre de licenciatura en administración </t>
  </si>
  <si>
    <t>FCA UAQ</t>
  </si>
  <si>
    <t>Meeting of Styles México</t>
  </si>
  <si>
    <t>Aplicación de habilidades en periodismo, estrategias de comunicación y redacción. Asimismo, marketing digital y social media.</t>
  </si>
  <si>
    <t>Facultad de Estudios Superiores Aragón Universidad Nacional Autónoma de México</t>
  </si>
  <si>
    <t>Comunicación institucional y  Divulgación Cientifica</t>
  </si>
  <si>
    <t>Atomic Zar UNAM</t>
  </si>
  <si>
    <t>Grupo de divulgación Científica perteneciente a la FES Zaragoza (UNAM)._x000D_
_x000D_
Nuestro objetivo principal es llevar CIENCIA a toda la sociedad de una manera fácil, interactiva pero sobre todo divertida. Sabemos del reto tan grande que implica consagrar una cultura científica en México, pero como grupo luchamos por consolidar este proyecto, y estamos seguros que seguirá siendo todo un éxito. Haciendo ciencia de una forma divertida. con talleres de ciencia para todas la edades, demostraciones experimentales, conferencias y teatro científico._x000D_
_x000D_
Actividades: Conferencias ,demostraciones , talleres , obra de teatro cientifica , redaccion de notas cientificas para Gazetta institucional.</t>
  </si>
  <si>
    <t xml:space="preserve">Colaborador en Divulgación Científica </t>
  </si>
  <si>
    <t>CONCYTEQ</t>
  </si>
  <si>
    <t xml:space="preserve">Presentación de charlas en diferentes comunidades de la Sierra Gorda de contenido científico y cultural, en colaboración con CONCYTEQ dentro del plan anual estatal. </t>
  </si>
  <si>
    <t>Curso de Neurobioinformatica</t>
  </si>
  <si>
    <t>IBRO-BIOS-UNAL-PUJ (Bogota)</t>
  </si>
  <si>
    <t>Community Organizer</t>
  </si>
  <si>
    <t>UNAM</t>
  </si>
  <si>
    <t>Logistica de eventos cientificos y culturales(semanas de a ciencia , ferias cientificas , conferencias , ciclos de cine tematicos).</t>
  </si>
  <si>
    <t>Director de medios</t>
  </si>
  <si>
    <t>PSI MAGAZINE</t>
  </si>
  <si>
    <t xml:space="preserve">Psychology &amp; Strategic Ideas_x000D_
Ciencia | Tecnología | Innovación | Arte | Creatividad | Cultura3.0_x000D_
_x000D_
Psi Magazine es un espacio para el conocimiento útil, el pensamiento crítico y las ideas innovadoras._x000D_
_x000D_
Psi Magazine es un proyecto de divulgación científica </t>
  </si>
  <si>
    <t>Senior Community Manager</t>
  </si>
  <si>
    <t>Organizacion Editorial Mexicana</t>
  </si>
  <si>
    <t>Community Manager (Strategist)  para Diario de Querétaro y El Sol de San Juan</t>
  </si>
  <si>
    <t>Lic. en  Psicología</t>
  </si>
  <si>
    <t>Diplomado en conceptos, estrategias y herramientas para mejorar la Divulgación Cientifica.</t>
  </si>
  <si>
    <t>UNAM - CONCYTEQ</t>
  </si>
  <si>
    <t xml:space="preserve">Ventas </t>
  </si>
  <si>
    <t>United Colors of Benetton</t>
  </si>
  <si>
    <t>Desempeñaba labor de ventas y encargada del área kids, atención al cliente y cobro en caja, encargada de retail del área.</t>
  </si>
  <si>
    <t>Recaudador de Fondos</t>
  </si>
  <si>
    <t>UNICEF</t>
  </si>
  <si>
    <t>Licenciatura en Administración de Empresas-Mercadotecnia</t>
  </si>
  <si>
    <t>Universidad de Colorado Boulder</t>
  </si>
  <si>
    <t>Asistente de Ejecutivo de Cuenta</t>
  </si>
  <si>
    <t>SeedGroup Agencia de MKT</t>
  </si>
  <si>
    <t>Asistente de Ejecutivo de cuenta, para empresas como Kelloggs y Pedigree, en el rubro de promoción y activaciones BTL</t>
  </si>
  <si>
    <t>Universidad Mondragón UCO</t>
  </si>
  <si>
    <t>Ejecutivo de cuenta JR</t>
  </si>
  <si>
    <t>Simulador de Vuelo - Escuela de Creativos</t>
  </si>
  <si>
    <t>Grupo Inmobiliario SICOP</t>
  </si>
  <si>
    <t xml:space="preserve">         Responsable de organizar la base de datos para la selección de clientes potenciales, coordinar  actividades de telemarketing administrando el posicionamiento y constante actualización de la página web, monitorear, medir y analizar los niveles de audiencia y comportamiento de redes sociales (Facebook) con la responsabilidad de establecer el primer contacto hacía el cliente, elaborar diseños para publicidad y eventos de la organización en la región (Open House). Desempeñando habilidades de redacción y comunicación. _x000D_
</t>
  </si>
  <si>
    <t>Auxiliar departamento TI</t>
  </si>
  <si>
    <t>Farmacia La Alianza</t>
  </si>
  <si>
    <t xml:space="preserve">Auxiliar de TI           _x000D_
Implementación de reingeniería para de sistema RETAIL de la organización, diseñando procesos que acompañen a la operación de las diferentes áreas (Venta, abastecimiento, stock, recepción de mercancía, contabilidad,  inventarios).  _x000D_
_x000D_
* Analizar el estado real de la empresa para diagramar la forma de actual de trabajo (As-is) con el objetivo de detectar áreas de oportunidad de la manera de operar.  _x000D_
_x000D_
* Rediseñar los procesos de las áreas involucradas, diagramando y documentando a detalle cada uno de los procesos (To-be) de acuerdo a mejores prácticas. _x000D_
_x000D_
* Ejecutar una caminata estructurada con el fin de detectar mejoras potenciales a los procesos antes ser formalizados. _x000D_
_x000D_
* Capacitar a todo el personal involucrado en la operación de los procesos. _x000D_
_x000D_
* Poner en marcha los procesos (To-be) en las sucursales del estado de Durango, acompañándolos en el arranque de la operación y validando el impacto del proyecto ante los usuarios finales. _x000D_
_x000D_
Como actividades adicionales al proyecto de reingeniería; se realizó mantenimiento preventivo y correctico a hardware y software utilizado por la organización, con el fin de mantener en buen estado y funcionamiento los equipos de TI asignados a las áreas y personal. Asimismo generando consultas en SQL para apoyar la migración de información en el proceso de cambio en ERP. _x000D_
_x000D_
</t>
  </si>
  <si>
    <t>Instituto Tecnologico de Durango</t>
  </si>
  <si>
    <t>Trainee Despliegues y nuevos proyectos</t>
  </si>
  <si>
    <t>Cadena Comercial Oxxo</t>
  </si>
  <si>
    <t>Buenas tardes soy egresado de la licenciatura en comunicación, con gusto por las nuevas tecnologías y social media, conocimientos en edición de imágen y video y redacción en español e inglés._x000D_
Con experiencia previa como community manager en empresa de giro alimenticio y como becario en el área de despliegues y nuevos proyectos en la parte de comunicación dentro de Cadena Comercial Oxxo._x000D_
_x000D_
Yamil Abraham Lome</t>
  </si>
  <si>
    <t>Pasante comunicación</t>
  </si>
  <si>
    <t>Instituto Universitario Franco Inglés de México</t>
  </si>
  <si>
    <t>Ejecutivo telefónico</t>
  </si>
  <si>
    <t>Atención a clientes y ventas. _x000D_
Recibir llamadas de clientes para resolver problemas y poder vender algo extra.</t>
  </si>
  <si>
    <t>Universidad de León</t>
  </si>
  <si>
    <t>Instituto Tecnológico de Querétaro</t>
  </si>
  <si>
    <t xml:space="preserve">Practicante profesional en la empresa IBM teniendo el rol de owner project, en donde se esta desarrollando un nuevo software interno que ayudará a la compañía._x000D_
Checando bases de datos, revisando avances de la gente que tengo a cargo._x000D_
Trabajando median Agile, metodologías ágiles._x000D_
_x000D_
 </t>
  </si>
  <si>
    <t>Aún por terminar</t>
  </si>
  <si>
    <t>Instituto Tecnológico de Morelia</t>
  </si>
  <si>
    <t>Auxiliar de mercadotecnia</t>
  </si>
  <si>
    <t>International PDC Navistar</t>
  </si>
  <si>
    <t xml:space="preserve">Administraba todo el material publicitario y de apoyo de ventas a los distribuidores, para potencializar el impacto con los compradores y prospectos, así mismo supervisaba los niveles de inventario del material de apoyo._x000D_
Cotizaba con los proveedores la compra de nuevo material, supervisaba que el material cumpla con los requisitos de estilo, colores, y acomodo de las imágenes para dar el impacto deseado._x000D_
Aparte gestionaba la adquisición los muebles y artículos necesarios para las exposiciones y congresos, a los que asistía la compañía. Contacto y ampliación de las bases de datos de clientes potenciales de la compañía para mejorar los puntos de ventas._x000D_
</t>
  </si>
  <si>
    <t>Centro Educativo y Cultural del Estado de Querétaro</t>
  </si>
  <si>
    <t xml:space="preserve">Difusión a la ciudadanía de los eventos ha realizar dentro del Centro Educativo a través de medios digitales y, brindar atención para resolver las dudas, promover y motivar la asistencia de las personas que nos contactaban._x000D_
Además fungía como enlace entre las personas ofertantes de cursos, manualidades, talleres y otras actividades ludicas con la ciudadanía a través de los medios impresos, así mismo gestionaba la logística de los horarios, espacio necesario y material a utilizarse_x000D_
</t>
  </si>
  <si>
    <t xml:space="preserve">Freelance - Director de mercadotecnia </t>
  </si>
  <si>
    <t>Icono - Freelance</t>
  </si>
  <si>
    <t xml:space="preserve">En asociación con licenciado en comunicación, empezamos a llevar acabo campañas publicitarias a los mercados objetivos de los clientes con los que entablamos una relación comercial._x000D_
Nuestros clientes fueron:_x000D_
 	f8 Photo – Se dedicaba a la fotografía_x000D_
o	Adquisición de nuevos prospectos_x000D_
o	Mejoras en los productos ofertados_x000D_
o	Promoción impresa y digital_x000D_
 	Poliprismas – Compañía de Articulos de Seguridad y Señalizaciones en carretera_x000D_
o	Actualización del logo de la empresa_x000D_
o	Elaboración de un catalogo de productos_x000D_
 	Cliente sin nombre – Elaboración de muebles artesanales_x000D_
o	Promoción de digital de los productos, ubicación y precios de la compañía_x000D_
</t>
  </si>
  <si>
    <t>Incubación de Empresas</t>
  </si>
  <si>
    <t>experiences.10.job</t>
  </si>
  <si>
    <t>experiences.10.place</t>
  </si>
  <si>
    <t>experiences.10.description</t>
  </si>
  <si>
    <t>experiences.10.salary_range</t>
  </si>
  <si>
    <t>experiences.10.start_at</t>
  </si>
  <si>
    <t>experiences.10.end_at</t>
  </si>
  <si>
    <t>experiences.10.current_job</t>
  </si>
  <si>
    <t>experiences.11.job</t>
  </si>
  <si>
    <t>experiences.11.place</t>
  </si>
  <si>
    <t>experiences.11.description</t>
  </si>
  <si>
    <t>experiences.11.salary_range</t>
  </si>
  <si>
    <t>experiences.11.start_at</t>
  </si>
  <si>
    <t>experiences.11.end_at</t>
  </si>
  <si>
    <t>experiences.11.current_job</t>
  </si>
  <si>
    <t xml:space="preserve">                                                                                      HITSS   Buscamos PROJECT MANAGER con 2 a 4 años de experiencia para realizar actividades de Administración de Proyectos, en importante empresa de Sector Financiero.   Somos una Consultoría en Tecnologías de la Información con más de 30 años en el mercado y parte de Grupo Carso, catalogada como una de las 500 más importantes del País y con presencia Internacional en desarrollo de proyectos con Tecnologías de última generación.   Te invitamos a formar parte de una de las empresas más importantes de Sistemas en la posición de:                                                                                                                                                            “Project Manager”   Egresado de: - 	 Ingeniería o Licenciatura en Sistemas.   Conocimientos y Experiencia en: - 	 Microsoft Project. - 	 PMI. - 	 Proyectos de desarrollos. - 	 Manejo de equipos de trabajo. - 	 Seguimiento con cliente. - 	 Office Avanzado   Idioma: Inglés Intermedio   Actividades: - 	 Administración de Proyectos Habilidades 	  - 	 Puntualidad y responsabilidad   - 	 Trabajo en equipo. - 	 Creativo, dinámico y proactivo. Ofrecemos  - 	 Sueldo acorde a tu conocimiento y al mercado.   Te pedimos enviar tu currículo en formato word, a la dirección que aparece en esta postulación, indicando PROJECT MANAGER en el asunto para identificar en qué posición te estas postulando. Nuestro equipo de reclutadores te contactará para realizar una entrevista, si cumples con los requisitos solicitados.   "Sus Datos Personales recopilados a través de sus Curriculums, serán utilizados bajo los fines establecidos en nuestro Aviso de Privacidad integral para candidatos, mismo que se encuentra y podrá consultar en nuestra página de internet" </t>
  </si>
  <si>
    <t>Altan Red-Compartida</t>
  </si>
  <si>
    <t>Administré el proyecto de despliegue de red en planta externa (OSP) con fibra óptica de Megacable para incluir coordinación de diseño, creación de calendarios, rendimiento de contratistas, así como verificación de rutas. Entregué reportes semanales sobre status de proyecto (Técnicos, progreso, control de calidad). Responsable de la administración de un equipo técnico de 3 empleados directos y 3 indirectos tanto en campo como en escritorio, incluyendo coaching, retroalimentación continua, revisiones de desempeño, planes de carrera y desarrollo. Administré proyectos de infraestructura cubriendo un rango de áreas (Alimentación eléctrica, enlaces de acceso de última milla, red backbone, PoPs)._x000D_
Aseguré que las lecciones aprendidas se capturen adecuadamente. ?Desarrollé el mapa de localización para la Red Backbone de Fibra Óptica de Megacable (KMZ) sobre la aplicación geográfica referenciada a GPS Google Earth para todas las trayectorias con enlaces de última milla a cada PoP. ?Generé análisis estadísticos en varios aspectos en el despliegue de la red (Progreso, vandalismo, avance, contingencia, pronósticos) para documentación del proyecto. ?Interfaz con empresas de servicios co-location (American Tower, Centennial Towers, Telesites, Even, Mexico Tower Partners, TEMM Tower, Uniti) en el proceso regional de adquisición de sitios, alcanzando 425 sitios integrados (PoPs) el 1° de Marzo, 2018. ?Trabajé con la Comisión Federal de Electricidad para energizar todos y cada uno de los PoPs dentro de un plan de conexión de 442 sitios, alcanzando un porcentaje de eficiencia del 96 %.</t>
  </si>
  <si>
    <t>Contractor</t>
  </si>
  <si>
    <t>Instrumentación Industrial</t>
  </si>
  <si>
    <t>Dí soporte técnico en los problemas de programación de DCS (lógicas de control) y PLC´s. Coordiné servicio a plantas mediante identificación de problemas, cumplimiento de normas y códigos aplicables. Realicé calibración y actualizaciones. Apoyé en la planeación de mantenimiento. Evalué proveedores y contratistas. Revisé el diseño de los sistemas de instrumentación y control en proyectos en desarrollo. Ayudé a la supervisión durante la construcción, calibración y prueba de instrumentos y sistemas de control en proyectos.</t>
  </si>
  <si>
    <t>Project Manager / Radio Frequency</t>
  </si>
  <si>
    <t>SpiderCloud Wireless</t>
  </si>
  <si>
    <t>Evalué las opciones para configuración en el diseño de redes inalámbricas en interiores, adquiriendo una visión clara de la cobertura y sus costos asociados, identificando al mismo tiempo los resultados exactos de predicción para la propagación en áreas corporativas. Ejecuté site surveys para identificar la colocación de equipo de Radio Frecuencia (RF) y orientación de antenas. Actué como administrador de proyectos para  instalación de equipo  y cableado estructurado asegurando la entrega a tiempo de cada sistema, manteniendo una excelente relación con el cliente como su único punto de contacto.?Desarrollé DAS (Distributed Antenna Systems) para ambos escenarios pasivos y activos.?Generé reportes para Telcel para cobertura UMTS 850 y 1900 MHz sobre planos de planta arquitectónica para edificios corporativos.?Coordiné personal externo para generación de planos arquitectónicos y revisión de espacios clasificando materiales, en oficinas del cliente.?Apliqué el software “iBwave Design” como la herramienta en los procesos de captura de datos, selección de componentes, evaluación de costos, diseño, validación, documentación y  reportes.?Usé la interfaz de Ascom “TEMS Investigation” para pruebas en campo de la señal de RF y monitoreo de servicios en ambas, actividades previas a la instalación del equipo de red y su validación posterior correspondiente.?Manejé relaciones con cada cliente combinadas con escenarios de falla complejos bajo comunicación constante con áreas de diseño a nivel corporativo.</t>
  </si>
  <si>
    <t>Integrador Técnico</t>
  </si>
  <si>
    <t>Cargill</t>
  </si>
  <si>
    <t>Ingeniero de la Administración de Cambios para la Mesa de Ayuda del área de Servicios de Tecnología de Información para Negocios (ITSB) responsable de las redes de datos para aspectos de seguridad, telefonía, computadoras y servicios de productividad soportando cada unidad de negocio de Cargill en América Latina {Guatemala, Ecuador, Venezuela, Colombia y Brasil}.?Revisé y desarrollé procesos y procedimientos ITIL sobre la aplicación REMEDY, documentando el alcance e impacto técnico de cada ticket.?Validé nuestras soluciones con cada usuario estableciendo los costos correspondientes, dando seguimiento a su requerimiento y comprobando su satisfacción al cierre de cada ticket.?Participé en conferencias semanales para la revisión de integridad de la documentación, riesgo en operación, asignaciones de recursos y aprobación corporativa para la escalación, resolución y ejecución de cada ticket.?Planeé la instalación de hardware (Interfaces de Telecomunicaciones, Ruteadores, Switches, Equipos VoIP) en la Red, previniendo posibles interrupciones de servicios críticos con soporte en sitio de Verizon Data Services International.?Generé reportes sobre la realización, grado de utilización y disponibilidad para de elementos de red nodales {Cisco Routers Series 800, 2800 y 3800; Catalyst Switches 2960 y 3750; Vanguard VoIP Routers 6435 y 6455 } con sus enlaces a la red global, estableciendo acciones preventivas para su continuidad operativa.?Solicité y justifiqué costos ante la administración corporativa para expansión de enlaces de telecomunicaciones con carriers (CLECs) en México {Telmex, Intercable, MetroRed} manteniendo el contacto técnico.</t>
  </si>
  <si>
    <t>Ingeniero en Electronica y Comunicaciones</t>
  </si>
  <si>
    <t>Instituto Tecnológico y de Estudios Superiores de Monterrey / ITESM</t>
  </si>
  <si>
    <t>Jefe de Sistemas y Tecnologia de la Informacion</t>
  </si>
  <si>
    <t>DYCUSA</t>
  </si>
  <si>
    <t>Implementación de ERP Xacto, mantenimiento a red de voz y datos, mantenimiento a servidores, respaldos, Soporte técnico tanto a usuarios finales, equipos de escritorio y servidores. Administrar el software y hardware, negociación con proveedores de tecnología, compra de equipo._x000D_
Implementación de Red de Dominio Local, Active Directory, Politicas_x000D_
Ambiente Técnico: Windows 2003 Server, Windows 2008 Server, Windows XP, Office,  Virtualizacion de Servidores, Redes Inalambricas, Cyberoam</t>
  </si>
  <si>
    <t>Jefe de Departamento de Sistemas</t>
  </si>
  <si>
    <t>CONPROCASA</t>
  </si>
  <si>
    <t>Implementación de ERP ENKONTROL, mantenimiento a red de voz y datos, mantenimiento a servidores, respaldos, Realizar capacitación del ERP, Soporte técnico tanto a usuarios finales, equipos de escritorio y servidores. Administrar el software y hardware, negociación con proveedores de tecnología, compra de equipo._x000D_
Proyecto de Enlaces PTP de Corporativo a Todas las sucursales creando una red MAN, se tienen contemplados otros 6 enlaces más. Se utiliza tecnología Wifi para dichos enlaces y mantener nuestras sucursales comunicadas y dentro de nuestra red corporativa._x000D_
Creación e Implementación de Sistema de CCTV para monitoreo de todos los fraccionamientos que se tienen en el área metropolitana, así como su grabación y administración desde oficinas centrales._x000D_
Implementación Sistema Help Desk Interno, para soporte a usuarios de la empresa._x000D_
Creación de red de área metropolitana en donde proveemos de servicios de voz y datos a todos nuestros usuarios._x000D_
Implementación y Seguimiento de sistema de BI, el cual está diseñado y desarrollado por un tercero._x000D_
Ambiente Técnico: Power Builder 7.03, Sybase 8.0, Windows 2003 Server, Windows 2008 Server, Windows XP, Office, Virtualización de Servidores, Enlaces Punto a Punto, Redes Inalámbricas, Cyberoam, ENKONTROL (SISUN,  Compras, Clientes, Proveedores, Inventarios, Vivienda, Contabilidad).</t>
  </si>
  <si>
    <t>Encargado del área de Sistemas</t>
  </si>
  <si>
    <t>DESARROLLOS GOSA</t>
  </si>
  <si>
    <t>Implementación de ERP Enkontrol, mantenimiento a red de voz y datos, mantenimiento a servidores, respaldos, Realizar capacitación del ERP, Soporte técnico tanto a usuarios finales, equipos de escritorio y servidores. Administrar el software y hardware, negociación con proveedores de tecnología, compra de equipo._x000D_
Ambiente Técnico: Power Builder 7.03, Sybase 8.0, Windows 200 Server, Windows 2003 Server, Windows XP, Office,   AutoCAD, ENKONTROL (SISUN, Compras, Clientes, Proveedores, Inventarios, Vivienda, Contabilidad)</t>
  </si>
  <si>
    <t>Ingeniero Administrados de sistemas</t>
  </si>
  <si>
    <t>Universidad Metropolitana de Monterrey</t>
  </si>
  <si>
    <t>Asistente de Gerencia Informatica</t>
  </si>
  <si>
    <t>MARFIL CONSTRUCTORA</t>
  </si>
  <si>
    <t>Asistir a la Gerencia de informática en diferentes actividades, realizar capacitación del ERP (ENKONTROL),  Liderar Implementación de sistema ENKONTROL . Capacitación a los usuarios de sistema ENKONTROL en los módulos de SISUN(Precios Unitarios), Compras, Vivienda, Inventarios, Proveedores, Bancos, Contabilidad, Clientes. Análisis, diseño, desarrollo e implementación de aplicaciones alternas al ERP para complementar información que el ERP no contempla, como el Sistema de Administración de Ventas, El sistema de Entrega de Vivienda, El Sistema de Atención a Clientes(SAC), Sistema de Libros (pago a contratistas), actualmente estoy desarrollando un Sistema para la Generación y Calculo de Comisiones a Vendedores. Responsable del inventario de licenciamiento de Software Autodesk así como de su instalación. Auxiliar a la gerencia con algunos trabajos de soporte técnico tanto a usuarios finales, equipos de escritorio y servidores. Administrar el software de Antivirus._x000D_
Actualmente se esta desarrollando e implementando un Nuevo sistema ERP para la empresa, del cual estoy encargado del los módulos del área comercial._x000D_
Ambiente Técnico: PowerBuilder 7.03, Sybase 8.0, Windows 2000 Server, Windows 2003 Server, Windows XP, Office, Exchange, AutoCAD, Architectural, Civil 3D, ENKONTROL (SISUN, Compras, Clientes, Proveedores, Inventarios, Vivienda, Contabilidad), Citrix.</t>
  </si>
  <si>
    <t>SR Project Manager</t>
  </si>
  <si>
    <t>Infosys</t>
  </si>
  <si>
    <t>April 2010 - To date, Infosys Technologies._x000D_
Senior Project Manager_x000D_
_x000D_
_x000D_
Banco del Bajio _x000D_
_x000D_
Project Manager _x000D_
_x000D_
Achievements _x000D_
•	Resource allocation for requirements gathering and gap analysis phase for the implementation  of Finacle as corebanking system  Banco del Bajio._x000D_
_x000D_
_x000D_
Banca Mifel _x000D_
Project Manager for Finacle _x000D_
_x000D_
Achievements _x000D_
•	Build the team for Finacle implementation _x000D_
•	Develop the training plan of the application. _x000D_
•	Restructure the implementation strategy _x000D_
•	Definition of requirements_x000D_
•	Develop an accurate project plan for implementation_x000D_
•	On time Off shore resource allocation _x000D_
•	Follow up and track each phase of the plan until implementation_x000D_
_x000D_
•	Build and train a team for implementation of Finacle Mobile banking application_x000D_
_x000D_
_x000D_
Infosys_x000D_
_x000D_
Achievements_x000D_
•	 Development and evaluation of proposals for the implementation of Software Development Factory and testing for customers in the banking industry._x000D_
•	Plan the onsite recruitment strategy for Infosys. _x000D_
•	Planning, recruitment and training of new resources to meet the needs of projects Infosys Mexico._x000D_
•	Implementation of site Infosys.com.mx_x000D_
•	Develop an email campaign for the Financial services and Insurance industry.</t>
  </si>
  <si>
    <t>IT LAM RISK Project Manager</t>
  </si>
  <si>
    <t>Implementing the origination system for OHSBC for LAM (Chile, Paraguay, Colombia, Perú, El Salvador, Honduras, Costa Rica, ), this system involves interfaces with the scoring system (SMG3), OHC (Cards) and the local credit bureaus._x000D_
_x000D_
_x000D_
Achievements_x000D_
_x000D_
•	Define the work flow of the origination process for Credit cards, personal loans, over draft for Chile, Paraguay and Colombia._x000D_
•	Analysis and evaluation of the variables involved on the credit policies for Chile, Paraguay and Colombia._x000D_
•	Create the global data universe for LAM countries (data universe for credit policies evaluation)_x000D_
•	Comply with the target dates for AAPS4 Chile implementation (Development, SIT/SAT, UAT, implementation date on target._x000D_
•	Managing local and off shore resources.</t>
  </si>
  <si>
    <t>Sr Project Manager</t>
  </si>
  <si>
    <t>American Express  Technologies</t>
  </si>
  <si>
    <t>•	Risk portfolio Project management._x000D_
•	Budget management_x000D_
•	Resource allocation for Technologies (Project manager, Project analyst, test lead, developers)._x000D_
•	Customer treatment tool implementation for Mexico CTT (automatic upgrade for revolving products)._x000D_
_x000D_
•	Restructure of the Credit Bureau process for revolving, charge and personal loans products._x000D_
o	Increasing the quality of the report to the bureau._x000D_
o	Decrease of the lawsuits received because of wrong report to the credit bureau in 85%._x000D_
o	Comply in time with new law CNVB and new Credit Bureau requirements. _x000D_
o	Implement a secure channel for data exchanging between American Express and the Credit Bureau._x000D_
_x000D_
•	Implement direct debit for revolving products.</t>
  </si>
  <si>
    <t>Senior Project Manager</t>
  </si>
  <si>
    <t>Ge Money de México</t>
  </si>
  <si>
    <t>Project management for new products, improvements and maintenance for the retail and credit card system Vision+._x000D_
_x000D_
Achievements_x000D_
•Strategy implementation to solve the problem of the early settlement process (Anticipated total payment of the loan)_x000D_
   oAnalysis of the early settlement process for the sales finance products._x000D_
   oDesign of the fixing processes (automated &amp; manual)._x000D_
   oDefinition of the scripts for Customer Care, Ops, compliance, finance, and business units._x000D_
   oDesign the improvements of the early settlement process to make it work correctly._x000D_
•Define new structure of the risk strategic file, improving the processing and transmission time from 13 to 5 hours and savings of 6,000 USD monthly._x000D_
•Implementation of improvements on the Account Statement for the revolving products, improve the layout for easy understanding of the account statement of the customer and including regulatory information required from Banco de México._x000D_
•Define new retailers structure inside V+.</t>
  </si>
  <si>
    <t>ITESM-CEM</t>
  </si>
  <si>
    <t>GE Consumer Finance Mexico</t>
  </si>
  <si>
    <t>2005-00-01</t>
  </si>
  <si>
    <t>2007-00-01</t>
  </si>
  <si>
    <t>Grupo Financiero Banamex</t>
  </si>
  <si>
    <t>Managed consumer credit projects (enhancements, maintenance, new functionalities), coordinating efforts between the technological and users areas._x000D_
_x000D_
Achievements_x000D_
•Design and implement the new products Tarjeta pagos fijos Comercial Mexicana, Credicheque. _x000D_
•Improve the collection of the customers of the ADELA credit product by 30 %.</t>
  </si>
  <si>
    <t>Grupo Financiero Citibank</t>
  </si>
  <si>
    <t>Project Management for IT credit cards projects credit, risk, collection, &amp; operations)._x000D_
Datacenter management, operative process, batch and on-line production._x000D_
Achievements_x000D_
•Migration of the operation department to the Bnmx S111 Platform (Debit card, Plastic Control, Cards embossing, General Ledger, and Account Statements)._x000D_
•Analysis and evaluation of the functionality of the S111 system (Bnmx) vs ECS+ Citibank to select the most functional system according to the new needs of the business._x000D_
•Accomplish with the processing and of the main files from ECS + (Citibank) to S111 (Banamex), (Monetary, non monetary, collections, risk and fraud) reducing processing time from 15 hours to 3 hours. _x000D_
•Managed the migration of AAdvantage card (American Airlines mileage card) from ECS + to S111.  _x000D_
•Coordinated new requirements and upgrades for ECS+ system in Mexico, providing follow-up and validation at every single stage from specifications creation to production environment implementation.</t>
  </si>
  <si>
    <t>Cards Technology manager</t>
  </si>
  <si>
    <t>Citigroup</t>
  </si>
  <si>
    <t>1994-00-01</t>
  </si>
  <si>
    <t>2002-00-01</t>
  </si>
  <si>
    <t>Citibank Mexico</t>
  </si>
  <si>
    <t>2001-00-01</t>
  </si>
  <si>
    <t>Temenos USA</t>
  </si>
  <si>
    <t>T24 Implementation for Central America Region, R10, R14 with TAFJ, TAFC, AA (Accounts, deposits, lending)</t>
  </si>
  <si>
    <t>Temenos México, S.A. DE C.V.</t>
  </si>
  <si>
    <t>Implementación Core bancario T24_x000D_
Analisis de requerimientos_x000D_
Seguimiento al plan de implementación_x000D_
Administración de presupuesto_x000D_
Administración / asignación de recursos (consultores funcionales / Técnicos)</t>
  </si>
  <si>
    <t>Temenos</t>
  </si>
  <si>
    <t xml:space="preserve">T24 Core Banking Implementation for LATAM (Honduras, El Salvador, Panama). _x000D_
 Modules: Core modules,  + Insight, Online Banking, Financial Crime Mitigation._x000D_
_x000D_
Banco BX+ (México)_x000D_
•	Upgrade T24 R11 – R14._x000D_
_x000D_
Banco Financiero Internacional (Cuba) _x000D_
Conversion Pesos convertibles a Pesos Cubanos in T24_x000D_
_x000D_
Responsibilities: _x000D_
_x000D_
Determine the scope and clear business objectives of the project and the critical success factors of implementation projects (completion of the Project Definition Document)._x000D_
Prepare and communicate Project Plan to client, project team and Client Services Management_x000D_
 Obtain Client sign off on_x000D_
Manage project definition and scope,_x000D_
 Manage project deliverables and agreed milestones_x000D_
 Manage change control items_x000D_
Plan, manage and maximize utilization of project resources_x000D_
Implement and manage project Change Control procedures_x000D_
Manage client expectations and ensure implementation is within the agreed scope and timeframe_x000D_
 Manage partner expectations and ensure implementation is within the agreed scope and timeframe_x000D_
Produce Project DB and hold project meetings, on a regular basis, with the team and separately with the client to ensure that project is on track_x000D_
Inform Temenos Management on issues outside own responsibilities that may affect the success of a project or T- position_x000D_
Monitor qty of deliverables according to T- Implementation Methodology and standards and maintain Project File and TMQ documentation_x000D_
Ensure the promotion of T- image by the team at client site_x000D_
Develop and maintain close relationships with the client and ensure he is fully satisfied_x000D_
Identify and advice the Account Mngrs of opportunities to increase revenues_x000D_
Ensure appropriate submission of project team timesheets, approve timesheets and expense claims and provide Finance with accurate information for invoicing purposes_x000D_
Provide assistance and advice to the project team members in the execution of their tasks and motivate the team for success_x000D_
Manage communication with client and partners involved._x000D_
</t>
  </si>
  <si>
    <t>Jefe de Medios Electrónicos</t>
  </si>
  <si>
    <t>Grupo Senda</t>
  </si>
  <si>
    <t>Las actividades desempeñadas en el rol son:_x000D_
_x000D_
- Elaboración de calendario de actividades._x000D_
- Gestión y generación de contenido._x000D_
- Coordinación con agencias para generación y gestión de campañas publicitarias online a través de redes sociales, Google AdWords (de branding, remarketing, etc.), al igual que mailing._x000D_
- Gestión y atención a usuarios a través de canales de contacto (redes sociales, chat, etc.)_x000D_
- Generación de resultados semanales y mensuales de interacción en Redes Sociales, cantidad de conversiones/ROI, visitas a portales, etc._x000D_
- Coordinación con e-commerce para envío de tráfico hacia portales de venta._x000D_
- Interacción con proveedores (nacionales e internacionales)._x000D_
- Mantenimiento y actualización de portales in-House (de información) y transaccionales._x000D_
- Generación y control de dinámicas dentro de redes sociales oficiales._x000D_
- Actualización de ubicación de sucursales en My Places/Google Maps.</t>
  </si>
  <si>
    <t>Ing. en Tecnologías de información y comunicación</t>
  </si>
  <si>
    <t>Universidad Autónoma de Coahuila</t>
  </si>
  <si>
    <t>Lic. en Mercadotecnia y Publicidad</t>
  </si>
  <si>
    <t>Prepa Tec</t>
  </si>
  <si>
    <t>PROGRAM MANAGER</t>
  </si>
  <si>
    <t>Sanmina</t>
  </si>
  <si>
    <t>Team Leadership / Problem resolution / Production Planning / Negotiation / _x000D_
Customer Service / Full project scope and management</t>
  </si>
  <si>
    <t>Sales Executive</t>
  </si>
  <si>
    <t>Crossmotion</t>
  </si>
  <si>
    <t>Clients Research and Prospecting. Customer Relationship Management. _x000D_
Quoting Sea – Air – Ground Import/Export Transportation Rates Customer Service.</t>
  </si>
  <si>
    <t>Program Management (P.A.)</t>
  </si>
  <si>
    <t>Negotiation and Customer Service, Production Planning, Backlog Management, Metrics,_x000D_
Forecast Management, Shipping Management, Finance Management, Revenue and NRE Management.</t>
  </si>
  <si>
    <t>Program Management</t>
  </si>
  <si>
    <t>Universidad Sanmina</t>
  </si>
  <si>
    <t>Licenciado en Negocios Internacionales</t>
  </si>
  <si>
    <t>Universidad Panamericana (UP)</t>
  </si>
  <si>
    <t>Licenciado en Finanzas</t>
  </si>
  <si>
    <t xml:space="preserve">Gestión e Implementación del Proyecto BIG DATA para todo el Sector Salud, IMSS, ISSSTE, Seguro Popular, PEMEX, SEDENA, SEMAR y AMANC registro único de pacientes, niños con cáncer, participando en el levantamiento de requerimientos con los distintos clientes, seguimiento del proyecto en todas sus fases, así como los reportes al Consejo de Administración para presentar los avances, sus actividades, avances, los cambios de alcance y la  gestión del proveedor dueño de la aplicación implementada; así como el presupuesto y administración de las horas aplicadas al proyecto._x000D_
Afore Banamex Citi, Gestión y puesta en marcha del Proyecto nueva transaccionalidad entre la Afore Banamex y PROCESAR de los diferentes módulos como, Retiros, Transferencias, Separación de Cuentas, Ahorro Voluntario, gestión de 15 personas a mi cargo, conversión de procesos Batch a intercambio de información vía Web Services (java), elaboración de información basada en la metodología SDLC y seguimiento del proyecto bajo PlanView._x000D_
Logros:				_x000D_
Instalación de proyecto de Ahorro Voluntario_x000D_
Manejo de Presupuesto de Proyectos_x000D_
Gestión y Elaboración de Programas para el manejo de Diferentes Proyectos_x000D_
Gestión de los proyectos en OPPM y Planview_x000D_
</t>
  </si>
  <si>
    <t>Project Manager Sr</t>
  </si>
  <si>
    <t>Pae</t>
  </si>
  <si>
    <t>Gestión de múltiples proyectos en diferentes plataformas, CRM, SAP, Portal transaccional, landings para campañas de publicidad y atracción de nuevos clientes, gestión del presupuesto y planes de trabajo.</t>
  </si>
  <si>
    <t>Nacional Monte de Piedad</t>
  </si>
  <si>
    <t>Gestión de múltiples proyectos simultáneos de desarrollo de software con diferentes plataformas, CRM, SAP, BI etc, responsable del manejo del presupuesto de cada uno de los proyectos, así como el reporte a la Dirección de TI para el estatus delos mismos.</t>
  </si>
  <si>
    <t>Project Management Office Manager</t>
  </si>
  <si>
    <t>Visor ADL</t>
  </si>
  <si>
    <t>Gestión de múltiples proyectos financieros con el objetivo de convertir la información en financiamiento y nuevos negocios.</t>
  </si>
  <si>
    <t>Consultor IT Freelance</t>
  </si>
  <si>
    <t>ITCALL services</t>
  </si>
  <si>
    <t>Soporte en Servicios Administrados de Operación de Redes de Telecomunicaciones y Seguridad._x000D_
Consultoria Tecnologica: Reingeniería, administración de procesos de negocio y flujos de trabajo. Gestión de oficinas de proyectos (PMO). Consultoría en pruebas de software y componentes. Consultoría en modelos de desarrollo. (CMMI). Desarrollo de Aplicaciones. Soluciones móviles. Portales y colaboración. Reingeniería, administración de procesos de negocio y flujos de trabajo.  Gestión de oficinas de proyectos (PMO). Consultoría en pruebas de software y componentes. Consultoría en modelos de desarrollo. (CMMI). Desarrollo de Aplicaciones. Soluciones móviles. Portales y colaboración._x000D_
Business Intelligence: Desarrollo de aplicaciones. Procesos de negocio (BPM). Portales y colaboración. Inteligencia de negocios (BI). Soluciones móviles._x000D_
Outsourcing TI: Gestión de talento. Fábrica de talentos. Reclutamiento y evaluación de personal especializado en TI.</t>
  </si>
  <si>
    <t>Socio de Negocios</t>
  </si>
  <si>
    <t>Call IT Services</t>
  </si>
  <si>
    <t>Responsable de las Unidades de Negocio, Portafolio De Proyectos, Análisis y Diseño de las Soluciones._x000D_
Soporte en Servicios Administrados de Operación de Redes de Telecomunicaciones y Seguridad._x000D_
Consultoria Tecnologica:  _x000D_
   Reingeniería, administración de procesos de_x000D_
   negocio y flujos de trabajo._x000D_
:: Gestión de oficinas de proyectos (PMO)._x000D_
:: Consultoría en pruebas de software y_x000D_
   componentes._x000D_
:: Consultoría en modelos de desarrollo. (CMMI)._x000D_
:: Desarrollo de Aplicaciones._x000D_
:: Soluciones móviles._x000D_
:: Portales y colaboración._x000D_
:: Reingeniería, administración de procesos de negocio y flujos de trabajo. _x000D_
:: Gestión de oficinas de proyectos (PMO)._x000D_
:: Consultoría en pruebas de software y componentes._x000D_
:: Consultoría en modelos de desarrollo. (CMMI)._x000D_
:: Desarrollo de Aplicaciones._x000D_
:: Soluciones móviles._x000D_
:: Portales y colaboración._x000D_
Business Intelligence:_x000D_
:: Desarrollo de aplicaciones._x000D_
:: Procesos de negocio (BPM).?_x000D_
:: Portales y colaboración.?_x000D_
:: Inteligencia de negocios (BI).?_x000D_
:: Soluciones móviles._x000D_
Outsourcing TI:_x000D_
:: Gestión de talento._x000D_
:: Fábrica de talentos._x000D_
:: Reclutamiento y evaluación de personal _x000D_
   especializado en TI._x000D_
:: Desarrollo de aplicaciones._x000D_
:: Mantenimiento de las aplicaciones._x000D_
:: Integración de sistemas._x000D_
:: Servicios de redes._x000D_
:: Pruebas de software.?_x000D_
Pruebas de Software:_x000D_
:: Diseño de planes de pruebas._x000D_
?:: Certificación funcional de servicios-aplicaciones._x000D_
?:: Certificación de calidad de servicios-aplicacines._x000D_
?:: Metodología específica de pruebas de software.</t>
  </si>
  <si>
    <t>Asesor de Proyectos de Infraestructura</t>
  </si>
  <si>
    <t>Corporativo Kosmos</t>
  </si>
  <si>
    <t>Responsable de la Gestión e Implementación del Sistema de Administración Médica Integral Hospitalario SAMIH.</t>
  </si>
  <si>
    <t>Indra Sistemas Mexico</t>
  </si>
  <si>
    <t>o Apoyando al área de BPO para el proyecto de Rivera BBVA Transformación de Procesos Operativos para Aclaraciones y Medios de Pago.  _x000D_
o Responsable de la Gestión del Portafolio de Proyectos 2015 de la Banca de Empresas y Gobierno, apoyado por un equipo de 4 BP’s. _x000D_
o Consultor Tester responsable del Proyecto de Migración Banco Capital Sabadell en la etapa de pruebas integrales con apoyo de la herramienta Citrix para el aseguramiento de la calidad del Core Bancario Bantotal.  _x000D_
o Consultor en la Dirección de Sistemas de Medios de Pago, realizando las funciones de gestión del portafolio de proyectos, capacitación a la Red Comercial y crear soluciones innovadoras para apoyo a la Dirección de Crédito y Consumo de la Banca Comercial._x000D_
o Responsable de la documentación, almacenamiento y auditorias SOX._x000D_
o Participe en la gestión comercial para obtener nuevos proyectos en las áreas de Préstamos y Medios de Entrega, bajo las normas y metodología de Indra._x000D_
o Responsable de la administración de proyectos cerrados para la Dirección de Activos relacionados con la plataforma única de BBVA Bancomer (IBM Mainframe / Altamira / DB2)._x000D_
o Gestion del Proyectos de Originación ProCredit Desembolso y Administración UG; Complemento Originación UG (Brechas Ford) y Migración de la Cartera de Finanzia Auto a UG para la Dirección de Activos. _x000D_
o Participe en la elaboración del documento C100 para el proyecto de de Originación ProCredit Desembolso y Administración UG como apoyo para el BP del Negocio._x000D_
o Responsable del análisis de los requisitos para diseñar la solución (Documento C102), bajos las normas y metodología de BBVA Bancomer._x000D_
o Conocimiento de la aplicación de UG (Préstamos) y sus interfaces._x000D_
o Conocimiento de la aplicación de MP (Medios de Pago) y sus interfaces.</t>
  </si>
  <si>
    <t>Licenciatura en Ciencias de la Informatica</t>
  </si>
  <si>
    <t>UPIICSA  del IPN</t>
  </si>
  <si>
    <t>Responsable de la Gestión del Sistema de Administración Médica Integral Hospitalario SAMIH. Con apoyo de equipos de desarrollo (España y Méx</t>
  </si>
  <si>
    <t>Senior Business Consultant</t>
  </si>
  <si>
    <t>NEORIS</t>
  </si>
  <si>
    <t>?	Concluir la etapa de Inception del proyecto Overbookin OTF Analytics. Gestión, capacitación  y documentación en proyectos Staff Analytics &amp; Pilotos para Cemex. Bajo la Metodología Agile _x000D_
?	Gestión de proyectos en Agile (SCRUM), capacitaciones en Agile, promotor de Agile Scrum. Se concluyeron de manera satisfactoria las etapas de Caracterización de los proyectos con el presupuesto planeado y en tiempo para AXA Seguros_x000D_
?	Apoyo en la gestión del Proyecto Overbooking OTF Analytics en la etapa de caracterización, observación y diagnóstico bajo la metodología Agile, en Cemex_x000D_
?	Soporte en la gestión de 5 proyectos (Programación Granel, Sacos, Citas de Recogido, Capacidad de Transporte y  Combos &amp; Múltiplos), en Cemex_x000D_
?	Responsable de los Proyectos MX-82803 Suscripción Emisión Salud Colectivo (Workflow), MX-PDP-164-12128 Cotizador Emisor Integrado - Salud Individual, MX-PDP-145-Nuevo Configurador de Coberturas. Gestión en Agile Scrum para AXA Seguros</t>
  </si>
  <si>
    <t>Neoris México</t>
  </si>
  <si>
    <t>Successful completion of the Inception stages of the 5 projects with the Planned budget and in time close._x000D_
Managed support in the observation and diagnosis stage of the Overbooking OTF Analytics Project under the agile methodology, in Cemex_x000D_
?	Concluir la etapa de Inception del proyecto Overbookin OTF Analytics. Gestión, capacitación  y documentación en proyectos Staff Analytics &amp; Pilotos para Cemex. Bajo la Metodología Agile _x000D_
?	Gestión de proyectos en Agile (SCRUM), capacitaciones en Agile, promotor de Agile Scrum. Se concluyeron de manera satisfactoria las etapas de Caracterización de los proyectos con el presupuesto planeado y en tiempo para AXA Seguros_x000D_
?	Apoyo en la gestión del Proyecto Overbooking OTF Analytics en la etapa de caracterización, observación y diagnóstico bajo la metodología Agile, en Cemex_x000D_
?	Soporte en la gestión de 5 proyectos (Programación Granel, Sacos, Citas de Recogido, Capacidad de Transporte y  Combos &amp; Múltiplos), en Cemex_x000D_
?	Responsable de los Proyectos MX-82803 Suscripción Emisión Salud Colectivo (Workflow), MX-PDP-164-12128 Cotizador Emisor Integrado - Salud Individual, MX-PDP-145-Nuevo Configurador de Coberturas. Gestión en Agile Scrum para AXA Seguros.</t>
  </si>
  <si>
    <t>Consultor Senior</t>
  </si>
  <si>
    <t>2016 – Now                        Neoris México                                    México, CDMX_x000D_
Senior Business Consultant_x000D_
Successful completion of the Inception stages of the projects Subscription Collective Health Emission (BPM Workflow), Integrated issuer Quota – Individual Health and New Roofing Configuration, with the Planned budget and in time close. Using Agile Scrum methodology and providing support, training and coach of Agile.  _x000D_
_x000D_
Support in the observation and diagnosis stage of the Overbooking OTF Analytics Project under the agile methodology, manage for 5 staff projects in Cemex_x000D_
_x000D_
Manage multiple projects simultaneously; is responsible for performance, cost, scope, schedule, quality, and appropriate business measurements of these staff projects in Cemex_x000D_
_x000D_
Responsible for the projects Subscription Collective Health Emission (BPM Workflow), Integrated issuer Quota – Individual Health and New Roofing Configuration. Using Agile Scrum methodology in AXA Seguros</t>
  </si>
  <si>
    <t>Socio</t>
  </si>
  <si>
    <t>MadMash</t>
  </si>
  <si>
    <t>Odiseas Cerveceras_x000D_
_x000D_
Empresa única que funciona como un soporte estrategico e infraestructura para el mercado de cerveza artesanal. Servicios de Cata, Consultoría, Distribución y Eventos Especializados.</t>
  </si>
  <si>
    <t>Tecnologico de Monterrey</t>
  </si>
  <si>
    <t>PMO y Product manager</t>
  </si>
  <si>
    <t>Interfactura</t>
  </si>
  <si>
    <t>PMO _x000D_
•	Administración del portafolio de proyectos y productos._x000D_
•	Diseño e implementación de procesos de mejora para el aseguramiento de la entrega de los requerimientos del negocio._x000D_
•	Seguimiento a métricas y objetivos._x000D_
•	Apoyo en la elaboración del presupuesto del área de Producto._x000D_
•	Coordinación de las presentaciones del BSC (Balanced Scrorecard)._x000D_
Product Manager de Ingresos, Adendas y Componentes_x000D_
•	Detectar oportunidades de producto a través de la retroalimentación de clientes, del área comercial, SAT,  dirección o cualquier fuente de contacto con el mercado meta._x000D_
•	Llevar a cabo la gestión de la creación o mejoras de productos._x000D_
•	Coordinar la mesa técnica para definir funcionalidades de los productos._x000D_
•	Mantener la documentación interna de cada producto. _x000D_
•	Apoyar al equipo comercial con asesoría de los productos._x000D_
•	Analizar y dar seguimiento las incidencias y problemas que surgen en operación relacionadas a productos. _x000D_
•	Seguimiento a las fases y/o áreas de diseño, administración, resultados, tecnología, implementación, operación, comercialización y mercadotecnia de los productos._x000D_
•	Gestionar e impartir capacitaciones internas sobre los productos._x000D_
•	Gestionar las requisiciones del nuevo personal del área._x000D_
•	Gestión de las actividades mediante metodología ágil (responsable del Product backlog, coordinar las sesiones del sprint planning, sesión diarias, participación en sesiones de retrospectiva, al final de la fase o sprint)._x000D_
•	Buscar proveedores para servicios relacionados con los productos._x000D_
•	Retroalimentación al equipo de trabajo como parte de las evaluaciones anuales.</t>
  </si>
  <si>
    <t>INFORMATICA ADMINISTRATIVA</t>
  </si>
  <si>
    <t>Universidad Autónoma de Nuevo León - FACPYA</t>
  </si>
  <si>
    <t>Scrum Master Certified</t>
  </si>
  <si>
    <t>ENEVASYS</t>
  </si>
  <si>
    <t>PMP - Project Manager Professional</t>
  </si>
  <si>
    <t>IT Institute Advanced Information</t>
  </si>
  <si>
    <t>Administrador de Proyectos</t>
  </si>
  <si>
    <t>Novutek</t>
  </si>
  <si>
    <t>Proyectos a Cargo:_x000D_
- Implementación del Sistema de Administración y Cuantificación de Excedentes Contaminantes (Green Lakus)_x000D_
- Reingenieria de procesos en la Direccion General de Regulacion Minera_x000D_
-Terramar_x000D_
-OCC (Observatorio Ciudadano de Cajeme)_x000D_
-QPA (Quality Planner Academy)_x000D_
- SICOR (Sistema de control de recetas)_x000D_
- SAAT (Sistema de Administración de Actividades y Tareas)_x000D_
- Gestor de Asuntos_x000D_
- Gestor de Contenidos_x000D_
- ISSSTEMED_x000D_
- PULLSYSTEM_x000D_
- ECDAH (Equipamiento de la infraestructura Tecnológica del Centro de Datos Alterno Hermosillo)</t>
  </si>
  <si>
    <t>o Mantener una comunicación eficaz con los miembros del equipo del proyecto para encaminar los_x000D_
esfuerzos hacia el cumplimiento de las metas y objetivos establecidos._x000D_
o  Desarrollar y controlar en conjunto con el rol del líder técnico el calendario de trabajo mediante la_x000D_
definición, secuencia, estimación y duración de las actividades requeridas para terminar el proyecto_x000D_
en tiempo, forma presupuesto y calidad._x000D_
o  Cuidar de manera eficiente los recursos tecnológicos, humanos y financieros asignados para el_x000D_
proyecto, de acuerdo al tiempo, forma y presupuesto establecido._x000D_
o  Supervisar que se realice un adecuado aseguramiento de la calidad en el proyecto para verificar el_x000D_
cumplimiento de los objetivos planteados._x000D_
o  Controlar y verificar el alcance del proyecto para completar el trabajo requerido y mantener el_x000D_
proyecto dentro de sus variables (tiempo, forma, presupuesto y calidad</t>
  </si>
  <si>
    <t>SCRUM MASTER INSTITUTE</t>
  </si>
  <si>
    <t>Lic. en sistemas de informacion administrativa</t>
  </si>
  <si>
    <t>Instituto Tecnologico de Sonora</t>
  </si>
  <si>
    <t>Analista._x000D_
Creación y seguimiento de proyectos de la empresa para las vicepresidencias de Ventas, Marketing, IT, Operaciones y HR siendo “point person” para toma de decisiones logísticas entre la empresa y los distintos proveedores buscando siempre una satisfacción de ambas partes. _x000D_
Generar indicadores para las vicepresidencias de México y Latino América._x000D_
Gestión de BD de más de 9mil empleados en todo México._x000D_
_x000D_
Anterior a esto lleve proyectos de autogestión con el equipo de RH, logrando significativos ahorros a la compañía al detectar áreas de oportunidad y corrigiéndolas._x000D_
_x000D_
Responsable de calidad, revisando que los entregables por parte de mi equipo fueran correctos y en caso de no serlos dar retroalimentación al personal. _x000D_
_x000D_
Responsable de equipo de “Beneficios Efectivos”, encargado de ver el correcto flujo de efectivo entre el área de Finanzas y los proveedores y en caso contrario analizar diferencias y ajustarlas. Apoyo con las dudas que mi equipo no pudiera resolver a clientes finales._x000D_
_x000D_
Proyectos:_x000D_
•	MyHR_x000D_
•	Portal MyPepsico _x000D_
•	Comunidad Enlace</t>
  </si>
  <si>
    <t>Colegio Universitario y Tecnològico del Noreste</t>
  </si>
  <si>
    <t>Jefe de Oficina de Proyectos</t>
  </si>
  <si>
    <t>E-Software</t>
  </si>
  <si>
    <t>Administracion de Proyectos_x000D_
Motodologias_x000D_
Consultoria_x000D_
Analista funcional, Analista de Procesos</t>
  </si>
  <si>
    <t>3Mind Strategic</t>
  </si>
  <si>
    <t>Elaboración de actas constitutivas, elaboración de OBS (estructura de equipo de trabajo), elaboración de planes de trabajo, administración y monitoreo de actividades asignadas a equipo de trabajo, elaboración de minutas y acuerdos de cambio, monitoreo y control de costos y presupuesto, elaboración y presentación de avances de proyecto (status report)</t>
  </si>
  <si>
    <t>Ingeniería en Negocios y Tecnologías de Información</t>
  </si>
  <si>
    <t>ITESM Campus Puebla</t>
  </si>
  <si>
    <t>Diplomado en Administración de Proyectos (PMI)</t>
  </si>
  <si>
    <t>PMI CHAPTER PUEBLA</t>
  </si>
  <si>
    <t>Technical Analyst</t>
  </si>
  <si>
    <t>Team Leader for a beverage international company, controlling and assigning tasks to all the team members, solving issues and facilitate communication. High ticket reduction, solving first and delivery time right all problems considered as a critical, using client-server and web applications.</t>
  </si>
  <si>
    <t>Oracle Database 11g Administrator Certified Associate</t>
  </si>
  <si>
    <t>ITIL® Foundation Certificate in IT Service Management</t>
  </si>
  <si>
    <t>AXELOS Global Best Practices</t>
  </si>
  <si>
    <t>Licenciado en Sistemas De Información Administrativa</t>
  </si>
  <si>
    <t>FACPYA UANL</t>
  </si>
  <si>
    <t>IT Integration Architect/TIBCO</t>
  </si>
  <si>
    <t>ISBAN - Grupo Santander</t>
  </si>
  <si>
    <t>Diseño y Arquitectura para el àrea de servicios globales en banco Santander, analizando y diseñando Servicios de Integraciòn._x000D_
*Desarrollo_x000D_
*Gestiòn_x000D_
*Anàlisis_x000D_
_x000D_
Lider de proyecto metedologìa àgil, Jira._x000D_
Scrum Master Certified_x000D_
_x000D_
Herramientas_x000D_
*SQL_x000D_
*TIBCO_x000D_
*Diseño_x000D_
*Reingenierìa_x000D_
*Java</t>
  </si>
  <si>
    <t>Software Embebido</t>
  </si>
  <si>
    <t>Lic. en Informática y Tecnologías de información; Administración de Sistemas</t>
  </si>
  <si>
    <t>Jefe de Nuevos Proyectos de Infraestructura TI</t>
  </si>
  <si>
    <t>Vitro</t>
  </si>
  <si>
    <t>•	Analicé, evalué e implementé solución de telefonía IP Avaya para 4280 extensiones, siendo la primera empresa a nivel Latinoamérica con esa base instalada, posteriormente participé en la actualización de la plataforma negociando arrendamiento y contrato multianual incluyendo soporte, con ahorros continuos en el transcurso del contrato._x000D_
•	Implementé soluciones de comunicación unificada Avaya en equipos móviles para facilitar la comunicación de los ejecutivos cuando están fuera de su lugar fijo de trabajo o bien en el extranjero._x000D_
•	Implementé una solución de tarificador de llamadas telefónicas en ambiente web, que apoyó la disminución de llamadas de fraude, e identificó extensiones y códigos que tenían uso fuera de lo normal, con ahorros en ese tipo de llamadas._x000D_
•	Elaboré y Administré los presupuestos de proyectos de infraestructura TI por $679,460 dólares para 3 unidades de negocio, incluyendo el negocio de retail y Clínica Vitro._x000D_
•	Participé en equipos de trabajo para negociaciones con proveedores de telefonía fija y móvil para aprovechar mejoras en tarifas y oportunidades técnicas, teniendo ahorros de 28 % sobre las tarifas previas._x000D_
•	Implementé infraestructura para Sistema Pi para 4 plantas, basado en sensores en las diferentes etapas del proceso productivo para mediciones de agua, luz, gas y métricas de proceso, identificando las áreas de mayor costo._x000D_
•	Participe en la definición, alcance y negociación de contrato con proveedores de cableado estructurado con cobertura nacional, trayendo ahorros en tiempo de cotizaciones, precios negociados por insumos y cobertura en las diferentes plantas a lo largo del país._x000D_
•	Administré una base de 1384 equipos móviles, renovando la base instalada, gestionando y recomendando la mejor tecnología para cada propósito de acuerdo al uso del ejecutivo._x000D_
•	Planeación, ejecución y control de proyectos de infraestructura tecnológica para todo Vitro a nivel nacional, el negocio de retail de Vitro y la Clínica Vitro, con apoyos técnicos en proyectos internacionales en los países en donde Vitro tiene presencia._x000D_
•	Establecimiento y aseguramiento de estándares en infraestructura de TI._x000D_
•	Diseñe y optimicé la red de interconexión de la infraestructura y sus equipos de telecomunicaciones._x000D_
•	Investigué, evalué e implementé nuevas tecnologías TI promoviendo su aplicación dentro de la empresa._x000D_
•	Coordiné las actividades del Comité de Tecnología Vitro (Apartado-Infraestructura)._x000D_
•	Elaboré propuestas tecnológicas y justificaciones económicas de proyectos de infraestructura de TI, usando metodologías de TCO, TBO y TRO._x000D_
•	Aseguré el cumplimiento de SLA´s contratados con empresas Outsourcing (T-Systems, Hewlett Packard, EDS, HO1A, Alestra, Avantel, Telmex, MCS Networks).</t>
  </si>
  <si>
    <t>Consultor de TI</t>
  </si>
  <si>
    <t>Enlaces Inteligentes</t>
  </si>
  <si>
    <t>•	Diagnóstico de Infraestructura de TI de la empresa, detectando áreas de oportunidad; tanto en mejora de rendimiento, como en seguridad._x000D_
•	Diseñe el proyecto de estandarización de infraestructura de TI de los centros de emisión de la Tarjeta Feria._x000D_
•	Se apoyó en la evaluación y el rediseño de la infraestructura de TI de la ecovía._x000D_
•	Participé en el proyecto de rediseño de infraestructura de TI del Datacenter ubicado en Alestra, en la especialidad de Telecomunicaciones.</t>
  </si>
  <si>
    <t>Gerente de TI</t>
  </si>
  <si>
    <t>Terminal Marítima de Mazatlán</t>
  </si>
  <si>
    <t>•	Definí y gestioné mejoras en el sistema de operación de la terminal, con lo cual se optimizaron procesos aumentando la productividad_x000D_
•	Diseñe el plan de Infraestructura y Sistemas adoptando una evolución de la arquitectura _x000D_
•	Generé el plan de proyectos y presupuesto de inversiones para 2018 _x000D_
•	Estructuré el servicio a clientes internos aumentando la eficiencia y atención._x000D_
•	Desarrollé el proyecto de interconexión de los 6 Almacenes utilizando fibra óptica y equipos con características industriales._x000D_
•	Realicé benchmark de TI con la Terminal CICE del puerto de Veracruz</t>
  </si>
  <si>
    <t>MBA</t>
  </si>
  <si>
    <t>UANL</t>
  </si>
  <si>
    <t>IAS</t>
  </si>
  <si>
    <t>ISC</t>
  </si>
  <si>
    <t>Oficina de gestión de proyectos</t>
  </si>
  <si>
    <t>Chirell SA de CV</t>
  </si>
  <si>
    <t>: Reingeniería del área, conformando una nueva estructura operativa para poder hacer frente a los proyectos y la operación asegurando la calidad el control y los costos, así como el cumplimiento con los clientes.  Implementación de una PMO para el seguimiento y control de los proyectos. Gestión, seguimiento, control y cierre exitoso de proyectos por más de 200 mdp.</t>
  </si>
  <si>
    <t>Universidad Regiomontana</t>
  </si>
  <si>
    <t>Governance, Risk management, and Compliance</t>
  </si>
  <si>
    <t>FIME-UANL</t>
  </si>
  <si>
    <t>125,000 a 150,000</t>
  </si>
  <si>
    <t>Subdirector MI Finanzas, Global Banking &amp; Markets</t>
  </si>
  <si>
    <t>-Trabajar e interactuar con los directores de las unidades de negocio de GB&amp;M Global Banking and Markets (Banca Corporativa y Tesorería) creando sinergias para controlar y alcanzar sus metas financieras_x000D_
-Trabajar con los directores de GB&amp;M y el Señor Man</t>
  </si>
  <si>
    <t>100,000 a 125,000</t>
  </si>
  <si>
    <t>Global MBA</t>
  </si>
  <si>
    <t>Thunderbird School of Global management</t>
  </si>
  <si>
    <t>Desarrollo de Nuevos Productos</t>
  </si>
  <si>
    <t>Morzan Corporation</t>
  </si>
  <si>
    <t>Desarrollo del sistema de suscripción de el periódico El Vigía. Desarrollo del sistema de issue de Morzan. Desarrollo de ecommerce en Magento y Spree.</t>
  </si>
  <si>
    <t>SSPM</t>
  </si>
  <si>
    <t>Desarrollo de arquitectura para sistemas de información de la secretaria de seguridad publica municipal.</t>
  </si>
  <si>
    <t>Colegio de la Frontera Norte</t>
  </si>
  <si>
    <t xml:space="preserve">Desarrollo del sistema de registro para nuevos alumnos de la Unidad de Educación Continua. Capacitación e implementación de la plataforma Moodle para Posgrado. </t>
  </si>
  <si>
    <t>Software Developer &amp; Scrum Master</t>
  </si>
  <si>
    <t>Coca-Cola CDF</t>
  </si>
  <si>
    <t>Desarrollo de aplicaciones web y móviles, arquitecturas de web api restful y scrum master.</t>
  </si>
  <si>
    <t>Instituto Tecnológico de Tijuana</t>
  </si>
  <si>
    <t>Encargado de la implementar nuevas tecnologías._x000D_
Líder en metodologías ágiles._x000D_
Desarrollo móvil y web._x000D_
Arquitectura de servicios.</t>
  </si>
  <si>
    <t>Responsible for defining mobile solutions._x000D_
Design a data architecture._x000D_
Development of RESTful interface for our platform._x000D_
Using agile methodologies such as SCRUM._x000D_
Research new technologies.</t>
  </si>
  <si>
    <t>Director Operatives Geschäft</t>
  </si>
  <si>
    <t>Dos Aguas Consulting S. de R.L. de C.V.</t>
  </si>
  <si>
    <t>Enfocando en el mercado. Optimizar procesos, desarrollar soluciones para los clientes</t>
  </si>
  <si>
    <t>Director de Operaciones</t>
  </si>
  <si>
    <t>H&amp;D Datentechnik Mexico</t>
  </si>
  <si>
    <t>Garantizar la operación del negocio, Plan de negocio, Analisis del mercado, desarrollo de servicios, crecimiento del posicionamiento de marca.</t>
  </si>
  <si>
    <t>Business Director Internacional Affairs</t>
  </si>
  <si>
    <t>H&amp;D Internacional Group</t>
  </si>
  <si>
    <t>preparación de constitución de la empresa H&amp;D Mexico</t>
  </si>
  <si>
    <t>Project Leader</t>
  </si>
  <si>
    <t>H&amp;D International Group</t>
  </si>
  <si>
    <t>Gestionar el SAP Training Center, empezando con la coordinación de la materia, conceptionarlo y mejorarlo para que nuevos integrantes a los proyectos activos.</t>
  </si>
  <si>
    <t>Microsoft Certified Systems Engineer</t>
  </si>
  <si>
    <t>Microsoft Technology Associate (MTA)</t>
  </si>
  <si>
    <t>SAP CRM Consultant</t>
  </si>
  <si>
    <t>T-systems Berlin</t>
  </si>
  <si>
    <t>Proyectos de implementación de SAP CRM en Volkswagen, VolkswagenBank, Bentley Motorcars UK, Volkswagen UK</t>
  </si>
  <si>
    <t>Experto Telematics</t>
  </si>
  <si>
    <t>gedas na Mexico</t>
  </si>
  <si>
    <t>concepción de centros de data y servicios para el sector Automotive</t>
  </si>
  <si>
    <t>Instructor Aleman</t>
  </si>
  <si>
    <t>dando clases de Aleman en colegios mexicanos como el Colegio Humboldt, Instituto Anglo Americano y Volkswagen Centro de Idiomas</t>
  </si>
  <si>
    <t>Instructor TI</t>
  </si>
  <si>
    <t>WIPA Velbert</t>
  </si>
  <si>
    <t>Instructor de sistemas, Paqueteria Office, Redes, Mathematica</t>
  </si>
  <si>
    <t>Administracion Empresarial</t>
  </si>
  <si>
    <t>GHZ  Essen</t>
  </si>
  <si>
    <t>Gestionar todos los procesos dentro de un centro de distribución de material gráfica</t>
  </si>
  <si>
    <t>Representante de ventas</t>
  </si>
  <si>
    <t>mano Lederwaren Offenbach</t>
  </si>
  <si>
    <t>Representando la empresa de mano Lederwaren, que produce carteras y bolsas de piel. Organizando ferias comerciales y ampliar cartera de clientes</t>
  </si>
  <si>
    <t>SAP CRM Customer Interaction Center (CIC) Consultant</t>
  </si>
  <si>
    <t>SAP Germany</t>
  </si>
  <si>
    <t>H&amp;D Datentechnik Gifhorn</t>
  </si>
  <si>
    <t>Administración de Empresas Internacionales</t>
  </si>
  <si>
    <t>P. Bisshop Velbert</t>
  </si>
  <si>
    <t>Bachillerato General</t>
  </si>
  <si>
    <t>Geschwister Scholl Gymnasium Velbert</t>
  </si>
  <si>
    <t>Gerente de Operaciones</t>
  </si>
  <si>
    <t>Andetek, C.A.</t>
  </si>
  <si>
    <t>Elaborar y gestionar las políticas de operaciones de la empresa orientadas a la consecución de los objetivos del Plan Estratégico de la Corporación, proponiendo los objetivos departamentales y de cada área de actuación._x000D_
_x000D_
Administrar los recursos humanos, financieros y materiales que le sean asignados para el cumplimiento de la planificación anual de la Empresa y la Corporación._x000D_
_x000D_
Supervisar la administración de las operaciones que se desarrollen en la empresa, como asimismo verificar el estricto cumplimiento de las normas y procedimientos operativos por parte del personal de la organización._x000D_
_x000D_
Controlar el cumplimiento de los planes de trabajo, las estrategias y los objetivos de la empresa, establecidos por la corporación._x000D_
_x000D_
Participar de la formulación y el control presupuestario de la empresa._x000D_
_x000D_
Revisar y aprobar las solicitudes para la adquisición de materiales y/o servicios de la empresa._x000D_
_x000D_
Velar por el buen mantenimiento de los equipos e instalaciones físicas y demás activos de la empresa._x000D_
_x000D_
Coordinar y Supervisar la gestión de desempeño de todo el personal de la empresa.</t>
  </si>
  <si>
    <t>Datamark</t>
  </si>
  <si>
    <t>Administracion de Proyectos en nuevas implementaciones</t>
  </si>
  <si>
    <t>Instituto Tecnologico de Chihuahua II</t>
  </si>
  <si>
    <t>Marketing and Business - Project Manager</t>
  </si>
  <si>
    <t>PRAGMA TECNOLOGÍAS DE INFORMACIÓN Y COMUNICACIONES, S.A. DE C.V.</t>
  </si>
  <si>
    <t>- Consultor TI_x000D_
- Consultor comercial:_x000D_
    o Prospectación de clientes._x000D_
    o Visitas a clientes._x000D_
    o Cotizaciones._x000D_
    o Presentaciones de propuestas a clientes_x000D_
- Líder de proyectos:_x000D_
    o Análisis de los requerimientos_x000D_
    o Metodologías agiles</t>
  </si>
  <si>
    <t>Data systems consultora</t>
  </si>
  <si>
    <t>Asignada en BANREGIO como Project mánager _x000D_
-	Gestionar Revisiones continuas con equipo de desarrollo y equipo QA, para detectar avances._x000D_
-	Gestionar reuniones con el equipo de trabajo_x000D_
-	Juntas de avances, de inicio y cierre de proyectos._x000D_
-	SCRUM _x000D_
-	Generación de casos de uso, casos de prueba, Matrices de prueba                         _x000D_
-	Documentación funcional de proyectos_x000D_
-	Manejo de la Plataforma SIBAMEX: Core Bancario de Banregio._x000D_
-	JIRA, Confluence, Bamboo_x000D_
-	MySql, ASE Sybase_x000D_
-	Realización de estadísticas de incidencias (Defect Log), análisis causa-efecto de las incidencias_x000D_
-	Generar Planes de trabajo_x000D_
-	Generar Propuestas económicas_x000D_
-	Administración y manejo de relaciones directivas y operativas (equipo de trabajo: Desarrollo, QA; cliente: Project manager, Gerente de sistemas, QA)_x000D_
-	Excelente comunicación interpersonal entre los diferentes niveles involucrados en un proyecto._x000D_
-	Planeación y aplicación de metodología de proyectos._x000D_
-	Técnicas de comunicación y reportes, presentaciones._x000D_
-	Creación y Seguimiento al plan de trabajo (MsProject)_x000D_
-	Manejo de controles de cambio_x000D_
-	Investigación de los módulos del Core Bancario de Banregio</t>
  </si>
  <si>
    <t>Lead Project Manager</t>
  </si>
  <si>
    <t>DATA SISTEMAS Y CONSULTORÍA DE MÉXICO S.A. DE C.V.</t>
  </si>
  <si>
    <t>-	Manage continuous reviews with development team and QA team, to detect progress._x000D_
-	Manage meetings with the work team_x000D_
-	Boards of advances, start and closure of projects._x000D_
-	SCRUM_x000D_
-	Generation of use cases, test cases, test matrices_x000D_
-	Functional doc</t>
  </si>
  <si>
    <t>UNIVERSIDAD FERMÍN TORO - UFT</t>
  </si>
  <si>
    <t>DIPLOMADO EN EDUCACIÓN SUPERIOR</t>
  </si>
  <si>
    <t>UNIVERSIDAD CENTROCCIDENTAL LISANDRO ALVARADO - UCLA</t>
  </si>
  <si>
    <t>CURSO DE ACTUALIZACIÓN: FUNDAMENTOS DE LA TECNOLOGÍA DE REDES</t>
  </si>
  <si>
    <t>CURSO DE ACTUALIZACIÓN: MODELAJE DE SISTEMAS DE SOFTWARE - UML</t>
  </si>
  <si>
    <t>Arquitecto de soluciones</t>
  </si>
  <si>
    <t>Solutio</t>
  </si>
  <si>
    <t>Grupo Solutio_x000D_
(Noviembre 2016-Actual)_x000D_
Client: Protección Civil/ SEGOB_x000D_
Role and Project: Arquitecto de Soluciones Tecnológicas _x000D_
_x000D_
Responsibility: _x000D_
•	Generar Estructura de proyecto para Java_x000D_
•	Generar Modelo de estructura de BD_x000D_
•	Generar Documentación técnica del proyecto_x000D_
•	Generar Planes de trabajo de actividades detalladas de desarrollo_x000D_
_x000D_
Results/Accomplishments: _x000D_
•	Entregar Documentación Conceptual técnica_x000D_
•	Entregar Paquete de desarrollo a QA_x000D_
•	Entregar Documentación para fase de transición _x000D_
	_x000D_
Environment: Ambiente producción_x000D_
Industry: Gobierno (área de sistemas) [Protección Civil]._x000D_
_x000D_
_x000D_
Publicity Magic (Negocio Familiar)_x000D_
(Agosto 2016-Octubre 2016)_x000D_
Client: NA_x000D_
Role and Project: Variable (Cotitular de Negocio)_x000D_
_x000D_
Responsibility: _x000D_
•	Actualizar Proceso General_x000D_
•	Dar mantenimiento a las plataformas tecnológicas_x000D_
•	Actividades operativas diversas_x000D_
_x000D_
Results/Accomplishments: _x000D_
•	Actualizar Proceso Generales_x000D_
•	Actualizar el hardware y software del negocio_x000D_
	_x000D_
Environment: Ambiente producción_x000D_
Industry: Micro empresa (Publicidad impresa)._x000D_
GOIT_x000D_
(Sep 2015-Jul 2016)_x000D_
Client: BANOBRAS_x000D_
Role and Project: Líder de Servicio 3 (Incidentes/Solicitudes/Cambios/Problemas)_x000D_
_x000D_
Responsibility: _x000D_
•	Dar continuidad de Servicio por proceso_x000D_
•	Habilitar los procesos_x000D_
•	Proponer mejoras continuas a los procesos_x000D_
•	Disminuir costos_x000D_
_x000D_
Results/Accomplishments: _x000D_
•	Disminuir el Back log de tickets operativos_x000D_
•	Disminuir los montos de penalización del servicio en general_x000D_
•	Habilitar el proceso de Problemas para su operación inicial_x000D_
•	Estabilizar el Proceso de Administración de cambios_x000D_
•	Generar controles de medición para Incidentes y solicitudes_x000D_
	_x000D_
Environment: Ambiente producción_x000D_
Industry: Gobierno (área de sistemas) [BANOBRAS]._x000D_
_x000D_
Client: INTELEGO_x000D_
Role and Project: Advidsory Sinior  (BOXII [BI])_x000D_
[Asignado a Proyecto: BANOBRAS] _x000D_
Industry: Gobierno (área de sistemas) [BANOBRAS]._x000D_
Global Hitss_x000D_
(Jun-2015 Sep-2015)_x000D_
Client: IBM_x000D_
Role and Project: Tester Senior  (JAVA) _x000D_
[Asignado al proyecto TELMEX]_x000D_
_x000D_
Responsibility: _x000D_
•	Documentar Pruebas._x000D_
•	Cargar Ambiente de Pruebas._x000D_
•	Preparar datos para Pruebas Antifraude_x000D_
•	Documentar las pruebas SIT, OAT y UAT_x000D_
_x000D_
Results/Accomplishments: _x000D_
•	Pruebas del módulo de Antifraudes customizado del producto Aurora para Telmex_x000D_
•	Ambiente preparado y customizado para pruebas Antifraude_x000D_
•	Reportes de loock and Field_x000D_
	_x000D_
Environment: Ambiente controlado QA de Instancias Telmex._x000D_
Industry: Telecomunicaciones (área de sistemas) [Telmex]._x000D_
_x000D_
_x000D_
_x000D_
ALIA WORK EXPERIENCE_x000D_
 [Ago-2011- Mayo-2015]_x000D_
Client: IBM_x000D_
Role and Project: Advisory Senior  (Remedy) _x000D_
[Asignado al proyecto de Grupo Modelo]_x000D_
_x000D_
Responsibility: _x000D_
•	Documentar los procesos Remedy._x000D_
•	Dar Soporte N2/N3 (Atención a usuarios /Asistencia Presencial-Remota)_x000D_
•	Dar soporte especialista N3 de los módulos INC/WO/PBI/CRQ/RLM BMC Remedy._x000D_
•	Capacitar a grupos en el uso de la herramienta Remedy._x000D_
_x000D_
Results/Accomplishments: _x000D_
•	Gestionar Proyecto de Datos Maestros Remedy v7.6 en 2014 (Reconocimiento IBM)_x000D_
•	Dar soporte administrativo/operativo a usuarios internos y externos. _x000D_
•	Establecer procedimientos para la recepción, atención y resolución de tickets Operación Interna_x000D_
•	Establecer procedimientos/Scripts para asignación de los servicios Remedy ante SD. _x000D_
•	Solventar los hallazgos de Auditoría Interna/Externa (Mejora cantina de proceso)_x000D_
	_x000D_
Environment: Producción de Instancias Remedy Grupo Modelo._x000D_
Industry: Alimentos (área de sistemas) [Grupo Modelo]._x000D_
TEYSA WORK EXPERIENCE_x000D_
[Jul-2009 a Jul-2011]_x000D_
Client: Prossa/Otros_x000D_
Role and Project: Manager  (Líder de cuenta ante cliente/desarrollador de sistemas)_x000D_
Industry: Bancaria._x000D_
TASSE WORK EXPERIENCE_x000D_
Marzo-2009 a Julio-2009_x000D_
Client: Walmart México_x000D_
Role and Project: Líder de Proyecto (PM)_x000D_
Industry: Outsourcing IT._x000D_
HSBC WORK EXPERIENCE _x000D_
[1999-2008]_x000D_
Client: HSBC_x000D_
Role and Project: Líder de proyecto Jr. (LP) _x000D_
Industry: Bancario</t>
  </si>
  <si>
    <t>Consultor Sr ITSM</t>
  </si>
  <si>
    <t>GOIT</t>
  </si>
  <si>
    <t>•	Desarrollar Flujos en la Herramietna BMC Remedy_x000D_
•	Soporte N2/N3 para los servicios ITSM Gentera, Yastas_x000D_
•	Generación de documentación de Procesos_x000D_
•	Restructura Datos Maestros_x000D_
•	Capacitación sobre procesos ITSM (ITIL Sobre la herramienta BMC Remedy)</t>
  </si>
  <si>
    <t>Consultor ITSM</t>
  </si>
  <si>
    <t>Extención GOIT</t>
  </si>
  <si>
    <t>LTI</t>
  </si>
  <si>
    <t>UDG</t>
  </si>
  <si>
    <t>Advisory - PI Manager</t>
  </si>
  <si>
    <t>Ernst &amp; Young</t>
  </si>
  <si>
    <t>•Coach y alineación del diseño, implementación y adopción del nuevo proceso de S&amp;OP para Arca Continental logrando que el mismo personal realiza la construcción y puesta en marcha del proceso._x000D_
•Gerente responsable del área de Performance Improvement (PI) en la asignación de proyectos en los recursos y en la generación de nuevas oportunidades de proyecto con clientes actuales y nuevos.</t>
  </si>
  <si>
    <t>Transformation Manager</t>
  </si>
  <si>
    <t>MITSA</t>
  </si>
  <si>
    <t>Responsable de los proyectos del área de Supply Chain, Ventas, Manufactura, Calidad, Operaciones y Producción. Coach en el desarrollo de los planes de desarrollo del personal. Rediseño del proceso y generación de los indicadores de las áreas de operaciones, planeación y producción. Implementación del proceso de S&amp;OP.</t>
  </si>
  <si>
    <t>QTC Lead and SAP Project Manager</t>
  </si>
  <si>
    <t>IBM Global Services</t>
  </si>
  <si>
    <t>Asignado al proyecto CEMEX. Líder (Project Manager) del equipo de soporte L3 (integrado por 16 consultores), de los módulos de SD, RMS, AR y CRM y Porta. Atendiendo los Service Calls, RFC y WO que sean generadas. Logrando incrementar los SR atendidos por mes de 780 a 1200 y los KPI arriba de los objetivos marcados.</t>
  </si>
  <si>
    <t>SAP QTC Lead &amp; Project Manager</t>
  </si>
  <si>
    <t>Maestría en Ciencias, Especialidad en Automatización</t>
  </si>
  <si>
    <t>ITESM - Mty</t>
  </si>
  <si>
    <t>Ingeniero en Control y Computación</t>
  </si>
  <si>
    <t xml:space="preserve">Diplomado en Administración de Proyectos </t>
  </si>
  <si>
    <t xml:space="preserve">Diplomado en Habilidades Directivas </t>
  </si>
  <si>
    <t>Administrador de Sistemas</t>
  </si>
  <si>
    <t>Responsable del buen funcionamiento de la infraestructura de TI de más de 80 tiendas en México</t>
  </si>
  <si>
    <t>The Home Depot México</t>
  </si>
  <si>
    <t>Administrar la infraestructura de TI y dirigir proyectos de más de 80 tiendas en México</t>
  </si>
  <si>
    <t>Administrador de Infraestructura</t>
  </si>
  <si>
    <t>Administrar Infraestructura para el cliente Home Depot México</t>
  </si>
  <si>
    <t>Administrador de Infraestructura para Home Depot México</t>
  </si>
  <si>
    <t>Ingeniero industral y de sistemas</t>
  </si>
  <si>
    <t>Universidad del Norte</t>
  </si>
  <si>
    <t>Softtek México</t>
  </si>
  <si>
    <t>Administrador de Infraestructura para la empresa Home Depot México</t>
  </si>
  <si>
    <t>Ingeniero de Infraestructura Sr.</t>
  </si>
  <si>
    <t>Servicios Liverpool, SA de CV</t>
  </si>
  <si>
    <t>•	Desarrollar, diseñar e implementar nuevos proyectos._x000D_
•	Administrar y liderar nuevos proyectos. _x000D_
•	Administración de proveedores de servicio de TI._x000D_
•	Gestión de redes LAN, WAN y WLAN de Cisco, Avaya y Júniper._x000D_
•	Administrar y operar  Cisco Prime, DNS Infoblox y Cisco ISE NAC.</t>
  </si>
  <si>
    <t>Ingeniero de Tecnologías de Información</t>
  </si>
  <si>
    <t>Emerson Process Management S.A. de C.V.</t>
  </si>
  <si>
    <t>•	Llevar a cabo el mantenimiento preventivo y correctivo a los equipos de cómputo. _x000D_
•	Administrar y dar seguimiento a las órdenes de compra en relación con el área de TI._x000D_
•	Gestión del inventario y procesos de arrendamiento de equipo de cómputo._x000D_
•	Coordinar instalaciones de infraestructura y cableado estructurado.</t>
  </si>
  <si>
    <t>Coordinador de Compras</t>
  </si>
  <si>
    <t>Mayoristas de Partes y Servicios, S.A. de C.V.</t>
  </si>
  <si>
    <t>•	Procesar y dar seguimiento a órdenes de compras. _x000D_
•	Negociación de las condiciones de compra, tales como precio, garantías y días de crédito._x000D_
•	Seguimiento a reportes mensuales de compras._x000D_
•	Administrar la importación de equipos de TI.</t>
  </si>
  <si>
    <t>Gerente Regional de Proyectos</t>
  </si>
  <si>
    <t>Huawei Technologies Co Ltd</t>
  </si>
  <si>
    <t>•	Brindar atención personalizada a clientes. _x000D_
•	Planificar tiempo y alcance de nuevos proyectos de transmisión._x000D_
•	Administración de personal, recursos materiales y proveedores de telecomunicaciones. _x000D_
•	Detectar riesgos asociados al proyecto._x000D_
•	Crear reportes diarios de avance y seguimiento a facturación._x000D_
•	Administrar la  entrega y servicio al cliente hasta la puesta en servicio._x000D_
_x000D_
Posición: Gerente Regional de Implementaciones_x000D_
Responsabilidades:_x000D_
•	Gestionar el apoyo técnico a encargados o PM´s de proyectos._x000D_
•	Gestionar matrices para mitigar y/o minimizar riesgos._x000D_
•	Administrar recursos para dirigir diferentes proyectos en paralelo._x000D_
•	Apoyar a la elaboración de planes de proyectos e interacción con otros planes._x000D_
•	Coordinar y llevar a cabo proyectos desde el inicio hasta su arranque y soporte._x000D_
•	Definir y establecer estándares y métricas de acuerdo a los lineamientos y políticas del cliente._x000D_
•	Brindar apoyo a los responsables y PM´s del proyecto.</t>
  </si>
  <si>
    <t>Especialidad en Comercializacion Estrategica</t>
  </si>
  <si>
    <t>Universidad Emilio Cardenas</t>
  </si>
  <si>
    <t>UDEC</t>
  </si>
  <si>
    <t>Project Management Professional</t>
  </si>
  <si>
    <t>InterSoftware Microsoft Partner</t>
  </si>
  <si>
    <t>Massachusetts</t>
  </si>
  <si>
    <t>Bilingual PM LATAM</t>
  </si>
  <si>
    <t>Focus on services, Mexico</t>
  </si>
  <si>
    <t>Project supervision, control and auditing, responsible for the objective achievement of goals and business profitability into LATAM Projects with clients from United States, United Kindom, Germany, India and China. _x000D_
_x000D_
Active participation in reengineering and implementation of service projects and support information technologies.</t>
  </si>
  <si>
    <t>BILINGUAL PROJECT MANAGER LEAD en SOTEC CONSULTING @ SANTANDER US Bank</t>
  </si>
  <si>
    <t>SOTEC CONSULTING Boston</t>
  </si>
  <si>
    <t xml:space="preserve">- Perform system analysis in the area of risk management to identify IT risk on time, propose strategies, workaround and risk mitigation actions proactively. _x000D_
- Lead system and information technology project plan preparation from high level to technical </t>
  </si>
  <si>
    <t>“Postgraduate Certificate” en MSc Computer Science with specialty “Distribution Information Management Systems”</t>
  </si>
  <si>
    <t>University of Essex, Colchester UK</t>
  </si>
  <si>
    <t>Systems Engineer</t>
  </si>
  <si>
    <t>Universidad del Valle de Mexico, Campus Lomas Verdes</t>
  </si>
  <si>
    <t>Consultor interno.</t>
  </si>
  <si>
    <t>SWEDBANK</t>
  </si>
  <si>
    <t>Responsabilidades: ? Documentación DRP de la red principal y de los servicios VPN con Microsoft Visio y Microsoft SharePoint. ? Soporte técnico a usuario interno._x000D_
_x000D_
Desarrollo de actividades tales como: ? Identificar y analizar los diseños de red para actualizar Microsoft Visio y publicar en SharePoint. Solucionar problemas y administrar procesos de TI._x000D_
_x000D_
Experiencia: ? Aumento de los conocimientos sobre los procesos de ITIL.</t>
  </si>
  <si>
    <t>Administrador de infraestructura y red metropolitana.</t>
  </si>
  <si>
    <t>Megacable</t>
  </si>
  <si>
    <t>Responsabilidades: ? Administración y mantenimiento de redes metropolitanas PDH y SDH; incluyendo los servidores y equipos de red._x000D_
_x000D_
Desarrollo de actividades tales como: ? Configurar, implementar, mantener y solucionar problemas de la red de fibra óptica._x000D_
_x000D_
Experiencia: ? Mejora de mis conocimientos técnicos sobre las redes de fibra óptica, trabajando en los circuitos de red físicos y lógicos con Cisco y tecnologías RAD.</t>
  </si>
  <si>
    <t>Administrador de infraestructura y red.</t>
  </si>
  <si>
    <t>TAITRON COMPONENTS</t>
  </si>
  <si>
    <t>Responsabilidades: ? Administración de los recursos humanos del almacén. ? Gestión de proveedores y adquisiciones para el área TI. ? Gestión y mantenimiento de la infraestructura de TI. ? Implementación, actualización y migración de software en equipos de escritorio, portátiles y servidores. ? Gestión de copias de seguridad/recuperación de diversos servidores. ? Soporte técnico local y remoto a Brasil, China, México de servidores y accesos VPN. ? Programación y mantenimiento del sistema de gestión de almacén._x000D_
_x000D_
Desarrollo de actividades tales como: ? Analizar, programar, ejecutar, instalar, supervisar, dar mantenimiento, realizar copia de seguridad/procesos de recuperación, solucionar problemas y administrar procesos de TI._x000D_
_x000D_
Experiencia: _x000D_
? Mejora del conocimiento en la administración de servidores (Windows - Dell / AIX - IBM) y redes Ethernet (cat 6).</t>
  </si>
  <si>
    <t>Consultor de Negocios</t>
  </si>
  <si>
    <t>Go2-Tech. GRUPO SCANMEX/FROG</t>
  </si>
  <si>
    <t>Responsabilidades: ? Atención a clientes actuales y potenciales con el fin de identificar sus necesidades para el diseño de propuestas técnicas y económicas._x000D_
_x000D_
Desarrollo de actividades tales como: ? Abordar problemas de los clientes y proponer soluciones técnicas._x000D_
_x000D_
Experiencia: ? Comprensión del proceso de venta de tecnologías. ? Seguimiento de un plan de ventas anual de $ 374,224 USD.</t>
  </si>
  <si>
    <t>MSc Design and implementation of products and services of Information Communication Technologies.</t>
  </si>
  <si>
    <t>KTH STOCKHOLM</t>
  </si>
  <si>
    <t>Consultor Junior</t>
  </si>
  <si>
    <t>Go2-Tech. Grupo SCANMEX/FROG</t>
  </si>
  <si>
    <t>Responsabilidades: ? Dar soporte técnico en sistema de gestión proceso de ventas y distribución a detalle._x000D_
_x000D_
Desarrollo de actividades tales como: ? Identificar, análizar y solucionar problemas técnicos en la aplicación de ventas y distribución que Danone® usa para distribuir bebidas como agua Bonafont® a nivel nacional, atendiendo a usuarios del proceso operativo de distribución. Diseño y depuración de consultas en ORACLE 10g para creación de ruta de distribución._x000D_
_x000D_
Experiencia: ? Conocimiento técnico de SQL y la inmersión en tecnologías ORACLE. ? Comprensión del proceso de ventas y rutas de distribución de bebidas.</t>
  </si>
  <si>
    <t>Consultor de implementacion</t>
  </si>
  <si>
    <t>Grupo Posadas</t>
  </si>
  <si>
    <t>Responsabilidades: ? Líder de proyecto para la implementación de programas de lealtad de cada cliente._x000D_
_x000D_
Desarrollo de actividades tales como: ? Coordinar la implementación de requerimientos de clientes como Grupo Financiero Banorte en su programa de lealtad Recompensa Total Banorte, de acuerdo a la estrategia definida por el banco; servicios de telecomunicaciones, desarrollo de página WEB, intercambio de información entre bases de datos y adecuación del manual operativo a los acuerdos del contrato y operaciones._x000D_
_x000D_
Experiencia: ? Comprensión de procesos operativos para programas de lealtad. ? Inmersión en la administración de proyectos.</t>
  </si>
  <si>
    <t>GERENTE DE DESARROLLO</t>
  </si>
  <si>
    <t>Comtecs</t>
  </si>
  <si>
    <t>Responsabilidades: ? Líder de proyecto de documentación de sistema de lealtad. ? Líder de proyecto desarrollo de reportes ORACLE._x000D_
_x000D_
Desarrollo de actividades tales como: ? Analizar, diseñar y administrar páginas de internet pertenecientes a diversos programas de lealtad (Grupo Posadas, Banorte, IXE y Santander)._x000D_
_x000D_
Experiencia: ? Conocimiento técnico consolidado de SQL en ORACLE._x000D_
_x000D_
Logros: Identificación de los requerimientos de adecuación a la plataforma de administración de información que soporta la operación de los diferentes programas de lealtad del Grupo, para un mejor control de la información así como de su explotación.</t>
  </si>
  <si>
    <t>BCM</t>
  </si>
  <si>
    <t>Proyectos: _x000D_
? Consultor Senior_x000D_
Diseño de procedimiento e Implantación de módulo Manufactura Repetitiva Avanzada MFGPRO para gestión de ensamble de luminarias (Philips Construlita)_x000D_
_x000D_
Logros: Identificación de requerimientos, diseño e implantación de un nuevo proceso de manufactura soportado por el sistema MFGPRO._x000D_
_x000D_
? Consultor Junior_x000D_
Implantación de sistema de monitoreo de ocupación en hoteles (Secretaría de Turismo)_x000D_
_x000D_
Logros: Encargado de coordinar y capacitar a gerentes de 15 hoteles del puerto, _x000D_
para la correcta alimentación y operación del sistema de monitoreo de ocupación, _x000D_
dentro del plan y objetivos establecidos.</t>
  </si>
  <si>
    <t>SYCMA</t>
  </si>
  <si>
    <t>Proyectos: _x000D_
? Diseño y desarrollo de reportes de sistema integral de administración. Cristal Reports – SQL Server (ADELAC-Pericoapa)_x000D_
? Capacitación e implementación de sistema integral de administración. (ADELAC-Pericoapa)_x000D_
? Análisis y diseño de procesos de logística. VISIO (NETAFIM)_x000D_
? Actualización de manual de business continuity plan. (GSK)_x000D_
? Evaluación de tecnologías de telecomunicaciones, redes y diseño de plan estratégico de tecnología. (CERILLERA LA CENTRAL)_x000D_
? Documentación, análisis y diseño de modelo datawarehouse y consultas OLAP. (Grupo Posadas)_x000D_
? Diagnóstico de situación tecnológica actual. (TANE)_x000D_
? Diseño de plan estratégico de tecnología. (TANE)</t>
  </si>
  <si>
    <t>GERENTE</t>
  </si>
  <si>
    <t>Exclusivas Lugo</t>
  </si>
  <si>
    <t>Responsabilidades:  ?  Ventas.  ?  Gestión  de  proveedores.  ?  Mantenimiento  técnico.  ? Gestión  de  RR.HH.  ?  Gestión  de  proceso  de  producción. Desarrollo  de  actividades  tales  como:  ?  Administrar  materias  primas.?  Identificar  y analizar  las  ventas,  necesidades  de  los  clientes  y  procesos  de  producción. Experiencia:   ?   Aumento   de  los  conocimientos   sobre  materiales,   procesos   de producción,  mejoramientos  operativo  y  tecnológicos.</t>
  </si>
  <si>
    <t>Sueco</t>
  </si>
  <si>
    <t>Ingeniería en Cibernética y en sistemas computacionales</t>
  </si>
  <si>
    <t>PROJECT MANAGER PROFESSIONAL (PMP)</t>
  </si>
  <si>
    <t>InterSoftware</t>
  </si>
  <si>
    <t>SQL</t>
  </si>
  <si>
    <t>Facultad de Ciencias, UNAM</t>
  </si>
  <si>
    <t>Seguridad Informatica</t>
  </si>
  <si>
    <t>Service Delivery &amp; Portfolio Manager - Infrastructure</t>
  </si>
  <si>
    <t>Eli Lilly and Company</t>
  </si>
  <si>
    <t>• Coordinating the project portfolio for Latin America Region. Aligning with Global PPMO for the Global Infrastructure Center of Excellence._x000D_
•  Improving management visibility &amp; decision support along with increasing efficiency &amp; productivity through better Resource &amp; Priority Management Planning and have consistent project management practices in place. _x000D_
•  Work with Organizational Change Management, Staff and Operations Committee reviewing operational metrics._x000D_
•  Assisting IT Manufacturing for the decomissioning, deployment of new services and qualification of areas.</t>
  </si>
  <si>
    <t>Ingeniería en Sistemas Computacionales, Ciencias de la computación</t>
  </si>
  <si>
    <t>ITESM CEM (TEC CEM)</t>
  </si>
  <si>
    <t>Jefatura de Sistemas y Telecomunicaciones</t>
  </si>
  <si>
    <t>Pantech Mobile México S.A. de C.V. (Pantech Curitel Corea)</t>
  </si>
  <si>
    <t>•	Jefatura de Sistemas y Telecomunicaciones: _x000D_
Administración, control y gestión de infraestructura tecnológica de corporativo y planta de ensamble.</t>
  </si>
  <si>
    <t>Transition &amp; Account Delivery Manager</t>
  </si>
  <si>
    <t>Hewlett-Packard Inc. - Manage Printing Services (Delivery)</t>
  </si>
  <si>
    <t>•	Account Delivery Manager: _x000D_
Redacción, administración, vigencia y control de contratos de servicios administrados; salvaguardar cumplimiento establecido, uso de herramientas informáticas locales y remotas para logro de métricas, objetivos y toma de decisiones (KPI,s y SLAs); administración y minería de datos, planificación de datos estratégicos, domino de herramientas de gestión (SAP/MS Power BI). Análisis, reportes y tendencias de control para la alta dirección para la toma de decisiones de los clientes, gestión y propuesta en procesos de negocio con el mapeo y análisis con sus siclos de mejora. _x000D_
Responsabilidades operacionales y financieras, forecast de producto y logística, generando rentabilidad, beneficios y rediciendo costos. Entregando excelencia y valor._x000D_
•	Transition Manager: _x000D_
Coordinar y planificar e implementar la transición tecnológica de Servicios Administrados. Estableciendo procesos, controles y reglas de acuerdo al negocio y proyecto. Dominio de herramienta de gestión (MS Proyect) y documentación de soporte operativo. Estableciendo los procesos de operativos y de negocio._x000D_
_x000D_
•	Delivery Technical Consultant: _x000D_
Coordinación de equipo de ingenieros para pruebas tecnológicas de nuevos productos de HW y SW en distintos ambientes. Arquitectar y generar manuales de procedimientos de soporte y control L1 y L2. Creación de base de conociendo con herramientas de gestión. Mapeo y creación de plan de soporte de HW. Creación de planes de mantenimiento cíclicos de acuerdo a la temporalidad de la operación y vertical del negocio.</t>
  </si>
  <si>
    <t>Consultor de Procesos y Sistemas (Consultor)</t>
  </si>
  <si>
    <t>Cementos Mexicanos S. A. (CEMEX)</t>
  </si>
  <si>
    <t>•	Consultor de procesos de negocio:_x000D_
Definición, diseño y coordinación de implementación de Call Center de Gestión de cobranza. Consultor de Procesos para la recuperación de cartera vencida. Basados en metodologías ITIL.</t>
  </si>
  <si>
    <t>electronica y comunicaciones</t>
  </si>
  <si>
    <t>Universidad Autónoma Metropolitana U. Azcapotzalco</t>
  </si>
  <si>
    <t>Finanzas para especialistas en IT</t>
  </si>
  <si>
    <t>Universidad Iberoamericana y HP Inc. (Diplomado)</t>
  </si>
  <si>
    <t>Jefe de Coordinación de proyectos y sistemas</t>
  </si>
  <si>
    <t>xhfw-tdt canal 26</t>
  </si>
  <si>
    <t>Manejo del personal de distintas áreas en la empresa. Responsable del desarrollo de proyectos con un valor superior de 15 millones de pesos. Coordinación de cambio de la televisora del 		estándar análogo a digital HD. Creación de infraestructura de redes con servidores para enlaces remotos de una localidad a otra._x000D_
_x000D_
Logros: Crecer  el rendimiento de distintas áreas proponiendo planes 	estratégicos. Aumentar un 15 % las ganancias y disminuir los gastos un 5% de la empresa._x000D_
_x000D_
_x000D_
Competencias y habilidades_x000D_
_x000D_
Orientación a resultados, capacidad de análisis, empatía, liderazgo, facilidad de palabra, puntual y alto sentido de responsabilidad. Manejo de software de ofimática, diseño, animación, Lenguaje java, c++,php, sql, html5, css, lenguaje ensamblador, programación de PLC. Administración de servidores, redes y manejo de circuitos eléctricos y electrónicos.</t>
  </si>
  <si>
    <t>Técnico del área electrónica y telecomunicaciones</t>
  </si>
  <si>
    <t xml:space="preserve"> xhfw-tdt canal 26 </t>
  </si>
  <si>
    <t xml:space="preserve">Brindar apoyo a todas las áreas de la empresa en mantenimiento y reparación de equipos electrónicos y eléctricos. Realizar enlaces de comunicación de video, voz y datos. Realización de 			transmisiones remotas en vivo de programación para la televisora._x000D_
_x000D_
	Logros: Implementación de nuevas metodologías en los enlaces remotos para tener una mejor calidad de voz y datos._x000D_
</t>
  </si>
  <si>
    <t xml:space="preserve">Técnico de reparación de computo y electrónicos </t>
  </si>
  <si>
    <t>taller “Orbit Electronic</t>
  </si>
  <si>
    <t xml:space="preserve">Reparación de todo tipo de electrónicos como televisores, 	estéreos, dvd’s,cctv entre otros. Mantenimiento y reparación de computadoras, instalación de software y hardware._x000D_
Logros: Instalación de internet satelital y uso múltiples de redes de 	computadoras en zonas urbanas y rurales. _x000D_
</t>
  </si>
  <si>
    <t>Director de Proyectos</t>
  </si>
  <si>
    <t>Expert System</t>
  </si>
  <si>
    <t>Gestionar los proyectos de la empresa tanto internos como para los clientes, creación de reportes detallados y cumplir con las fechas indicadas de terminación de cada uno de ellos, levantamiento de requerimientos, analista de los sistemas a desarrollar, delegar adecuadamente las distintas áreas involucradas, Creación de márgenes de impacto económico, reuniones con los clientes y entregar cada proyecto con los altos estándares de calidad impuestos por la empresa.</t>
  </si>
  <si>
    <t>Instituto Tecnológico de Ciudad Madero</t>
  </si>
  <si>
    <t xml:space="preserve">Curso ingles comunicativo superior </t>
  </si>
  <si>
    <t>centro de capacitación para el trabajo industrial (CECATI 71)</t>
  </si>
  <si>
    <t>Curso Ingles</t>
  </si>
  <si>
    <t>Centro de Idiomas Del Tecnológico de Madero ( C.I.Te.M).</t>
  </si>
  <si>
    <t xml:space="preserve">Tecnico en Electronica </t>
  </si>
  <si>
    <t xml:space="preserve">Centro de Estudios Tecnológicos Industriales y de Servicios (CETis 109) </t>
  </si>
  <si>
    <t>Project Engineer</t>
  </si>
  <si>
    <t>Danfoss Industries</t>
  </si>
  <si>
    <t>•	Lead and drive end-to-end project management activities._x000D_
•	Responsible for preparing executive communication of project status, resource, tasks and timeline negotiation._x000D_
•	Ensuring proper 'hand over to operation agreement'_x000D_
•	Responsible for shipping prototypes to customers.</t>
  </si>
  <si>
    <t>Warehouse Shipping supervisor</t>
  </si>
  <si>
    <t>Danfoss</t>
  </si>
  <si>
    <t>•	Supervise and develop the Warehouse._x000D_
•	Ensure  a safe working environment for the employees in warehouse and shipping areas_x000D_
•	Sustainable quality service on the logistics activities._x000D_
•	Ensure high reliability performance on deliveries for Inbound and Outbound processes._x000D_
•	Develop a shipping schedule to assure the 100% reliability. _x000D_
•	Ensure efficient control of inventories._x000D_
•	Ensure optimal flow and safe storage of materials._x000D_
•	Follow up to all customer Complaints._x000D_
•	Ensure a Lean processes on the Warehouses operation._x000D_
•	Develop and implement standard operating procedures and lean material handling processes to ensure optimal and cost effective operations of warehouse and shipping areas.</t>
  </si>
  <si>
    <t>Ingeniero Mecanico Administrador</t>
  </si>
  <si>
    <t>TCA SOFTWARE SOLUTIONS</t>
  </si>
  <si>
    <t>Project Manager responsible of Corporate Project Management Office and Portfolio management on 3 business units, additionally as part of my duties, I´m responsible for CMMi level 2 continuos improvement across the Service Delivery Direction, in order to maintain this certification achieved in April 2017 where I had the role of project leader._x000D_
Project in which I perform Program Manager role:_x000D_
•	Corporative Project Management Office definition, implementation, training and ensure that fulfillment with governance._x000D_
•	Project leader and program manager for CMMi for Services, level 2 on Service Delivery Direction._x000D_
•	Program manager for CMMi for Development, level 3 on Software Development Direction_x000D_
•	Development, Delivery and Implementation projects for corporate customers on Hotel management such as: AM Resort, Grupo Posadas, Grupo Holelero Santa Fe, Royal Holiday._x000D_
•	Development, Delivery and Implementation projects for corporate customers on Health Industry such as: Christus Muguerza and Hospital Satelite</t>
  </si>
  <si>
    <t>Trainer of Certification and professionalization courses</t>
  </si>
  <si>
    <t>Global Knowledge y Centro NETEC</t>
  </si>
  <si>
    <t>Deliver certification courses:_x000D_
-	ITIL Foundations Certification_x000D_
-	ITIL Intermediate Level Certification (OSA, SOA, PPO, ST, SS, CSI, RCV, SO, SD)_x000D_
-	IT Project Management. (PMP-PMI)_x000D_
-	Leadership and communication_x000D_
-	Project Management with MS Project 2013, 2016_x000D_
-	Project Risk Management _x000D_
-	Project Management fundamentalsFundamentos en Dirección de Proyectos_x000D_
-	PMP Certification Exam preparation and bootcamp</t>
  </si>
  <si>
    <t>IT and Telco Project Manager</t>
  </si>
  <si>
    <t>AXTEL</t>
  </si>
  <si>
    <t>Resposible to manage project related to product development on IT and Telco services for corporate and government market, supported by PMBOK and Agile framework and project management governmet directed by Corporate Project Management Office. My dutties included time, cost, contract, humano resources, riesk, stakeholders and quality management according to PMBOK, in order to ensure the value delivery of each project to the business, according to Portfolio priorization._x000D_
On each project I was responsible to implement best practices based con SCRUM, PMBOK and perform activities to develop knowledge on team members and negotiation for resurces to fulfill project scope and requeriments._x000D_
Project in which I perform Program Manager role:_x000D_
•	Construction and Technology Solutions, an integrated project which incuded the construction of 7800 square meters of facilities and deliver, configuration and golive about 15 service, technology infraestructure and IT projects to start operations of C5 Durango for Durango State Government, as national security strategy_x000D_
•	ITIL Definition, training and development strategy for implementation of service management model on Service Desk for Customers_x000D_
•	Several projects oriented to product development like Corporate Telephony, Virtual PBX, Collaboration, Corporate Unified Communication Systems (UCS), and UCS for Banamex.</t>
  </si>
  <si>
    <t>General Manager</t>
  </si>
  <si>
    <t>R&amp;S Bit Consulting</t>
  </si>
  <si>
    <t>Accountable for manage operations and sales effort for government and corporate market, as owner of a business with a staff of 20 people was responsible to guarantee the correct operation of business according to objectives for deliver value to our customers and the company partners. Other relevant activities in addition to operations manager which I perform, include sales activities so, I was responsible for design solutions, creat technical and economic proposals as well as negociate with customer all terms of contract and payment.</t>
  </si>
  <si>
    <t>Master en Administración de Tecnologías de Información</t>
  </si>
  <si>
    <t>MBA (Master Business Adminitration)</t>
  </si>
  <si>
    <t>ITESM Campus Monterrey</t>
  </si>
  <si>
    <t>Ingeniero Industrial y de Sistemas</t>
  </si>
  <si>
    <t>Monagas</t>
  </si>
  <si>
    <t>Gerente de Planificación, Presupuesto y Gestión</t>
  </si>
  <si>
    <t>PDVSA GAS</t>
  </si>
  <si>
    <t>PDVSA Petroleos de Venezuela S.A.</t>
  </si>
  <si>
    <t>planificar, organizar, dirigir y controlar los programas y proyectos de inversión de y asegurar el cumplimiento de los objetivos operacionales con el fin de satisfacer los requerimientos de calidad, costo y tiempo dentro del territorio nacional para la generación de valor de la empresa y la comunidad. Planificación y control físico-financiero de los proyectos de infraestructura, indicadores de gestión, planes maestros y cronogramas, estrategias de contratación y procura, redes de planificación, reportes consolidados. Presupuestos de inversiones, operaciones en módulo SAP. Planificación de recursos humanos, diseño y desarrollo organizacional, comportamiento organizacional, cultura organizacional, clima organizacional, filosofía de gestión, planificación estratégica, formulación y homologación de estructuras organizativas.</t>
  </si>
  <si>
    <t>Magister Scientiarum en Ciencias Administrativas</t>
  </si>
  <si>
    <t>Universidad de Oriente</t>
  </si>
  <si>
    <t>Alestra</t>
  </si>
  <si>
    <t>Licenciado en Administración</t>
  </si>
  <si>
    <t>INGENIERO</t>
  </si>
  <si>
    <t>Pemex</t>
  </si>
  <si>
    <t>•	Elaboración de acuerdos de mano de obra para las reparaciones de las plantas de proceso._x000D_
•	Elaboración de Acuerdo de mano de obra Plazas GIR._x000D_
•	Administración de proyectos de la reparaciones de la plantas de proceso, tanques, fuerza y servicios principales. (Project Server). Dando seguimiento a cada una de las etapas del procedimiento de reparaciones para salir en tiempo y forma en la fecha propuesta._x000D_
•	Aplicación del procedimiento PAI-04 para determinar las actividades que deben realizarse en la libranza y reparaciones mayores programadas  de las plantas de proceso. _x000D_
•	Elaboración de matriz de valoración de riesgos para la planeación de las reparaciones (PAI-04)._x000D_
•	Elaboración de cuadernillos de inversión para solicitar el presupuesto y justificar la rehabilitación mayor de las plantas de proceso así como tanques de almacenamiento y plantas de fuerza y servicios principales._x000D_
•	Elaboración de reportes de información de planeaciones de reparaciones._x000D_
•	Elaboración de rutas críticas para las reparaciones._x000D_
•	Elaboración de presentaciones y líneas de tiempo de las rehabilitaciones mayores._x000D_
•	Elaboración de Modelos Económicos para la adquisición de los materiales de las reparaciones de las plantas._x000D_
•	Administración de solicitudes de materiales._x000D_
•	Elaboración de solicitudes de materiales sistema Solma._x000D_
•	Elaboración de vales de no existencias_x000D_
•	Costeo estimados o mercadeo de materiales por SAP o cotizaciones para soportar montos estimados de materiales para las rehabilitaciones de las plantas._x000D_
•	Elaboración de cedulas verificadas para la adquisición de los materiales._x000D_
•	Administración de solicitudes de fabricación y emplazamientos._x000D_
•	Revisión y actualización de análisis de precios._x000D_
•	Elaboración de bases de usuario._x000D_
•	Integracion de Iniciativas de contratación de la Refinería Ing. Hector R. Lara  Sosa. (SPyA- PAC)._x000D_
•	Elaboración de Plan Quinquenal Operativo y de Reparaciones por parte de Planeación del Mantenimiento._x000D_
•	Llenado de archivo SOLOMON por parte de Planeación del Mantenimiento._x000D_
•	Seguimiento a no conformidades de Auditorias correspondientes a Planeacion del Mantenimiento._x000D_
•	Manejo del SAP, módulos PM, MM._x000D_
•	Administración de Personal del Depto de Dibujo._x000D_
•	Administración de Personal del Depto de Oficialia de Mantenimiento._x000D_
•	Responsable del Sistema Integral de Administración por el Área de Mantenimiento (Sistemas de Calidad)</t>
  </si>
  <si>
    <t>Cisco CCNA</t>
  </si>
  <si>
    <t>Ingeniero Quimico Industrial</t>
  </si>
  <si>
    <t>Universidad Regiomontana, A.C.</t>
  </si>
  <si>
    <t>Diseño y Desarrollo (Siebel): Coordinando equipos de proyecto end-to-end, reuniones con equipos de procesos, análisis y con el usuario final, así como revisión y seguimiento de pruebas integrales. Hasta entregar el proyecto al ambiente productivo._x000D_
_x000D_
Coordinación del flujo de los proyectos end to end._x000D_
	Se recibe por parte de procesos Matriz de Requerimientos_x000D_
	Se traduce a casos de Uso_x000D_
	Se Crea el Diseño y la construcción del proyecto_x000D_
	Se valida en conjunto con el área de testing las pruebas integrales _x000D_
	Se entrega a producción_x000D_
_x000D_
En todo este flujo/proceso se lleva la coordinación con el equipo que transforma la matriz de requerimiento del área de procesos a casos de uso, posteriormente con el equipo de diseño y construcción para finalmente establecer los escenarios de prueba junto con el equipo de testing, hasta entregar el proyecto a producción_x000D_
_x000D_
Herramientas: _x000D_
Matriz Requerimientos:Excel, Word, Visio_x000D_
Casos de Uso	:Visio, Word, Power Point_x000D_
Desarrollo	:Siebel Client y Siebel Tools, Unix Shell’s, vi, Job’s_x000D_
	BD	: Oracle, Sql Server, Store procedures, Scripts._x000D_
Diseño		:Visio, Word , Excel_x000D_
Administración 	:Project _x000D_
Defectos y Entregas :HP Quality Center, PPM Logon_x000D_
Otras Herramientas para coordinacion de otros desarrollos_x000D_
	Visual Basic, Web ( Asp.Net)_x000D_
	SQL Server_x000D_
_x000D_
Ultimos proyectos:_x000D_
	Proyecto 911 a Nivel Nacional _x000D_
	&gt;&gt;Reemplazo de series de números 911 a otras series_x000D_
	Portabilidad:_x000D_
	Coordinación, seguimiento y desarrollo de cambios generados al proceso _x000D_
	de portabilidad de telefonía fija durante los últimos 4 años</t>
  </si>
  <si>
    <t>Project Manager/Líder de Proyecto</t>
  </si>
  <si>
    <t>DataSystems</t>
  </si>
  <si>
    <t>Desempeñándome como Líder de Proyecto en aplicaciones de diferentes tecnologías de acuerdo a tiempos establecidos._x000D_
Realización de Estimaciones de Proyectos, Creación de SOW’s._x000D_
Coordinación de Proyectos end-to-end_x000D_
Llevando reuniones con equipo del proyecto: Análisis, Diseño, Desarrollo, Pruebas, así como reuniones con Gerente de Proyecto, hasta entregar el producto a nivel productivo._x000D_
Interactuando con diferentes tecnologías / Aplicaciones: Siebel, Java, Aplicaciones móviles, .Net, Ecommerce_x000D_
Herramientas: MS Project, Office, Visio, Trello para llevar a cabo la administración de los proyectos_x000D_
Administración/desarrollo de proyectos con Metodología Ágil: SCRUM</t>
  </si>
  <si>
    <t>Project Manager					(Monterrey, México)_x000D_
Administración de Proyectos(Desde la recepción del requerimiento (RFQ), hasta la entrega del producto terminado)._x000D_
Administración de de Costos/recursos de Proyectos._x000D_
Project Manager de proyectos en diferentes tecnologías con metodología Ágil: SCRUM._x000D_
Herramientas: _x000D_
Administración 	:Project, Trello_x000D_
Seguimientos/Requerimientos: Excel, Word, Power Point_x000D_
Desarrollo	:Siebel, .Net, Java, _x000D_
BD			:Oracle, SQL Server_x000D_
Diseño		: Visio, Word, Excel, Mokups</t>
  </si>
  <si>
    <t>FACULTAD DE CIENCIAS FISICO MATEMATICAS - LIC. EN CIENCIAS COMPUTACIONALES - TECNOLOGIA DE LA INFORMACION</t>
  </si>
  <si>
    <t>UNIVERSIDAD AUTONOMA DE NUEVO LEON FAC DE CIENCIAS FISICO MATEMATICAS</t>
  </si>
  <si>
    <t>Harmon Hall Operadora</t>
  </si>
  <si>
    <t>Asegurar la operación de la unidad, tanto en ventas como en la opereción, mantenimiento, compras, reclutamiento, capacitación, Facturación, ventas, reporteo, liderazgo, coordinación y otras más.</t>
  </si>
  <si>
    <t>Coordinador Académico</t>
  </si>
  <si>
    <t>Reclutar, Contratar y Capacitar Maestros, observar sus clases y dar retroalimentación y capacitación continua, encargado de la re-inscripción de la población de alumnado, encargado de almacen de instituto, aplicar examenes de ubicación de acuerdo al Marco Común Europeo de Referencia para las Lenguas, etc.</t>
  </si>
  <si>
    <t>Ingeniero en Tecnologia de Software</t>
  </si>
  <si>
    <t>Universidad Autonoma de Nuevo Leon FIME</t>
  </si>
  <si>
    <t>Licenciatura en Administración con acentuación en Mercadotecnia</t>
  </si>
  <si>
    <t>Universidad Ciudadana de Nuevo León</t>
  </si>
  <si>
    <t>Preparatoria No. 22</t>
  </si>
  <si>
    <t>IT Operations Manager</t>
  </si>
  <si>
    <t>Accenture</t>
  </si>
  <si>
    <t>? IT Operations Lead for Bank of America, working and implementing global projects with the U.S. Canada, India and México. In charge of managing and implementing strategy projects and IT operations side by side with Bank of America International team? Different activities included management and logistics of telecommunication projects network management of their site in Monterrey’s Center and logistic link between global projects with India, Mexico and the U.S._x000D_
? As IT Operations Lead, i was in charge of a 5 people team that took care of the entire IT consulting_x000D_
department for all the teams in Bank of America Monterrey in Accenture Monterrey Delivery Center_x000D_
? Network Manager for Accenture Monterrey Delivery Center en Accenture Monterrey and Tlalpan Delivery_x000D_
Center in Mexico City, being in charge of 15 IT team members._x000D_
? As Network Manager, i kept active and working all the network modules, devices and equipment with 100%_x000D_
efficiency in the Delivery Center also supervising the network management in Mexico City office. It was_x000D_
controlled by Cisco, Juniper, Microsoft and Packeteer devices of which i have more than 10 years of</t>
  </si>
  <si>
    <t>Ingeniería en Electrónica y Comunicaciones</t>
  </si>
  <si>
    <t>Universidad Autónoma de Nuevo León</t>
  </si>
  <si>
    <t>Administrative Coordinator</t>
  </si>
  <si>
    <t>Coordinatika e Integración de Proyectos S.A. de C.V.</t>
  </si>
  <si>
    <t>?Redacción de: programa de proyecto, estatus semanal,  ordenes de compra, comparativas y asignaciones ._x000D_
?Revisión de estimaciones, estados de cuenta , tarjetas de precios unitarios ._x000D_
?Análisis de actividades críticas .</t>
  </si>
  <si>
    <t>Ingeniero Civil</t>
  </si>
  <si>
    <t>Universidad Autónoma de Nuevo León - FIC</t>
  </si>
  <si>
    <t>MS Project</t>
  </si>
  <si>
    <t>Colegio de Ingenieros Civiles</t>
  </si>
  <si>
    <t>Analista de precios unitarios NEODATA</t>
  </si>
  <si>
    <t>Manager Project</t>
  </si>
  <si>
    <t>Axosnet</t>
  </si>
  <si>
    <t>Adminsitración del proyecto desde su kick-off hasta su entrega. Encargado de la organización de sesiones semanales, recopilación de información actual “As is”, para la creación del proceso “To be”. Soperte, capacitaciones, manuales y configuración del sitio.</t>
  </si>
  <si>
    <t>Gerente de proyecto</t>
  </si>
  <si>
    <t>Gestión y Administración de proyectos en sector Bancario mediante la metodología de la SDLC, participando en la definición técnico-administrativa del requerimiento planteado por el cliente, asegurando los tiempos de ejecución de las fases propias del proceso Banamex, los recursos y el control de riesgos; en proyectos de baja criticidad y de carácter normativo._x000D_
Coordinando equipos que operan con el framework de Agile/SCRUM, donde se atacaban defectos y requerimientos estéticos y de bajo impacto en el middleware de la aplicación Mobile Banamex, sección en la cual se especializo mi operación._x000D_
Donde la resolución de problemas y la negociación son elementos imprescindibles para el correcto funcionamiento y flujo óptimo de las actividades._x000D_
Desarrollo de materiales, planes de trabajo, coordinador de grupos de trabajo y actuando como facilitador. Presentación de reportes ejecutivos a nivel dirección.</t>
  </si>
  <si>
    <t>Gerente de Producto de Energías Renovables</t>
  </si>
  <si>
    <t>Grupo Mediatec</t>
  </si>
  <si>
    <t>Empresa dedicada al “Desarrollo y gestión de proyectos llave en mano para la educación con tecnología”, proceso que iniciaba con el desarrollo de producto y soluciones, participación y revisión de licitaciones, compra y trato con proveedores Franceses, Alemanes y Chinos; logística de importación y transporte en el territorio nacional. Seguida del valor agregado de la instalación, puesta en marcha, capacitación y servicio de atención postventa de las soluciones.</t>
  </si>
  <si>
    <t>BANAMEX</t>
  </si>
  <si>
    <t>Gestión y Administración de proyectos de desarrollo de software en las áreas de MOBILE y ATM’s con la metodología SDLC, participando en la definición técnico-administrativa del requerimiento planteado por el cliente, asegurando los tiempos de ejecución de las fases propias del proceso Banamex, los recursos y el control de riesgos._x000D_
Coordinando equipos que operan con el framework de Agile/SCRUM, donde se atacaban defectos y requerimientos estéticos y de bajo impacto en el middleware de la aplicación Mobile Banamex, sección en la cual se especializo mi operación.</t>
  </si>
  <si>
    <t>Scrum.org</t>
  </si>
  <si>
    <t>Texas</t>
  </si>
  <si>
    <t>Project Coordinator</t>
  </si>
  <si>
    <t>A-MAX Auto Insurance</t>
  </si>
  <si>
    <t>• Assist the Operations Head of Department in the drafting and issuance of project proposals and preliminary schedules_x000D_
• Prepare project organization and communication charts_x000D_
• Chair site meetings and distribute minutes to all project team members_x000D_
• Track the progress and quality of work being performed by design disciplines/trades_x000D_
• Use project scheduling and control tools to monitor projects plans, work hours, budgets and expenditures_x000D_
•	Effectively and accurately communicate relevant project information to the HOD and team_x000D_
•	Ensure company needs are met in a timely and cost-effective manner_x000D_
•	Track &amp; manage contemplated change notices and change orders in the database_x000D_
•	Prepare substantial completion certificates and ensure all required project close out documents are obtained_x000D_
• Communicate ideas for improving company processes with a positive and constructive attitude, and for developing this attitude in others_x000D_
• Keep the HOD and others informed about project status and issues that may impact client relations</t>
  </si>
  <si>
    <t>University of Texas at Arlington</t>
  </si>
  <si>
    <t>CIA DE TALENTOS</t>
  </si>
  <si>
    <t>PROGRAMA TI - BBVA BANCOMER</t>
  </si>
  <si>
    <t xml:space="preserve"> En BBVA Bancomer nos encontramos en un proceso de transformación en infraestructura, cultura e innovación tecnológica. Estamos enfocados en convertirnos en el banco digital de referencia a nivel internacional.    BBVA Bancomer fue reconocido por el ‘Great Place to Work Institute México’ como una de las mejores empresas para trabajar en su edición 2017, obteniendo el tercer lugar general en corporativos de más de 5.000 colaboradores.   Programa   _x000D_
_x000D_
       _x000D_
_x000D_
  Buscamos al mejor talento para_x000D_
que nos ayude a crecer y transformarse con nosotros, por lo que hemos creado un_x000D_
programa especial para ti. _x000D_
Nuestro programa de TI tiene una duración de 12 meses en los cuales podrás ir_x000D_
adquiriendo diferentes certificaciones (Cloud, Oracle, Mobile, Agile, Python,_x000D_
entre otros), ofrecemos mentoring en las direcciones más importantes de_x000D_
Engineering y desde el inicio tendrás un plan de carrera definido. Las vacantes_x000D_
están ubicadas en la CDMX.  _x000D_
_x000D_
       _x000D_
_x000D_
        Requisitos de postulación  _x000D_
_x000D_
  ·         _x000D_
  Buscamos jóvenes con potencial, que deseen aprender_x000D_
nuevas cosas y sobretodo emprender nuevos retos;  _x000D_
_x000D_
  ·         _x000D_
  Recién egresados (máximo 2 años) titulado o en_x000D_
trámite;  _x000D_
_x000D_
  ·         _x000D_
  Inglés intermedio;  _x000D_
_x000D_
  ·         _x000D_
  Ingenierías: Sistemas, computación, TI, en_x000D_
tecnología de Software, mecatrónica o afín;  _x000D_
_x000D_
  ·         _x000D_
  Conocimiento en HTML5, Java, Oracle y MySQL;  _x000D_
_x000D_
  ·         _x000D_
  Skills: orientación a resultados, one team, digital_x000D_
mindset y servicio al cliente;  _x000D_
_x000D_
  Observación:   Las_x000D_
contrataciones se manejarán en 4 bloques diferentes (Abril, Junio, Agosto y_x000D_
Octubre) por lo que dependiendo de tu perfil y tu avance en el proceso podrás_x000D_
ser considerado para ingresar en cualquiera de los bloques.  _x000D_
_x000D_
         </t>
  </si>
  <si>
    <t>REDYON</t>
  </si>
  <si>
    <t>Mantenimiento de la red, desarrollo e aplicaciones, venta de servicios de internet, trato con el cliente cuando las situaciones son un poco complicadas...ETC</t>
  </si>
  <si>
    <t>Universidad Tecnológica de Tula-Tepeji</t>
  </si>
  <si>
    <t>ingeniero en informatica</t>
  </si>
  <si>
    <t>publica</t>
  </si>
  <si>
    <t>se implementó el proyecto de Diseño Y Desarrollo De Un Sistema_x000D_
Gestor De Asistencias Y Calificaciones Escolares el cual tenía por objetivo ayudar de marea_x000D_
administrativa a tal institución, el proyecto fue realizó en cuatro meses desarrollando las_x000D_
siguientes actividades. Obtención de requerimientos del usuario, diseñó las interfaces de_x000D_
usuario (finales y bocetos), mapa entidad relación, base de datos en MYSQL, programación_x000D_
de funciones que realiza dicho sistema (alta, baja, modificación de alumno, maestro,_x000D_
hacinación de usuarios, alta de calificaciones, impresión a archivo XML y pdf, consulta de_x000D_
información, etc.) utilizando el lenguaje de programación PHP, el lenguaje de maquetado_x000D_
HTML5, CSS3, y el framework de diseño BOOTSTRAP.</t>
  </si>
  <si>
    <t>Ingeniería en informatica</t>
  </si>
  <si>
    <t>Universidad politécnica del valle de toluca</t>
  </si>
  <si>
    <t>pribada</t>
  </si>
  <si>
    <t xml:space="preserve">se implementó un sistema de agenda online para la clínica_x000D_
Rehab, se diseñaron las interfaces de usuario, mapa entidad relación de la base de_x000D_
datos MYSQL, además de programar las funciones que tendría la agenda online_x000D_
utilizando el lenguaje de programación PHP y el lenguaje de maquetado HTML5,_x000D_
CSS3. </t>
  </si>
  <si>
    <t>Se realizaron actividades preventivas y correctivas a tanto de_x000D_
software como hardware a todo el equipo computo. Por ejemplo, instalación de_x000D_
antivirus, limpieza interna y externa del equipo, etc. llevando un control de_x000D_
prioridades Para mantener en una función optima todo el equipo de cómputo.</t>
  </si>
  <si>
    <t>Ing. Informatica</t>
  </si>
  <si>
    <t>Corporativo velamonts</t>
  </si>
  <si>
    <t>se realizaba mantenimiento preventivo y correctivo tanto a software y hardware (equipos de cómputo, impresoras, red local), además de brindar soporte al software requerido para trabajar en la empresa (contpaqi (todas sus distribuciones)), también realice el diseño e implementación de la página web de la corporación la cual podremos ver en el siguiente enlace. www. sedetodo.com.mx</t>
  </si>
  <si>
    <t>Ing.  Informatica</t>
  </si>
  <si>
    <t>técnico en informatica</t>
  </si>
  <si>
    <t>C.B.T Gabriel V. Alcocer</t>
  </si>
  <si>
    <t>gestor problemas</t>
  </si>
  <si>
    <t>TOTAL PLAY</t>
  </si>
  <si>
    <t>Gestión de problemas de ti</t>
  </si>
  <si>
    <t>Ingeniería en Computación e Informática.</t>
  </si>
  <si>
    <t>Senior Service Delivery Manager</t>
  </si>
  <si>
    <t>TOTAL PLAY MERIDA</t>
  </si>
  <si>
    <t>Gestión de proyectos en Bases de datos ORACLE_x000D_
Implementacion, migracion, actualizacion</t>
  </si>
  <si>
    <t>Gestor de Problemas</t>
  </si>
  <si>
    <t>Totalplay - Grupo Salinas</t>
  </si>
  <si>
    <t>MANEJO Y CANALIZACION DE SOLUCIONES RAIZ, SEGUIMIENTO A CASOS ESPECIALES Y POST IMPLEMENTACION</t>
  </si>
  <si>
    <t>GESTOR DE PROBLEMAS</t>
  </si>
  <si>
    <t>Gestor de Proyectos TI</t>
  </si>
  <si>
    <t>PROSA</t>
  </si>
  <si>
    <t>Conocimientos administrativos y de gestión de proyectos_x000D_
-solución de problemas._x000D_
-Implementar mejoras en diferentes procesos._x000D_
-Análisis estratégico y desarrollo de proyectos._x000D_
-Habilidades comunicativas y de atención al cliente._x000D_
-Trabajo en equipo y capacidad de liderazgo.</t>
  </si>
  <si>
    <t>FREELANCE</t>
  </si>
  <si>
    <t>Ingenieria en Sistemas Inteligentes</t>
  </si>
  <si>
    <t>Universidad Lucerna</t>
  </si>
  <si>
    <t>Becario de sistemas</t>
  </si>
  <si>
    <t xml:space="preserve">Becario de sistemas_x000D_
</t>
  </si>
  <si>
    <t>Desarrollador Técnico Oracle Ebs jr.</t>
  </si>
  <si>
    <t>TMT Consultoria</t>
  </si>
  <si>
    <t>-Creación de metodologías MD50, MD120, MD70. _x000D_
-Consultas de EBS en módulo INV, MFG, PO, AP, GL. _x000D_
-Forms customizacion de registro de bodegas y Mac de dispositivos. _x000D_
-Create y delete de Triggers. _x000D_
-Create y delete de Secuencias. _x000D_
-Create y delete de T</t>
  </si>
  <si>
    <t>Gerente de Analitica</t>
  </si>
  <si>
    <t>Grupo Financiero Banorte</t>
  </si>
  <si>
    <t>Manejo de bases de datos, realizacion de campañas solicitada x el area de producto, generacion de reportes.</t>
  </si>
  <si>
    <t>Lic. en Ingeniería en Sistemas Computacionales</t>
  </si>
  <si>
    <t>UNITEC Campus Sur</t>
  </si>
  <si>
    <t>Gerente de analitica</t>
  </si>
  <si>
    <t>Gripo financiero banorte</t>
  </si>
  <si>
    <t>Cracion de campañas</t>
  </si>
  <si>
    <t>8Grupo Financiero Banorte</t>
  </si>
  <si>
    <t>-</t>
  </si>
  <si>
    <t>Ingeniería en computación</t>
  </si>
  <si>
    <t>INSTITUTO TECNOLÓGICO AUTÓNOMO DE MÉXICO (ITAM)</t>
  </si>
  <si>
    <t>Margarita Zavala</t>
  </si>
  <si>
    <t>Desarrollo y mantenimiento de la pa´gina web, ana´lisis web, apoyo en gestio´n de redes sociales, administracio´n de dominios.</t>
  </si>
  <si>
    <t>Auxiliar de sistemas(realización de residencia profesional)</t>
  </si>
  <si>
    <t>Constructora JIFAM, S.A. de C.V.</t>
  </si>
  <si>
    <t>Apoyo a el área de sistemas</t>
  </si>
  <si>
    <t>Ingenieria en TIC's</t>
  </si>
  <si>
    <t>Instituto Tecnologico de Tlalnepantla</t>
  </si>
  <si>
    <t>Auxiliar de atención al cliente</t>
  </si>
  <si>
    <t>Office Depot de México</t>
  </si>
  <si>
    <t>Apoyar a clientes con dudas sobre su pedidos._x000D_
Recibir reportes de los transportistas.</t>
  </si>
  <si>
    <t>Aztek Solutions</t>
  </si>
  <si>
    <t>Desarrollar una app win con c# .net y sql server</t>
  </si>
  <si>
    <t>Ingeniería en TI</t>
  </si>
  <si>
    <t>Universidad Tecnologica Tula Tepeji</t>
  </si>
  <si>
    <t>Guerrero</t>
  </si>
  <si>
    <t>Maestro</t>
  </si>
  <si>
    <t>SEG</t>
  </si>
  <si>
    <t>Maestro Frente al grupo</t>
  </si>
  <si>
    <t>Licenciatura en Matemáticas en Computación</t>
  </si>
  <si>
    <t>Universidad Autonoma de Guerrero</t>
  </si>
  <si>
    <t>Técnico en mantenimiento</t>
  </si>
  <si>
    <t>Toner y Tinta</t>
  </si>
  <si>
    <t>Mantenimiento preventivo correctivo de computadoras e impresoras</t>
  </si>
  <si>
    <t>Técnico Programador Analista en Sistemas</t>
  </si>
  <si>
    <t>Instituto de Computación de Ometepec</t>
  </si>
  <si>
    <t>Técnico Superior Universitario en Informática</t>
  </si>
  <si>
    <t>Maspm</t>
  </si>
  <si>
    <t>Llevar los proyectos en tiempo y forma y Entregables de los proyectos</t>
  </si>
  <si>
    <t>LEONARDO BRAVO</t>
  </si>
  <si>
    <t>Project Manager Jr</t>
  </si>
  <si>
    <t>Las actividades de los proyectos.</t>
  </si>
  <si>
    <t>suplente</t>
  </si>
  <si>
    <t>Universidad Michoacana de San Nicolás de Hidalgo</t>
  </si>
  <si>
    <t>Configuración preventiva y correctiva de equipo de cómputo, mantenimiento de redes alámbricos e inalámbricas. Instalación, configuración y mantenimiento de software administrativo.</t>
  </si>
  <si>
    <t>Ingeniera en Computación</t>
  </si>
  <si>
    <t>Universidad Michoacana de San Nicolas de Hidalgo</t>
  </si>
  <si>
    <t>Puesto G</t>
  </si>
  <si>
    <t>Secretaría de Economía</t>
  </si>
  <si>
    <t>Apoyo en el Área de Tecnologías de la Información_x000D_
Nov 2012 - Dic 2014_x000D_
Sindicato Nacional de Trabajadores de la Secretaría de Economía_x000D_
Apoyo de departamento de soporte técnico_x000D_
Nov 2012 - Dic 2014_x000D_
Kronhos TI</t>
  </si>
  <si>
    <t>Licenciatura en Matemáticas Aplicadas y Computación</t>
  </si>
  <si>
    <t>Universidad Nacional Autónoma de México</t>
  </si>
  <si>
    <t>Administrador de servicios de internet</t>
  </si>
  <si>
    <t>Integración de maquinas virtuales con UBUNTU y WINDOWS SERVER, para base de datos._x000D_
_x000D_
Cableado o tendido de cable UTP, ponchado de cableado RJ45 CAT 4 Y 6_x000D_
_x000D_
Experiencia en el uso de tecnología Mikrotik para las conexiones entre redes de información, por medio de comandos y de manera gráfica. _x000D_
_x000D_
Atención a clientes en el uso del servicio de Internet (incluye redes).</t>
  </si>
  <si>
    <t>Ingeniero en Tecnologias de la Informacion</t>
  </si>
  <si>
    <t>Desarrollo de aplicación para administrar los clientes, sus pagos, sus servicios, ya que se administraban los servicios de Internet de cada uno de los clientes...</t>
  </si>
  <si>
    <t>Construcción de reglas de negocio, casos de uso (Front y Back), usando Java, Spring MVC, Hibernate, Oracle BD</t>
  </si>
  <si>
    <t>Ingeniería en Computacion</t>
  </si>
  <si>
    <t>UNIVERSIDAD AUTONOMA DEL ESTADO DE MEXICO</t>
  </si>
  <si>
    <t>Desarrollador Java Jr</t>
  </si>
  <si>
    <t>Infotec</t>
  </si>
  <si>
    <t>Elaboración y Construcción de casos de uso (Front y Back), usando JSF, PrimeFaces, Hibernate, Spring MVC, Oracle BD, y elaboración de reportes con JasperReports</t>
  </si>
  <si>
    <t xml:space="preserve">Auxiliar de mantenimiento y soporte </t>
  </si>
  <si>
    <t>Interservicios</t>
  </si>
  <si>
    <t>Dar mantenimiento y soporte en equipo de computacion, realizaba cotizaciones para las licitaciones de venta de equipos o accesorios para empresas, elaboracion de fichas tecnicas para las licitaciones.</t>
  </si>
  <si>
    <t>Licenciada en Informatica Administrativa</t>
  </si>
  <si>
    <t>CU UAEM Ecatepec</t>
  </si>
  <si>
    <t>Analista de Administración de Ventas</t>
  </si>
  <si>
    <t>ENGIE</t>
  </si>
  <si>
    <t>Atención a clientes, SAP, Facturación, Administración de Cuentas, Análisis de Datos, Emisión de Reportes, Manejo de intranet y extranet.</t>
  </si>
  <si>
    <t>Servicios profesionales del grijalva S.A. de C.V.</t>
  </si>
  <si>
    <t>Mantenimiento a equipos de cómputo._x000D_
Soporte a usuarios presencial y vía remota. _x000D_
Soporte al site de la empresa. _x000D_
Soporte al conmutador y CCTV de la empresa. _x000D_
Soporte a los servidores de la empresa. _x000D_
Soporte a los distintos sistemas operativos que manejaba la empresa.</t>
  </si>
  <si>
    <t>Universidad Juarez Autonoma de Tabasco</t>
  </si>
  <si>
    <t>Profesor de Computación</t>
  </si>
  <si>
    <t>Escuela primaria revolucion</t>
  </si>
  <si>
    <t>Impartir clases en el area de computacion y soporte a equipo de computo.</t>
  </si>
  <si>
    <t>aspel noi 8.0</t>
  </si>
  <si>
    <t>aspel</t>
  </si>
  <si>
    <t>Profesor de ingles</t>
  </si>
  <si>
    <t>Impartir clases de ingles.</t>
  </si>
  <si>
    <t>Avance sistematizado</t>
  </si>
  <si>
    <t>Instalación de redes._x000D_
Instalación de domótica._x000D_
Creación de paginas web._x000D_
Instalación de sistemas aspel._x000D_
Capacitación de sistemas aspel_x000D_
Soporte de sistemas aspel.</t>
  </si>
  <si>
    <t>aspel banco</t>
  </si>
  <si>
    <t>Certificate of achievement</t>
  </si>
  <si>
    <t>Churchill house</t>
  </si>
  <si>
    <t>aspel coi 8.0</t>
  </si>
  <si>
    <t>Tecnologico de Estudios Superiores de Ixtapaluca</t>
  </si>
  <si>
    <t>Implementador</t>
  </si>
  <si>
    <t>Implementacion_x000D_
IIS 7_x000D_
SQL Server</t>
  </si>
  <si>
    <t>Analista JR PeopleSoft</t>
  </si>
  <si>
    <t>Qualsys consulting</t>
  </si>
  <si>
    <t>Actualmente estoy asignado al proyecto Cinépolis como Analista de soporte en los  módulos PO e INV de PeopleSoft FSCM 9.2 Brasil_x000D_
_x000D_
Mis actividades en esta asignación son:_x000D_
Generar y/o modificar Reportes SQR, de acuerdo a los requerimientos del cliente._x000D_
_x000D_
Desarrollar nuevas funcionalidades, utilizando PeopleTools 8.53, de acuerdo a los requerimientos del cliente._x000D_
_x000D_
Brindar asesoría funcional, de los módulos asignados, a los usuarios._x000D_
_x000D_
Desarrollar Fixes para los issues que se presenten._x000D_
_x000D_
Extraer información desde la base de datos Oracle 11g, utilizando consultas SQL._x000D_
_x000D_
Analizar y resolver los problemas, técnicos y funcionales, que se presenten en los módulos de PO e INV.</t>
  </si>
  <si>
    <t>Ingeniería en Computación</t>
  </si>
  <si>
    <t>Analista de PeopleSoft</t>
  </si>
  <si>
    <t>Qualsys Consulting</t>
  </si>
  <si>
    <t>Actualmente estoy asignado al proyecto Cinépolis como Analista de soporte en los módulos PO e INV de PeopleSoft FSCM 9.2 Brasil._x000D_
_x000D_
Mis actividades en esta asignación son:_x000D_
 Generar y/o modificar Reportes SQR, de acuerdo a los requerimientos del cliente._x000D_
_x000D_
Desarrollar nuevas funcionalidades, utilizando PeopleTools 8.53, de acuerdo a los requerimientos del cliente. _x000D_
_x000D_
Brindar asesoría funcional, de los módulos asignados, a los usuarios. _x000D_
_x000D_
Desarrollar Fixes para los issues que se presenten. _x000D_
_x000D_
Extraer información desde la base de datos Oracle 11g, utilizando consultas SQL. _x000D_
_x000D_
Analizar y resolver los problemas, técnicos y funcionales, que se presenten en los módulos de PO e INV.</t>
  </si>
  <si>
    <t>CETIS 120</t>
  </si>
  <si>
    <t>Especialista Analytics</t>
  </si>
  <si>
    <t>Up Sí Vale</t>
  </si>
  <si>
    <t>Manejo y construcción de bases de datos, Automatización de reportes,  Análisis estadístico y estimación de presupuesto</t>
  </si>
  <si>
    <t>NoSQL</t>
  </si>
  <si>
    <t>Residente profesional</t>
  </si>
  <si>
    <t>Pemex  refinación</t>
  </si>
  <si>
    <t>Atención a las incidencias de red ocurridas en la refinería Gral. Lázaro Cárdenas del Río se atendía de manera remota en casa de requerir atención en sitio se acudía al lugar también se hacía la configuración de Switches multicapa y de capa 3 se habilitaban puertos de red y se aplicaba seguridad a los puertos también se generan reportes acercan de los incidentes y el seguimiento que se le da a cada incidencia todo esto en la plataforma remedy</t>
  </si>
  <si>
    <t>Instituto Tecnológico de Minatitlán</t>
  </si>
  <si>
    <t>Asesor de ventas Sr.</t>
  </si>
  <si>
    <t>Steren</t>
  </si>
  <si>
    <t>Asesoramiento en cuanto a soluciones de audio(equipos de sonido ambiental, conexiones de mezcladoras pasivas a equipos de sonido amplificado, equipos de perifoneo, conversiones de audio digital a análogo, adaptadores de conexiones de audio de los diferentes tipos de conexiones entre ellas pulg 6.3mm, XLR o canon, RCA, plug 3.5mm, speakon, micrófonos alámbricos e inalámbricos, audífonos con manos libres alámbricos y Bluetooth, etc.), video(convertidores de video de RCA a HDMI, de HDMI a RCA, de VGA a HDMI, de HDMI a VGA, extensores de HDMI por utp, divisores activos de HDMI, selectores de HDMI, divisores de RCA, selectores de RCA, divisores activos de RCA, armado de cables de video coaxial con conexión tipo F, antenas de TV interiores y exteriores, descodificadores, convertidor de televisión a Smart TV, extensores de control remoto, etc.), CCTV(DVR, cámaras de video vigilancia, cableado CCTV, balums pasivos, balums activos, extensores de video y alimentación por utp, configuración de DVR, configuración de cámaras ip, etc.), cómputo(cableado estructurado(UTP cat 5E, UTP cat 6, FTP cat 5E), armado de path cord Ethernet Cat 5E y Cat 6 (Straight-trought y cross over), ponchado de jack RJ45 cat 5E y Cat 6,rosetas RJ45 cat 5E y cat 6, path panel cat 5E, cat 6, switch fast Ethernet, switch Gigabit Ethernet, configuración de access point, configuración de Routers repetidores, conectores DB9, DB15, DB25, cable null módem, extensor de ratón DB9, cable adaptador USB a Serial DB9 para configuración de equipos cómo Routers y switch (capa 3 y multicapa(Cisco, Avaya, Juniper, HP, etc)), Electrónica básica, herramientas( pinzas crimpadoras para conector Tipo F de Permaseal I y II, RCA y BNC, pinzas peleadoras para Cable coaxial, pinza pocha dora para conector RJ45 cat5E, cat 6, FTP, RJ11, RJ12, ponchadora de impacto para jack RJ45 cat 5E y cat 6, telefonía(teléfonos alámbricos e inalámbricos, configuración de conmutador telefónico de 3 líneas y 8 extensiones, line cord, armado de line cord, rosetas telefónicas, microfiltros telefónicos, divisores telefónicos, conectores RJ11, RJ9, UY, UR), energía( eliminadores de corriente, convertidores de voltaje de 220v a 110v - 110v a 220v, reguladores de voltaje, fuentes de poder reguladas, no breaks, convertidores de clavijas(Americana a Europea, japonesa, australiana, clavija de UK, etc.), compensadores de voltaje, inversores de corriente DC a AC, fusibles(europeos, americanos, cerámicos, automotrices, relevadores, baterías selladas de ácido plomo, baterías alcalinasy recargables (AA, AAA, C, D, 9V), baterías tipo botón(CR2032, CR2025, CR2016, CR1620, A76), baterías de ion litio alcalinas(CR2, CRP2, 123A, 23A, 27A.) cargadores para baterías selladas y cargadora para baterías recargables). Iluminación( focos ahorradores tipo globo de led de luz fría y luz cálida, reflectores led de luz fría y luz RGB, lámparas de mano de baterías y recargables, lámparas de emergencia, tiras de led, sensores de presencia para luminarias),  seguridad(alarmas( humo, con sensor de moviento, de interruptor magnético) sirenas, detectores de billetes falsos, cajas fuertes, intercomunicadores, video porteros, radios de comunicación de 3KM, 5KM y 7KM.), Cables ( para micrófono, para bocina, utp Cat 5E y cat 6, FTP, telefónico modular de 2 hilos, telefónico de 4 hilos, coaxial (rg6, rg58 y rg59), multiconductores,etc.), servicio al cliente( certificaciones( ventas Jr, ventas Sr., Friedman de ventas, Merchandising, audio, video, CCTV, cómputo, energía, iluminación, telefonía, seguridad.</t>
  </si>
  <si>
    <t>asesor de ventas Sr.</t>
  </si>
  <si>
    <t>Administración de Tecnologías de la Información</t>
  </si>
  <si>
    <t>Universidad tecnológica de México</t>
  </si>
  <si>
    <t>Scientific Atlanta de México – FOXCONN</t>
  </si>
  <si>
    <t>Trabajando en una variedad de proyectos para proveer valor a la compañía. Desarrollo y mantenimiento de sistemas de apoyo a la cadena de suministros y la planta de producción. Soporte proceso de manufactura._x000D_
Uso de diversas tecnologías, entre las que destacan: C#, VB, ASP, MS SQL Server, Web Services, etc.</t>
  </si>
  <si>
    <t>Maestría en Ciencia e Ingeniería de la Computación</t>
  </si>
  <si>
    <t>Universidad Autónoma de Ciudad Juárez</t>
  </si>
  <si>
    <t>PROGRAMACIÓN ORIENTADA A OBJETOS CON JAVA</t>
  </si>
  <si>
    <t>ACADEMIA DEVELOP</t>
  </si>
  <si>
    <t>Instituto tecnologico superior de la montaña</t>
  </si>
  <si>
    <t>Técnico</t>
  </si>
  <si>
    <t>IPN-CANAL ONCE</t>
  </si>
  <si>
    <t>diseñar proyectos de torres repetidoras del canal, dar mantenimiento, instalación e inventario de equipos de producción , pre producción y post producción</t>
  </si>
  <si>
    <t>maestría en ciencias en ingeniería en electrónica</t>
  </si>
  <si>
    <t>sepi-esime-ipn</t>
  </si>
  <si>
    <t>dar mantenimiento a equipos de computo e impresión, dar mantenimiento a redes alambricas e inalambricas</t>
  </si>
  <si>
    <t>Técnico en Telecomunicaciones</t>
  </si>
  <si>
    <t>Instituto Politecnico Nacional- cecyt # 11</t>
  </si>
  <si>
    <t>STAFF MULTIFUNCIONAL</t>
  </si>
  <si>
    <t>KPMG</t>
  </si>
  <si>
    <t>Análisis y evaluación de estudios económicos en materia de precios de transferencia. Búsqueda y actualización de información financiera y contable para realizar rangos intercuartiles de compañías comparables.Manejo de bases de datos</t>
  </si>
  <si>
    <t>Análisis y evaluación de estudios económicos en materia de precios de transferencia. Búsqueda y actualización de información financiera y contable para realizar rangos intercuartiles de compañías comparables .Manejo de bases de datos .</t>
  </si>
  <si>
    <t>encargado de sistemas</t>
  </si>
  <si>
    <t>sistema municipal dif atlacomulco</t>
  </si>
  <si>
    <t>mantenimiento preventivo y correctivo de computadoras, elaboracion de videos cortos para eventos especiales, elaboracion informes mensuales, invitaciones, concentrados de informacion, elaboracion de publicidad impresa (diseño grafico basico).</t>
  </si>
  <si>
    <t>Licenciado en tecnologias de la informacion y comunicacion</t>
  </si>
  <si>
    <t>SUV Universidad de Guadalajara</t>
  </si>
  <si>
    <t>coordinador de territorio</t>
  </si>
  <si>
    <t>CEDIS PEPSI</t>
  </si>
  <si>
    <t>administración de dispositivos móviles, impresión de rutas,elaboración de informes de resultados diarios</t>
  </si>
  <si>
    <t>Jefe de Brigada</t>
  </si>
  <si>
    <t>Secretaria de Desarrollo Social Programa PROSPERA</t>
  </si>
  <si>
    <t>procedimientos administrativos de levantamiento de censo de incorporación  al programa, control de promotores, elaboración de rutas geoestadisticas, elaboración de reportes, bitacoras de combustible.</t>
  </si>
  <si>
    <t>Tecnico en Sistemas Computacionales,especialidad electrónica</t>
  </si>
  <si>
    <t>Grupo Emedyva</t>
  </si>
  <si>
    <t>Tecnico en Electronica Industrial</t>
  </si>
  <si>
    <t>CONALEP plantel atlacomulco</t>
  </si>
  <si>
    <t>Dirección General de Educación y Cultura</t>
  </si>
  <si>
    <t>•	Impartición de cursos de computación en la institución._x000D_
•	Verificación y mantenimiento de equipo de cómputo._x000D_
•	Apoyo en capacitación en tecnología ofimática al personal._x000D_
•	Asistencia en labores administrativas._x000D_
•	Administración de centro de cómputo.</t>
  </si>
  <si>
    <t>Licenciado en Ingeniería en Sistemas Computacionales</t>
  </si>
  <si>
    <t>Universidad Privada del Estado de México</t>
  </si>
  <si>
    <t>Direccion General de Educacion y Cultura</t>
  </si>
  <si>
    <t>Aicm</t>
  </si>
  <si>
    <t>Excel</t>
  </si>
  <si>
    <t>TECNOLÓGICO DE ESTUDIOS SUPERIORES DE ECATEPEC. (T.E.S.E.).</t>
  </si>
  <si>
    <t>Laboratorios ESIME</t>
  </si>
  <si>
    <t>realización de mediciones con instrumentos de la cámara semi anecoica</t>
  </si>
  <si>
    <t>Excel Avanzado</t>
  </si>
  <si>
    <t>Unidad Profesional Interdisciplinaria de Ingeniería y Ciencias Sociales y Administrativas (UPIICSA) del Instituto Politécnico Nacional.</t>
  </si>
  <si>
    <t>cated</t>
  </si>
  <si>
    <t>Desarrollo de material educativo con mundos virtuales</t>
  </si>
  <si>
    <t>Auxiliar Técnico</t>
  </si>
  <si>
    <t>UAEM</t>
  </si>
  <si>
    <t>checar red de la universidad, asesorias a maestros y alumnos, soporte tecnico a personal administrativo y reprogramar un sistema de entradas y salidas del centro de computo</t>
  </si>
  <si>
    <t>ASSEI Asesores de Servicios Informaticos</t>
  </si>
  <si>
    <t>Mantenimiento correctivo y preventivo a equipos de computo, instalación de sistemas operativos, instalación de antivirus, instalación y configuración de impresoras.</t>
  </si>
  <si>
    <t>Ingeniero en Informática</t>
  </si>
  <si>
    <t>Ayudante de jefe de refrigeración</t>
  </si>
  <si>
    <t>Grupo Gepp Pepsi</t>
  </si>
  <si>
    <t>Realizaba la supervisión de los mantenimientos,_x000D_
Ayudaba en el almacén en entras y salidas._x000D_
Supervisaba a los técnicos._x000D_
Realizaba reportes._x000D_
Realizaba bitácora de seguimiento de calidad  de los equipos.</t>
  </si>
  <si>
    <t>Windows</t>
  </si>
  <si>
    <t>Ingeniero Industrial logístico</t>
  </si>
  <si>
    <t>Instituto tecnológico superior de Valladolid</t>
  </si>
  <si>
    <t>PM/Jefe de Proyecto</t>
  </si>
  <si>
    <t>Info100 S.A. de C.V.</t>
  </si>
  <si>
    <t>Gestión de proyectos: abarcando procesos a todas las escalas; como lo es pruebas, diseño, implementación, mantenimiento, gestión y atención al cliente, y solución de incidencias dentro de los proyectos de plataformas web, y escritorio. Aprendí las principales nociones para trabajo en proyectos de conjunto, adquiriendo habilidades de trabajo en equipo, comunicación efectiva, proactividad. Al haber obtenido experiencia pude apoyar cada vez mejor al equipo y liberar proyectos en los que estuve involucrado.</t>
  </si>
  <si>
    <t>ESCOM(IPN)</t>
  </si>
  <si>
    <t>Wundertec</t>
  </si>
  <si>
    <t>Desarrollo de sistemas web. Atiendo incidencias, realizo pruebas, doy mantenimiento a todo el sistema en conjunto con mi equipo de trabajo. Hacemos uso de una buena comunicación, y trabajamos bajo presión.</t>
  </si>
  <si>
    <t>El Cultivo</t>
  </si>
  <si>
    <t>Desarrollo backend usando php en Laravel y WordPress. Integración de sistemas por medio de uso de plantillas, y trabajo en conjunto con un equipo de diseño. Atención y corrección de errores, trabajando en equipo, y bajo una lista de prioridades.</t>
  </si>
  <si>
    <t>practicante</t>
  </si>
  <si>
    <t>Servicio de Administracion Tributaria</t>
  </si>
  <si>
    <t>ayuda en soporte técnico, realizar instalación y/o actualización de aplicativos, instalación y configuración de nuevos equipos de cómputo, levantar reportes de incidencias.</t>
  </si>
  <si>
    <t>Morphoplast S.A  de C.V</t>
  </si>
  <si>
    <t>desarrollo e implementación en el departamento de Sistemas de Gestión y Mejora, una plataforma para auditorías internas en línea</t>
  </si>
  <si>
    <t>Coreano</t>
  </si>
  <si>
    <t>Técnico en contabilidad</t>
  </si>
  <si>
    <t>Centro de Bachillerato Tecnológico industrial y de servicios No. 03</t>
  </si>
  <si>
    <t>Becario  en Seguridad</t>
  </si>
  <si>
    <t>Deloitte México</t>
  </si>
  <si>
    <t>Seguridad de la información_x000D_
•	Conocimientos en certificación en SGSI – Manejo de la ISO 27001 -- Jr_x000D_
•	Diseño de políticas de la Seguridad de la Información_x000D_
•	Análisis y manejo de riesgos de la información_x000D_
•	Administración de GlobalSuite para el cálculo de riesgos_x000D_
Proyectos de TI_x000D_
•	Cambio de firewalls perimetrales – Líder_x000D_
•	Coordinación de proveedores, ventanas de mantenimiento, personal de soporte especializado._x000D_
•	Apoyo a los líderes de proyecto en la gestión de proyectos a través del seguimiento.</t>
  </si>
  <si>
    <t>ESIME Chuluacan.</t>
  </si>
  <si>
    <t>UI/UX Designer</t>
  </si>
  <si>
    <t>Desarrollo de mejores experiencias para el usuario,  coordinación y gestion de diseño y desarrollo front para app bancaria de casa de valores,</t>
  </si>
  <si>
    <t>Licenciado en dis</t>
  </si>
  <si>
    <t>Universidad Internacional</t>
  </si>
  <si>
    <t>Ingeniería en sistemas computacionales.</t>
  </si>
  <si>
    <t>Universidad del Valle de México Campus San Rafael</t>
  </si>
  <si>
    <t>Zacatecas</t>
  </si>
  <si>
    <t>Ingeniero en rede</t>
  </si>
  <si>
    <t>ROCACOM</t>
  </si>
  <si>
    <t>ACTUAL MENTE ME DESEMPEÑO COMO ING. EN REDES, DESDE SU DISEÑO ASTA SU IMPLEMENTACIÓN, DESDE CABLEADO ESTRUCTURADO ASTA CONFIGURACIÓN E INSTALACIÓN DE EQUIPOS CISCO, EQUIPOS DE CÓMPUTO,  CONMUTADORES ALCATEL, PANASONIC, GRANDSTREAM, INSTALACIÓN DE ENLACES INALÁMBRICOS INFINET.</t>
  </si>
  <si>
    <t>universidad autónoma de zacatecas</t>
  </si>
  <si>
    <t>cloudnology</t>
  </si>
  <si>
    <t>EN ESTE TIEMPO ESTUVE COMO DESARROLLADOR WEB EN PROYECTOS DE MERCADEO UTILIZANDO TECNOLOGÍAS  COMO GIT, PHP Y SU FRAMEWORK LARAVEL  CON ALGO DE JAVASCRIPT Y MYSQL.</t>
  </si>
  <si>
    <t>EN ESTE TIEMPO ESTUVE COMO DESARROLLADOR WEB EN PROYECTOS DE MERCADEO UTILIZANDO TECNOLOGÍAS COMO GIT, JAVASCRIPT, MySQL, PHP Y SU FRAMEWORK LARAVEL.</t>
  </si>
  <si>
    <t>Totalplay Empresarial</t>
  </si>
  <si>
    <t>Soporte Técnico remoto en voz y datos a través de llamadas telefónicas (Call Center) _x000D_
Herramientas utilizadas:_x000D_
U2000_x000D_
CMD_x000D_
Putty_x000D_
Manejo básico de Sistemas Operativos Windows, Linux, Mac_x000D_
Avaya</t>
  </si>
  <si>
    <t>Tecnológico de Estudios Superiores de Chimalhuacán</t>
  </si>
  <si>
    <t>tecnico instalador</t>
  </si>
  <si>
    <t>Racktor Telecom</t>
  </si>
  <si>
    <t>Realice mis Practicas Profesionales en la Empresa “Racktor_x000D_
Telecom” donde realice como Proyecto interno “Elaboracion e implementacion de_x000D_
Manuales Tecnico-Operativos de Equipos Ciena (6110, 3916, 5142) para el uso internos_x000D_
de la empresa” donde pude adquirir los conocimientos teorico-practicos para la instalacion_x000D_
y configuracion de equipos de red de la marca Ciena._x000D_
Realizacion de un Sistema Web con el entorno de desarrollo WampServer utilizando PHP,_x000D_
HTML 5 el administrador de base de datos PHPMyAdmin. Este ayudará a la organización_x000D_
de las actividades diarias de los Ingenieros que ahí laboran._x000D_
Fui apoyo en el mantenimiento preventivo y correctivo de equipo de computo propio de la_x000D_
empresa, auxiliar al encargado del almacen, Configuracion del servidor de impresión tanto_x000D_
en entorno Linux como Windows y diversas actividades informaticas asignadas por el_x000D_
personal a cargo de la empresa.</t>
  </si>
  <si>
    <t>Documentador jr</t>
  </si>
  <si>
    <t>CNG (SINERGIA DE NEGOCIO CONSULTOR)</t>
  </si>
  <si>
    <t>•	Participación en proyecto de implementación de ERP SAP en INFONAVIT, desempeñando las siguientes actividades:_x000D_
o	Soporte de DCs SAP_x000D_
o	Elaboración de reportes de actividades_x000D_
o	Elaboración de diagramas de flujos_x000D_
o	Generación de minutas_x000D_
o	Documentación de procesos_x000D_
o	Elaboración de BBP’s_x000D_
o	Manejo de tableros administrativos de las células</t>
  </si>
  <si>
    <t>ABAP</t>
  </si>
  <si>
    <t>Ingeniero en Tecnologias de Informacion y Comunicaciones</t>
  </si>
  <si>
    <t>Tecnológico Nacional de México</t>
  </si>
  <si>
    <t>unisys</t>
  </si>
  <si>
    <t>Documentación Bbp's_x000D_
Realización Diagramas de flujo (visio)_x000D_
Elaboracion de Minutas_x000D_
Elaboración de reportes</t>
  </si>
  <si>
    <t>SNG</t>
  </si>
  <si>
    <t>•	Participación en proyecto de implementación de ERP SAP en INFONAVIT, desempeñando las siguientes actividades:_x000D_
o	Elaboración de reportes de actividades (Word)_x000D_
o	Elaboración de diagramas de flujos (Visio)_x000D_
o	Generación de minutas (Mippat)_x000D_
o	Documentación de procesos (Mippat)_x000D_
o	Elaboración de BBP’s (Mippat)_x000D_
o	Manejo de tableros administrativos de las células (Excel)</t>
  </si>
  <si>
    <t>Asesor profesional</t>
  </si>
  <si>
    <t>Mipyme</t>
  </si>
  <si>
    <t>?	Aplicar los procesos de operación de base de datos, Windows e internet, elaboración de textos, elaboración de presentaciones electrónicas y elaboración de hojas de cálculo, conforme a las especificaciones técnicas y procedimientos de seguridad e higiene establecidas, para proporcionar un servicio de calidad._x000D_
?	Evaluar las necesidades informáticas de una organización. _x000D_
?	Realizar análisis de sistemas. _x000D_
?	Diseñar, desarrollar, integrar, operar y evaluar soluciones tecnológicas en una organización. _x000D_
?	Colaborar en equipos interdisciplinarios_x000D_
Analista documentador y tester jr.</t>
  </si>
  <si>
    <t>Tecnologías de la Información</t>
  </si>
  <si>
    <t>Becario de Sistemas</t>
  </si>
  <si>
    <t>SoftGator</t>
  </si>
  <si>
    <t>Soporte Técnico y Administración de Servidores._x000D_
Administración_x000D_
de servidor Firewall en Linux,_x000D_
dando acceso a los usuarios a la red local._x000D_
Diseño de la distribución de la red local de los_x000D_
diferentes clientes._x000D_
Asistencia remota y presencial a los clientes finales._x000D_
Contactar a proveedores para cotización de equipo de_x000D_
hardware._x000D_
Instalación de cableado e instalación de teléfonos IP._x000D_
Configuración de teléfonos IP para su uso.</t>
  </si>
  <si>
    <t>Tecnológico de Cuatitlan Izcalli</t>
  </si>
  <si>
    <t>residente en la cruz roja mexicana delegacion gomez palacio</t>
  </si>
  <si>
    <t>cruz roja mexicana delegacion gomez palacio</t>
  </si>
  <si>
    <t>crear y diseñar bases de datos_x000D_
diseñar interfaz del diseño del sistema expediente clinico electronico_x000D_
programa sistema electronico</t>
  </si>
  <si>
    <t>Instituto Tecnológico Superior de Lerdo</t>
  </si>
  <si>
    <t>Programador Analista</t>
  </si>
  <si>
    <t>cruz roja</t>
  </si>
  <si>
    <t>programar</t>
  </si>
  <si>
    <t>analitica web</t>
  </si>
  <si>
    <t>Cursos online activate google</t>
  </si>
  <si>
    <t>Administración de Servidores</t>
  </si>
  <si>
    <t>Uso de Redes Sociales (Facebook y Twitter)</t>
  </si>
  <si>
    <t>Instituto Tecnologico Superio de Lerdo</t>
  </si>
  <si>
    <t>RST</t>
  </si>
  <si>
    <t>Amatech S.A.</t>
  </si>
  <si>
    <t>Atención a cliente tecmarketing, Telmex, recepción, asignación, análisis y escalación de casos en área de social media, soporte de 1er nivel, social estudio radian, Salesforce y herramientas administrativas</t>
  </si>
  <si>
    <t>Analista de Software</t>
  </si>
  <si>
    <t>•	Programación en .net_x000D_
•	Analista de procesos en el sistema en ambientes de desarrollo_x000D_
•	Diseño de diagramas de flujo_x000D_
•	Realización de casos de prueba de los sistemas_x000D_
•	Documentación de requerimientos para el desarrollo de nuevos procesos dentro de un sistema_x000D_
•	Migración de datos de un servidor a otro_x000D_
•	Migración de base de datos Microsoft SQL server a Access_x000D_
•	Actualización de consultas para Access en código C# y Visual Basic en proyecto .net</t>
  </si>
  <si>
    <t>tecnologico de estudios superiores de chimalhuacan</t>
  </si>
  <si>
    <t>Proyecto Escolar</t>
  </si>
  <si>
    <t>Universidad Mexiquense del Bicentenario</t>
  </si>
  <si>
    <t>Desarrollo de sistema escolar con JAVA y conexión de base de datos MySQL Server para altas, bajas, informes y consultas._x000D_
Asistencia a Congreso de seguridad informática, obtención de conocimientos sobre la seguridad en redes de computadoras._x000D_
Programación de sistemas en PHP y .NET. _x000D_
Desarrollo de proyectos en BD y BDD con MySQL.</t>
  </si>
  <si>
    <t>Desarrolladora Front end</t>
  </si>
  <si>
    <t>MakingPIT IT Services &amp; Business Processes</t>
  </si>
  <si>
    <t>Desarrollo de Sitios Web HTML, Bases de Datos, UML, SQL, Configuración de Tarjetas NFC, Desarrollo en Sevicios Web con Java, Netbeans, GlassFish, CSS.</t>
  </si>
  <si>
    <t>Curso Java SE 8 Fundamentals</t>
  </si>
  <si>
    <t>CertificaTIC</t>
  </si>
  <si>
    <t>Curso Java SE 8 Programming</t>
  </si>
  <si>
    <t>Web Component Development with Servlets &amp; JSPs, Java EE 6.</t>
  </si>
  <si>
    <t>Scrum Fundamentals Certified (SFC)</t>
  </si>
  <si>
    <t>Inovacion Para el Diseño</t>
  </si>
  <si>
    <t>Grupo isima sistemas y posgrados</t>
  </si>
  <si>
    <t>Spectrum servicios tecnicos petroleros</t>
  </si>
  <si>
    <t>Analista A de Gabinete, Activo de Producción Aceite Terciario del Golfo – Región Norte_x000D_
• Seguimiento diario POS vs REAL._x000D_
• Creación de Reportes de Datos Puntuales para Región Norte._x000D_
• Planeación de Programa Operativo Mensual._x000D_
• Integración de Escenarios para programas trimestrales (POT) en Sistema SIPOP._x000D_
• Carga de Datos Operativos en sistema SIPOP ( cierre de mes )._x000D_
• Carga de producción diaria en sistema CySPOS._x000D_
• Seguimiento Diario de Producción diferida._x000D_
• Apoyo en presentaciones._x000D_
• Revisión de la presentación semanal de Aseguramiento Operativo de la DGPEP._x000D_
• Revisión de la presentación semanal del Programa Acelerado y Enfocado de Producción PAEP._x000D_
• Elaboración de reportes de producción de la plataforma SMEEPP._x000D_
• Creación y actualización de indicadores de producción de aceite diaria por sector._x000D_
• Actualización de mojarra de producción diaria del APATG en sistema SMEEPP._x000D_
• Generación de reportes por intervención de cada sector operativo._x000D_
• Análisis de tendencias de producción de los campos del Activo.</t>
  </si>
  <si>
    <t>ITSPR</t>
  </si>
  <si>
    <t>Almacenista</t>
  </si>
  <si>
    <t>Proturvac</t>
  </si>
  <si>
    <t>Actualizacion y elaboracion de inventarios, manejo de herramientas atencion Al cliente PEMEX, limpieza y mantenimiento de equipo ,carga y descarga de equipo y varilla de perforacion , actualizacion de la base de datos del sistema SAE</t>
  </si>
  <si>
    <t>Jefe de sistemas</t>
  </si>
  <si>
    <t>Cyessa</t>
  </si>
  <si>
    <t>Responsable del equipo de computo asi Como infraestructura de red su mantenimiento , actualizacion y soporte a todos los departamentos de la CONSTRUCTORA._x000D_
_x000D_
Programacion y mantenimiento de la pagina web www.cyessa.com.mx</t>
  </si>
  <si>
    <t>Atp,residente</t>
  </si>
  <si>
    <t>Key</t>
  </si>
  <si>
    <t>Como residente creacion del software "control de recursos " elaborado en visual studio y usando el motor de bases de datos SQL server , elaboracion de cotizaciones , ordenes de compra ,como ATP trabajando el taller de herramientas especiales.</t>
  </si>
  <si>
    <t>Auditoria de Sistemas</t>
  </si>
  <si>
    <t>EliPark</t>
  </si>
  <si>
    <t>Análisis de información , actualización de información, revisión de información, de los diversos proyectos, elaboración de presupuestos,revisión de libros de proyectos.</t>
  </si>
  <si>
    <t>Coca-cola FEMSA</t>
  </si>
  <si>
    <t>Elaboración de aplicaciones móviles que ayudaron a eficientar procesos operativos del área de seguridad de la compañía.</t>
  </si>
  <si>
    <t>instituto tecnológico de acapulco</t>
  </si>
  <si>
    <t>CETis 116</t>
  </si>
  <si>
    <t>Stefanini México</t>
  </si>
  <si>
    <t>• Resolución a incidencias en ambientes de prueba S015, S500_x000D_
• Búsqueda y ambientación de datos UAT y SIT_x000D_
• Validación de flujos de transacciones en Banca Net Personal y Bance Net Empresarial_x000D_
• Análisis y desarrollo de nueva funcionalidad en sistema de pruebas (cambios en login, transacciones programadas, últimos movimientos de cuentas del cliente), DMSII/DB2, Cobol74._x000D_
• Monitoreo de transacciones en ambientes de UAT y SIT_x000D_
• Validación de datos en ambientes de pruebas UAT y SIT, DMSII/DB2</t>
  </si>
  <si>
    <t>Lic. en Ciencias y Tecnologías de la Información</t>
  </si>
  <si>
    <t>Analista de Información</t>
  </si>
  <si>
    <t>SIAATS</t>
  </si>
  <si>
    <t>• Actualización y análisis de información_x000D_
• Monitoreo de proyectos productivos_x000D_
• Construcción de indicadores de producción_x000D_
• Integración de expedientes_x000D_
• Elaboración de material didáctico_x000D_
• Realización de talleres y manejo de grupos pequeños y medianos_x000D_
• Manejo de sistema interno SILPESA_x000D_
• Desarrollo y administración de base de datos en SQL Server 2012_x000D_
• Elaboración y manejo de tablas dinámicas y macros_x000D_
• Estadísticas, reportes de información_x000D_
• SPSS_x000D_
• SQL (modelado, funciones, vistas, procedimientos almacenados)</t>
  </si>
  <si>
    <t>Auxiliar en Informática</t>
  </si>
  <si>
    <t>VUP</t>
  </si>
  <si>
    <t>• Encuestador_x000D_
• Manejo de expedientes e información digital_x000D_
• Capturista de información_x000D_
• Análisis de información_x000D_
• SPSS_x000D_
• Desarrollo y mantenimiento de página web (HTML, CSS, C#, SQL Server 2010)</t>
  </si>
  <si>
    <t>COO - Cofundador</t>
  </si>
  <si>
    <t>Stumy</t>
  </si>
  <si>
    <t>co fundador y principal responsable de proyecto</t>
  </si>
  <si>
    <t>LIC. SISTEMAS DE INFORMACION</t>
  </si>
  <si>
    <t>UAM (Universidad Autónoma Metropolitana)</t>
  </si>
  <si>
    <t>cinta roja</t>
  </si>
  <si>
    <t>Dev.f</t>
  </si>
  <si>
    <t>emprendimiento de alto impacto</t>
  </si>
  <si>
    <t>boston university trepcamp</t>
  </si>
  <si>
    <t>Mikacom Mexico S.A de C.V.</t>
  </si>
  <si>
    <t>Desarrollo de aplicación web con framework laravel, juntamente con laravel collective, dompdf, javascript, mysql, bootstrap,composer, git varias dependencias de laravel, etc, configuración de tarjetas de monitoreo para banobras y diferentes empresas además de tener una certificación por smartbitt y diferentes curso de fibra óptica y cableado estructurado</t>
  </si>
  <si>
    <t>Tecnológico Nacional de México, Instituto Tecnológico de Milpa Alta</t>
  </si>
  <si>
    <t>TI despacho de contadores</t>
  </si>
  <si>
    <t>Empresa Privada de contadores</t>
  </si>
  <si>
    <t>cxreacion de cabkeado extruturado para crear una lan de 8 equipos y mantenimnento a site de empresa</t>
  </si>
  <si>
    <t>Facultad de Ingenieria de la Universidad La Salle</t>
  </si>
  <si>
    <t>PRAFI - Planificación de Recursos Administrativos de la Facultad de Ingeniería. Habilitado el control y aseguramiento de los recursos en la administración de la Facultad. Desarrollé el software en comunicación directa con la oficina principal, que aseguró su éxito.</t>
  </si>
  <si>
    <t>Ingeniería Cibernética y en SIstemas Computacionales</t>
  </si>
  <si>
    <t>Universidad La Salle Mexico</t>
  </si>
  <si>
    <t>Intern</t>
  </si>
  <si>
    <t>Robert Bosch</t>
  </si>
  <si>
    <t>FMM - Formato de mantenimiento Masivo. Procesos automatizados en el área de TI para RH. Para cargas en el módulo de Recursos Humanos SAP R/3. Creación y modificación de posiciones, así como unidades organizacionales del negocio._x000D_
Gestión y coordinación del proceso de reclutamiento en el programa de Trainees.</t>
  </si>
  <si>
    <t>The Spot MX</t>
  </si>
  <si>
    <t>Creador de estrategias que lograron el crecimiento de la marca en redes sociales así como la difusión de esta. A través de la gestión y el diseño de herramientas implementadas en email y marketing social.</t>
  </si>
  <si>
    <t>Trainee</t>
  </si>
  <si>
    <t>Habilitada la comunicación y el almacenamiento de datos para Ann Taylor y Walmart. Proporcionando mejores vistas analíticas de datos para proyectos gerenciales.</t>
  </si>
  <si>
    <t>Product Manager Jr</t>
  </si>
  <si>
    <t>Posible Mexico</t>
  </si>
  <si>
    <t>posibleplus.mx - posiblelynx.com  Creó, administró y mantuvo el contenido de estas plataformas web. Un portal de cursos en línea MOOC's y un portal de trabajo. Promovió la mejor comprensión de estas herramientas para emprendedores.</t>
  </si>
  <si>
    <t>User Experience</t>
  </si>
  <si>
    <t>MichiganX</t>
  </si>
  <si>
    <t>Independiente / Freelance</t>
  </si>
  <si>
    <t>Proyectos personales, específicos para clientes. Y más detallados que aseguran el crecimiento y la difusión de marca a través de implementaciones en experiencia de usuario.</t>
  </si>
  <si>
    <t>Coninformacion S.A. De C.V.</t>
  </si>
  <si>
    <t>Encargado de crear,desarrollar y mantener el producto BiblioTK que es una biblioteca digital.</t>
  </si>
  <si>
    <t>Integración de Datos y ETL</t>
  </si>
  <si>
    <t>Instituto reyes heroles</t>
  </si>
  <si>
    <t>Coordinador de centro de captura_x000D_
Instituto reyes heroles, A.C.</t>
  </si>
  <si>
    <t>Ingeniero en Telecomunicaciones, Sistemas y Electrónica</t>
  </si>
  <si>
    <t>Unam FES Cuautitlan</t>
  </si>
  <si>
    <t>Microsoft Technology Associate: Networking Fundamentals.</t>
  </si>
  <si>
    <t>Ingeniería Informática</t>
  </si>
  <si>
    <t>Desarrollo de sitios web y aplicaciones móviles</t>
  </si>
  <si>
    <t>Centro de Capacitacion de Televisa S.A. de C.V.</t>
  </si>
  <si>
    <t>Gerente de Proyectos</t>
  </si>
  <si>
    <t>Dependencia de Gobierno Federal.</t>
  </si>
  <si>
    <t>Dirigir, coordinar, supervisar a personal técnico para asegurar los servicios de tecnología a más de 500 usuarios.</t>
  </si>
  <si>
    <t>Maestro en Administración</t>
  </si>
  <si>
    <t>Integrador de Tecnología/Líder de proyectos</t>
  </si>
  <si>
    <t>Tradeco</t>
  </si>
  <si>
    <t>Liderar e Integrar los proyectos de tecnología de las obras de la constructora: hospitales, prisiones, agencias de medios, entre otros.</t>
  </si>
  <si>
    <t>CCTV PELCO</t>
  </si>
  <si>
    <t>PELCO</t>
  </si>
  <si>
    <t>Ingeniero en Sistemas y Automatización</t>
  </si>
  <si>
    <t>Universidad de Matamoros</t>
  </si>
  <si>
    <t>Desarrollador Blockchain</t>
  </si>
  <si>
    <t>Empower Data</t>
  </si>
  <si>
    <t>Desplegar redes privadas de nodos de Ethereum para aplicaciones basadas en Blockchain. Codificar modelos de negocios en Contratos Inteligentes y conectarlos a una aplicación web por medio de JavaScript y web3.js</t>
  </si>
  <si>
    <t>Escuela Superior de Cómputo</t>
  </si>
  <si>
    <t>AO HyS</t>
  </si>
  <si>
    <t>Este es mi estudio de programación donde por el momento soy el director, contador, publicista, desarrollador y diseñador. La mayor parte del tiempo trabajo para consultorios médicos particulares._x000D_
_x000D_
Aquí creo la mayor parte del tiempo web apps, en la parte del cliente utilizo primordialmente React, en la parte del servidor me enfoco a utilizar Spring Boot para crear Java REST APIs, casi siempre son simples paginas SPA que realizan operaciones CRUD básicas siguiendo las mejores prácticas de la industria como lo es el guardados de contraseñas en la base de datos en formato de un hash salado._x000D_
_x000D_
Otra práctica rutinaria es a creación de páginas de e-commerce por medio de WordPress y WooCommerce alojándolas en AWS E2</t>
  </si>
  <si>
    <t>ADMINISTRACION DE EMPRESAS</t>
  </si>
  <si>
    <t>ITBOCA</t>
  </si>
  <si>
    <t>Durante mi estadía en el ISSSTE diseñé, creé e implementé el sistema electrónico de citas médicas que se ha utilizado hasta la fecha en el hospital de alta especialidad en Veracruz, México._x000D_
_x000D_
El sistema comenzó de manera simple a través de una hoja de cálculo Excel que tenía validación básica a través de Visual Basic pero pronto nos dimos cuenta de la capacidad limitada de VB y luego buscamos la migración del sistema a Java, este sistema ha sufrido varias modificaciones y en su versión actual usa Spring Boot, JPA para la persistencia y JavaFX para la GUI.</t>
  </si>
  <si>
    <t>Ingeniería en Desarrollo de Software</t>
  </si>
  <si>
    <t>Universidad abierta y a distancia de México (UnADM)</t>
  </si>
  <si>
    <t>Desarrollador web y móvil</t>
  </si>
  <si>
    <t>Secretaria de Seguridad Publica</t>
  </si>
  <si>
    <t>Servicio Social y Prácticas Profesionales desarrollando aplicaciones híbridas en framework Ionic</t>
  </si>
  <si>
    <t>Asistente Administrativo</t>
  </si>
  <si>
    <t>Desarrollo de Talento Empresarial</t>
  </si>
  <si>
    <t>Apoyo en actividades de Recepción. Reclutamiento de personal. Apoyo en las actividades de Selección y supervisión. Apoyo en los cursos de casa y administrativos. Elaboración de Formatos publicitarios así como de volantes.</t>
  </si>
  <si>
    <t>Lic. Informática Administativa</t>
  </si>
  <si>
    <t>UAEM VALLE DE MEXICO</t>
  </si>
  <si>
    <t>Empleado General</t>
  </si>
  <si>
    <t>NEGOCIO PROPIO</t>
  </si>
  <si>
    <t>Atención a Clientes, Manejo de Proveedores, Inventario de bienes Muebles, Creación de Documentación, Manejo de Facturas, Manejo de Caja.</t>
  </si>
  <si>
    <t>Diplomado en Numerología</t>
  </si>
  <si>
    <t>Circulo Metafísico Kesiar</t>
  </si>
  <si>
    <t>Desarrollo web</t>
  </si>
  <si>
    <t>Technology Information UX</t>
  </si>
  <si>
    <t>Java desde Cero y Android</t>
  </si>
  <si>
    <t>Programador Analista de Sistemas Jr.</t>
  </si>
  <si>
    <t>CIATEQ A.C.</t>
  </si>
  <si>
    <t xml:space="preserve">•	Analizar el sistema de control Net2 Paxton Access y proponer ideas de mejora para aumentar la eficiencia del sistema._x000D_
_x000D_
•	Programar consultas y procedimientos almacenados SQL, para obtener información específica almacenada en la base de datos de la ACS e incrustarla en un sistema de información desarrollado en el lenguaje Java._x000D_
_x000D_
•	Implementar y configurar un servidor Web (Glassfish 4.1) para montar el Sistema de Reportes y otras aplicaciones Web desarrolladas en Java._x000D_
_x000D_
•	Analizar el funcionamiento de la plataforma DSpace utilizada para gestionar el repositorio institucional local con el fin de aplicar ideas de mejora (Estructura de datos, contenido y diseño web) propuestas para aumentar la eficiencia del repositorio._x000D_
_x000D_
•	Ayudar a la persona responsable del Centro de Información de CIATEQ en la realización de tareas (gestión RI virtual y proceso de escaneo de documentos) en relación con el proyecto de repositorios institucionales de acceso abierto a la información científica y tecnológica, delegado por la Presidencia de la República y el CONACYT._x000D_
</t>
  </si>
  <si>
    <t>TSU en Telemática</t>
  </si>
  <si>
    <t>Universidad Tecnológica de Tecamachalco</t>
  </si>
  <si>
    <t>Operador de producción</t>
  </si>
  <si>
    <t>Bombardier Aerospace México</t>
  </si>
  <si>
    <t xml:space="preserve">•	Montaje de arneses eléctricos y subensambles (paneles de control) para varios modelos de aviones Bombardier._x000D_
•	Responsable de realizar la prueba eléctrica de todos los puntos de conexión del arnés eléctrico utilizando la máquina DIT-MCO y corregir los errores encontrados._x000D_
•	Responsable de capacitar al nuevo personal, en el ensamblaje de arneses eléctricos y subensambles de aeronaves Bombardier._x000D_
•	Ejercer el papel de líder del equipo cuando el supervisor me encomendaba._x000D_
</t>
  </si>
  <si>
    <t>Administrador de red lógica</t>
  </si>
  <si>
    <t>Corporativo CHEDRAUI</t>
  </si>
  <si>
    <t xml:space="preserve">•	Administrar las direcciones IP, a través de subredes y VLANs._x000D_
•	Creación y estructuración de políticas de acceso a los recursos informáticos para la normalización de las transacciones entre la empresa y los proveedores._x000D_
•	Dar seguimiento al proyecto de fortalecimiento de seguridad perimetral sobre ataques cibernéticos implementadas por el proveedor de seguridad FORTINET._x000D_
</t>
  </si>
  <si>
    <t>Desarrollador Web (.Net)  Becario</t>
  </si>
  <si>
    <t>TechOps</t>
  </si>
  <si>
    <t>1.- Implementación de Bitbucket como sistema de versiones de código._x000D_
2.- Análisis de sistemas y levantamiento de requerimientos._x000D_
3.- Desarrollo de plataforma en (C#, Asp.net, SQL) para el departamento de QA con la finalidad de dar seguimiento a las incidencias en el servicio de mantenimiento. _x000D_
4.- Diseño y envío de correos desde c# a usuarios de Outlook._x000D_
4.- Desarrollo de una aplicación en tiempo real en (C#, HTML5, Javascript, SQL, componente de gráficas y generación de reportes) para auditar el trabajo de los técnicos como una medida propuesta del departamento de QA._x000D_
5.- Líder de equipo de desarrollo (becarios).</t>
  </si>
  <si>
    <t>Desarrollador .Net y AngularJS</t>
  </si>
  <si>
    <t>VIAPS</t>
  </si>
  <si>
    <t>1.- Programar APIS Web utilizando el framework ASP.Net WebAPI y C#._x000D_
2.- Desarrollar interfaces de usuario para un Sistema de Gestión Empresarial_x000D_
3.- Hacer uso de GIT (repositorio local) y BitBucket (repositorio remoto) para el control de versiones._x000D_
4.- Desarrollar procedimientos almacenados para la consulta en la base de datos MySQL e implementación de triggers</t>
  </si>
  <si>
    <t>Universidad Politecnica de Querétaro</t>
  </si>
  <si>
    <t>Programador Analista Freelance</t>
  </si>
  <si>
    <t>SISER</t>
  </si>
  <si>
    <t>1.- Desarrollar una aplicación Windows para consultar información específica en una base de datos Access y mostrársela por categorías al cliente._x000D_
2.- Desarrollar una aplicación Windows para automatizar la lectura de archivos .CSV y guardar la información en una BD SQL para un futuro análisis de datos avanzado.</t>
  </si>
  <si>
    <t>Técnico d ensambles eléctricos para aviones</t>
  </si>
  <si>
    <t>Universidad Tecnológica de Querétaro.</t>
  </si>
  <si>
    <t>Desarrollador de .NET</t>
  </si>
  <si>
    <t>TechOps México</t>
  </si>
  <si>
    <t>1.- Implementación de bitbucket como sistema de versiones de código._x000D_
2.- Análisis de sistemas y levantamiento de requerimientos._x000D_
3.- Desarrollo de plataforma en (C#, Asp.net, SQL) para el departamento de QA con la finalidad de dar seguimiento a las incidencias en el servicio de mantenimiento._x000D_
4.- Desarrollo de una aplicación en tiempo real en (C#, HTML5, Javascript, SQL, componente de gráficas y generación de reportes) para auditar el trabajo de los técnicos como una medida propuesta del departamento de QA._x000D_
5.- Líder de equipo de desarrollo (Becarios)</t>
  </si>
  <si>
    <t>Call center</t>
  </si>
  <si>
    <t>Atención a clientes</t>
  </si>
  <si>
    <t>Facilidad con la computadora así como facilidad de palabra, trabajo en equipo, conocimientos básicos en Cisco, conocimiento básico de Html, Java, c++, Base de datos, PHP.</t>
  </si>
  <si>
    <t>Bachillerato Tecnológico en el área: Físico Matemático</t>
  </si>
  <si>
    <t>Unitec Campus Ecatepec</t>
  </si>
  <si>
    <t>OET</t>
  </si>
  <si>
    <t>IFE</t>
  </si>
  <si>
    <t>operar equipo tecnológico así como dar informes y expedir credenciales a  ciudadanos de la CDMX</t>
  </si>
  <si>
    <t>9 semestre de Ing en TIC's</t>
  </si>
  <si>
    <t>Instituto Tecnologico de Tlalpam</t>
  </si>
  <si>
    <t>Auxiliar de TI</t>
  </si>
  <si>
    <t>CYBER TLALPAN</t>
  </si>
  <si>
    <t>Administrar resguardar el equipo de computo así como sus ingresos y dar capacitación a personal de la delegación de tlalpan.</t>
  </si>
  <si>
    <t>Soporte y administración SemiSenior en Cyber Tlalpan</t>
  </si>
  <si>
    <t>Delegación de Tlalpan</t>
  </si>
  <si>
    <t>Me encargaba de dar servicio a ciudadanos con trabajos, formatos, tareas Etc. y llevaba el control de los ingresos, daba cursos básicos de computación, ademas de dar mantenimiento ami área con soporte técnico de software y hardware.</t>
  </si>
  <si>
    <t>ejecutivo telefónico de cobranzas</t>
  </si>
  <si>
    <t>Ferravi</t>
  </si>
  <si>
    <t>Llamar y hacer la respectiva labor de cobranza gestionar pagos</t>
  </si>
  <si>
    <t>Administrador de Red Training en SECITI</t>
  </si>
  <si>
    <t>SECITI</t>
  </si>
  <si>
    <t>Administrar, resguardar la red, seguridad, monitoreo, actualización de redes, sub redes, así como la actualización de documentación mapeo de red cascadeo e instalación de cableado estructurado.</t>
  </si>
  <si>
    <t>Programador  Web Magento Jr Remoto</t>
  </si>
  <si>
    <t>GoodExpress (Remoto o Distancia)</t>
  </si>
  <si>
    <t>Magento, Prestashop, programacion web, css3, html5,jquery, ajax,</t>
  </si>
  <si>
    <t>Ingeniería en Sistemas Computacionales - Desarrollo Web</t>
  </si>
  <si>
    <t>Instituto de Estudios Superiores de Poza Rica</t>
  </si>
  <si>
    <t>Analastia programador</t>
  </si>
  <si>
    <t>Tata consultency services</t>
  </si>
  <si>
    <t xml:space="preserve">Desarrollador front-end y back-end con Java </t>
  </si>
  <si>
    <t>ING tecnologías de la información. Y comunicación.</t>
  </si>
  <si>
    <t>Universidad tecnológica de emiliano Zapata</t>
  </si>
  <si>
    <t>grupo salinas</t>
  </si>
  <si>
    <t>Desarrollador web con lengauje java y varios frameworks</t>
  </si>
  <si>
    <t>Scotiabank</t>
  </si>
  <si>
    <t>Universidad de Ixtlahuaca CUI</t>
  </si>
  <si>
    <t>Soporte Informatico</t>
  </si>
  <si>
    <t>Teleperformance</t>
  </si>
  <si>
    <t>Soporte local y remoto a usuarios, instalación y clonado de imágenes de sistemas operativos, utilizando active directory, Microsoft office</t>
  </si>
  <si>
    <t>Licenciatura en Ingeniería en Sistemas Computacionales</t>
  </si>
  <si>
    <t>Universidad Politécnica Metropolitana de Puebla</t>
  </si>
  <si>
    <t>Instituto Tecnológico de Lázaro Cárdenas</t>
  </si>
  <si>
    <t>Diseño gráfico</t>
  </si>
  <si>
    <t>IDPIS S.A de C.V</t>
  </si>
  <si>
    <t>Diseño básico en AutoCAD._x000D_
Revisión de planos de líneas de transmisión para dar calidad en el dibujo.</t>
  </si>
  <si>
    <t>Ingeniería en Tecnologías de la Información y Comunicaciones.</t>
  </si>
  <si>
    <t>Profesor por horas</t>
  </si>
  <si>
    <t>CEICO TEPEJI “Centro de Estudios en Idiomas y Computación”</t>
  </si>
  <si>
    <t>En cada materia se planeaba la clase con anticipación._x000D_
En cada periodo de exámenes, estos eran elaborados una semana antes de acuerdo a lo visto en clase._x000D_
Si un alumno iba mal en la materia, o no entendía algún tema se le brindaba Asesoría.</t>
  </si>
  <si>
    <t>Antioquia</t>
  </si>
  <si>
    <t>Technical Consultant</t>
  </si>
  <si>
    <t>Sophos Banking Solutions</t>
  </si>
  <si>
    <t>Soporte de la infraestructura Finacle (Single Sign On, CRM, Signature Verification System) para los Proyectos Innova y Greenfield incluida la instalación, desarrollo, migración de los ambientes intermedios y la integración con otros sistemas legacy. Actualmente se soporta la operación de los ambientes de Filiales de Exterior, Sucursal Panamá y Trade Colombia.</t>
  </si>
  <si>
    <t>Universidad Antonio Nariño</t>
  </si>
  <si>
    <t>EMERGIA CUSTOMER CARE</t>
  </si>
  <si>
    <t xml:space="preserve">Administrar la plataforma IT (servidores, bases de datos y utilitarios) que soportan los servicios BPO de los centros de España (Madrid, Alcobendas, Barcelona, Córdoba, Terrassa), Colombia (Manizales, Medellín) y Chile (Santiago de Chile 1 y 2)._x000D_
_x000D_
Liderar a nivel corporativo los proyectos de seguridad de la información mediante protección contra intrusos, antivirus y actualizaciones automáticas._x000D_
</t>
  </si>
  <si>
    <t>Senior Technical Consultant</t>
  </si>
  <si>
    <t>Sophos Banking Solutions Ltda</t>
  </si>
  <si>
    <t>Currently he is working under SCRUM agile methodology for to install and configure the finacle core in the simultaneous projects of term deposits, bill collections, current accounts and savings accounts for the customer Bancolombia as Infrastructure Analyst .</t>
  </si>
  <si>
    <t>300,000 a 350,000</t>
  </si>
  <si>
    <t>Analista de bases de datos</t>
  </si>
  <si>
    <t>Mercados de Alimentos C.A</t>
  </si>
  <si>
    <t xml:space="preserve">Analista especializado para:_x000D_
_x000D_
- Administrar la estructura de la Base de Datos_x000D_
- Administrar la actividad de los datos_x000D_
- Administrar el Sistema Manejador de Base de Datos_x000D_
- Establecer el Diccionario de Datos_x000D_
- Asegurar la confiabilidad de la Base de Datos_x000D_
- Confirmar la seguridad de la Base de Datos_x000D_
- Respaldo y recuperacion ante fallos._x000D_
</t>
  </si>
  <si>
    <t>Oracle Database 11g: SQL Fundamentals I</t>
  </si>
  <si>
    <t>Oracle University</t>
  </si>
  <si>
    <t>Sub- Gerente de Servicios Informáticos y Servidores</t>
  </si>
  <si>
    <t>Mercado de Alimentos C.A</t>
  </si>
  <si>
    <t>- Monitorear Servicios:_x000D_
1. Nagio (Performance Servidores distribuidos)._x000D_
2. PFSENSE (PROXY, Filtrado de contenido, DNS, IPS and IDS). _x000D_
3. Enterprise Manager Oracle 10g Distribuida._x000D_
_x000D_
- Implementar servicios bajo plataforma Linux and Unix: _x000D_
1. Servicio</t>
  </si>
  <si>
    <t>Sub-Getente de Servicios Informáticos y Servidores</t>
  </si>
  <si>
    <t>-  Monitorear Servicios:_x000D_
        1. Nagio (Performance Servidores distribuidos)._x000D_
        2. PFSENSE (PROXY, Filtrado de contenido, DNS, IPS and IDS). _x000D_
        3. Enterprise Manager Oracle 10g Distribuida._x000D_
_x000D_
- Implementar  servicios bajo plataforma Lin</t>
  </si>
  <si>
    <t xml:space="preserve">Ingeniería Informática </t>
  </si>
  <si>
    <t>Instituto Universitario Tecnológico de Yaracuy</t>
  </si>
  <si>
    <t>Licenciatura en Ingeniería en Tecnologías de la información</t>
  </si>
  <si>
    <t>Universidad Tecnológica Fidel Velázquez (UTFV)</t>
  </si>
  <si>
    <t>BTO/GRC Trainee</t>
  </si>
  <si>
    <t>Accenture/ Proyecto SGPFIN PEMEX</t>
  </si>
  <si>
    <t xml:space="preserve">Administración de la herramienta HP Quality Center, mantenimiento a los proyectos, campos, flujos de trabajo, para realizar las pruebas a ambientes SAP._x000D_
Gestión de las cuentas de usuario y autenticación. Asegurar que los usuarios tengan asignados los roles/permisos correctos para lograr las metas (HP QC y SAP)._x000D_
Desarrollar y proveer capacitación a los usuarios para la navegación dentro de la aplicación de la herramienta así como de los módulos Requirements, Test Plan, Test Lab. _x000D_
Consultar con el personal de TI y de negocio para solucionar problemas de la herramienta Quality Center._x000D_
Solucionar los problemas que presenten los usuarios finales._x000D_
Facilitar las pruebas de aceptación, proporcionando el soporte necesario para los usuarios._x000D_
Resultados/Logros: Se logro reducir el tiempo de asignación de roles y permisos en un 40%. Se resolvieron los incidentes de manera más rápida y eficaz brindando soporte en sitio. Se logro capacitar al 90% de los usuarios para el uso de la herramienta HP Quality Center._x000D_
</t>
  </si>
  <si>
    <t>Licenciatura en Ingeniería en Sistemas de Información</t>
  </si>
  <si>
    <t>•	Network Deployment Services</t>
  </si>
  <si>
    <t xml:space="preserve">Market Lead del mercado de North Texas para la red de AT&amp;T (UMTS)._x000D_
Desarrollar y coordinar actividades diversas y solucionar problemas de rendimiento de red en las redes vivas._x000D_
Responsable de la aplicación de auditorías de pre-lanzamiento con las herramientas internas de Ericsson tales como MOSHELL, UTRAN y RNDCIQ._x000D_
Proporcionar recomendaciones para mejorar el rendimiento de la red mediante el análisis de la accesibilidad, la capacidad de retención y movilidad KPI’s._x000D_
Realizar análisis e investigación de los problemas relacionados con la red y el rendimiento del sistema durante el proceso de lanzamiento implementación Pre y Post._x000D_
Lanzamiento de sitios._x000D_
Resultados/Logros: Logre ser el primer Market Lead en México, dando resultados como incremento de la eficiencia en las ventanas de mantenimiento dado la división y asignación de tareas en varios turnos. Recibí felicitaciones por parte del Project Manager por el número de sitios lanzados en 3 meses consecutivos, manteniendo el porcentaje de 88% de la meta asignada en uno de los mercados más vistos por el cliente._x000D_
</t>
  </si>
  <si>
    <t>La Abeja</t>
  </si>
  <si>
    <t>•	Creación, actualización y mantenimiento de páginas web, empleando tecnología HTML, CSS._x000D_
•	Mantenimiento de Base de Datos._x000D_
•	Creacion de respaldos de los servidores._x000D_
•	Gestion de las cuentas de correo._x000D_
•	Gestión de las cuentas de usuario y autenticación en la herramienta Microsip._x000D_
•	Mantenimiento preventivo y correctivo a equipo de computo._x000D_
•	Mantenimiento a redes alambricas e inalambricas. Cableado estructurado.</t>
  </si>
  <si>
    <t>Front-end web developer</t>
  </si>
  <si>
    <t>Actividades:_x000D_
Creación, actualización y mantenimiento de páginas web, empleando tecnología HTML, CSS y JavaScript._x000D_
Implementación, administración y soporte de herramienta CRM(SugarCRM)._x000D_
Elaboración de manuales y capacitación para las herramientas implementadas._x000D_
_x000D_
Proyectos:_x000D_
Esme Spa (Febrero 2017) Configuración y creación de manuales para herramienta CRM (Salesforce)._x000D_
AJNA Centro Holistico (Junio - Agosto 2015) Creación, actualización y mantenimiento de página web._x000D_
Rilassi Spa (Febrero - Marzo 2015) Implementación, administración y capacitación de herramienta CRM(SugarCRM)._x000D_
Centro Humanitario Atizapán (Septiembre 2014 - Marzo 2015) Creación, actualización y mantenimiento de página web.</t>
  </si>
  <si>
    <t xml:space="preserve"> Encargado Sistemas</t>
  </si>
  <si>
    <t>Calidez y experiencia en alimentos</t>
  </si>
  <si>
    <t>Creación, actualización y mantenimiento de páginas web, empleando tecnología HTML, CSS._x000D_
Mantenimiento de Base de Datos._x000D_
Creacion de respaldos de los servidores._x000D_
Gestion de las cuentas de correo._x000D_
Gestión de las cuentas de usuario y autenticación en la herramienta Microsip._x000D_
Mantenimiento preventivo y correctivo a equipo de computo._x000D_
Mantenimiento a redes alambricas e inalambricas. Cableado estructurado.</t>
  </si>
  <si>
    <t>Calidez y experiencia en alimentos SA de CV</t>
  </si>
  <si>
    <t>* Desarrollo y corrección de aplicativos con el framework Grails y la tecnología Lotus domino._x000D_
* Implantación de sistemas y adecuaciones de los mismos._x000D_
*Apoyo en la calidad del software mediante pruebas en desarrollo y productivo._x000D_
* Capacitación a usuarios._x000D_
* Desarrollo de documentación técnica y de usuario (manuales)._x000D_
* Manejo de Bases de Datos (Mysql y Sql Server).</t>
  </si>
  <si>
    <t>Instituto Tecnológico de Iguala</t>
  </si>
  <si>
    <t>Ingeniero en informática</t>
  </si>
  <si>
    <t>Tech support &amp; infraestructure IT Analyst</t>
  </si>
  <si>
    <t>Bimbo, S. A. de C. V.</t>
  </si>
  <si>
    <t>engineering and support._x000D_
Tech support &amp; Infrastructure IT analist, Backup data  base, technical support, instalacion and management of infrastructure IT</t>
  </si>
  <si>
    <t>Técnico en sistemas de Computación</t>
  </si>
  <si>
    <t>Colegio de Computación Profesional de México</t>
  </si>
  <si>
    <t>REDES</t>
  </si>
  <si>
    <t>CCAS</t>
  </si>
  <si>
    <t>soporte técnico, operación y mantenimiento de la red</t>
  </si>
  <si>
    <t>Ingeniero en telecomunicaciones y electrónica</t>
  </si>
  <si>
    <t>Universidad Autónoma de la Ciudad de Mexico</t>
  </si>
  <si>
    <t>Lic. En Sistemas de Información Administrativa</t>
  </si>
  <si>
    <t>Ingeniero de Seguimiento de Fallas</t>
  </si>
  <si>
    <t>Movilnet</t>
  </si>
  <si>
    <t>Gestiona, coordina y ejecuta el cumplimiento de los procesos de Seguimiento de Fallas, actualizando el estatus de todas la incidencias pasadas a Seguimiento por la Coordinación de Monitoreo y Control ocurridas en la red celular, relacionado con Red de Acceso, Conmutación entre otros._x000D_
______________________________________________________x000D_
_x000D_
Manages, coordinates and implements compliance processes Fault Monitoring, updating the status of all the past incidents to monitoring by the Monitoring and Control Coordination occurred in the cellular network, related by Access Network, Switching, among others.</t>
  </si>
  <si>
    <t>Ingeniero de Telecomunicaciones</t>
  </si>
  <si>
    <t>UNEFA</t>
  </si>
  <si>
    <t>Practicante de Ingenieria</t>
  </si>
  <si>
    <t>Prácticas y tecnologías de ingeniería, procesos de ejecución de proyectos de telecomunicaciones de apoyo. Responsable de adaptar y evolucionar los estándares procesos, métodos y herramientas en el área de Local Delivery_x000D_
_________________________________________________x000D_
_x000D_
Practices and engineering technologies, supporting processes of implementing telecommunications projects. Responsible to adapt and evolve processes standards, methods and tools in the area of Local Delivery</t>
  </si>
  <si>
    <t>Service Engineer</t>
  </si>
  <si>
    <t>TATA Consultancy Services</t>
  </si>
  <si>
    <t>Atencion a cliente, resolucion de problemas de TI a traves del telefono y remotamente, incursión en el proyecto O365, solucion de problemas en idioma Españo,ingles y portugues, certificado de Service Desk entregado por el cliente.</t>
  </si>
  <si>
    <t>Ingeniero de servicio</t>
  </si>
  <si>
    <t>Dextek</t>
  </si>
  <si>
    <t>Reparación de Servomotores (Allen Bradley, Elau, Rexroth)_x000D_
 -Asistencia Técnica a Maquinas Industriales_x000D_
 ? Detección de fallas_x000D_
 ? Reparación_x000D_
 ? Mantenimiento_x000D_
 ? Implementación de Variadores de Frecuencia ? Generación de respaldos de PLC’s, Drives, Computadoras Industriales, CNC’s _x000D_
? Calibraciones _x000D_
-Montaje de Servidor para la empresa en entorno Linux_x000D_
 -Diseño e implementación de red LAN para la empresa</t>
  </si>
  <si>
    <t>Ingeniero Mecatrónico</t>
  </si>
  <si>
    <t>Tecnológico de Estudios Superiores de Ecatepec</t>
  </si>
  <si>
    <t xml:space="preserve">PROGRAMA GENRACIÓN TALENTUM 2018  - TELEFÓNICA </t>
  </si>
  <si>
    <t xml:space="preserve"> En Telefónica México creemos que la tecnología debe estar al alcance de todos para mejorar la vida de las personas.     Trabajamos responsablemente para el logro de nuestros objetivos. Como muestra de nuestro desempeño integral, hemos sido reconocida como una de las mejores empresas para trabajar en México; además de haber sido galardonados con múltiples premios en el campo de la Responsabilidad Social.     Telefónica unifica todas sus operaciones bajo la marca Movistar y Vivo en 14 países de Latinoamérica y tiene presencia en 21 países a nivel mundial.     Al ingresar con nosotros mediante este programa contaras con_x000D_
excelentes beneficios que te ayudaran a conocer y desarrollar tu potencial._x000D_
Estamos en busca de jóvenes con competencias sobresalientes para que se unan al_x000D_
equipo de Telefónica México.       Requisitos de postulación    Disponibilidad de horario: Tiempo completo    Nivel de inglés: Intermedio-Avanzado    Paquetería Office: Intermedio-avanzado    Abierto a todas las carrerras    Abierto a toda la República Mexicana    Disponibilidad de cambio de residencia en caso de no residir en la CDMX    Fecha de Graduación: Mayo 2017-Mayo/Junio 2018    Área de postulación   TECNOLOGÍA: Área responsable de toda la gestión tecnológica en Telefónica México incluyendo la red, los sistemas y los servicios de valor agregado.   </t>
  </si>
  <si>
    <t>Tecnico Informatico</t>
  </si>
  <si>
    <t>Instituto Nacional Electoral</t>
  </si>
  <si>
    <t>Instalación y configuración de la red tipo LAN para conteo rápido de las elecciones 2015 de los equipos de cómputo. Configuracion de correo Outlook y carpetas con aarchivos PST. Configuración de dispositivos de sellado automático (DSA). Configuración e instalación de Monitor de captura de Actas Digitalizadas (MCAD) Configuración de Cliente NTP en equipos multifuncionales Kiosera para Digitalización e impresión Ecosys FS-6525MFP y TASKalfa 255. Configuración de equipos para la aplicación de exámenes de personal a contratar. Manejo de personal operativo. Configuracion e instalación de actualizaciones en equipos con sistema Linux y Windows. Configuración Hardware y Software.</t>
  </si>
  <si>
    <t>Change Management Consultant</t>
  </si>
  <si>
    <t>SYPIME – ITG Consulting- Grupo Mexico</t>
  </si>
  <si>
    <t>Programación, análisis y documentación de estrategias de cambios organizacionales y derivados de la implementación SAP. PMO. Change Management, Generación de matrices Análisis de impactos, Generación de de documentos con ANCILE uPerform.</t>
  </si>
  <si>
    <t>Ingeniero de Soporte en Sitio</t>
  </si>
  <si>
    <t>Neta systems</t>
  </si>
  <si>
    <t>Configuración y montaje de equipos Mediatrix con IP`s, Montaje de ONT instalación de Fibra Óptica en ONT y verificación de visualización de equipos en torre de totalplay y grupo Salinas (aprovisionamiento de equipos). Pruebas de funcionamiento de equipos con POE`s. Configuración de equipos Router  AR1220 E y 1220 W Huawei Configuración de 3com HP y equipos. Cisco 2900 y 2800 en clientes TFE. Validación de equipos y Fibra Óptica en ONT. Inventario en Radio bases de Shelters AT&amp;T de los equipos de total play.  así como desmontaje de equipos, Configuración de IP`s en equipos RADWIN en Radio bases para las antenas en gabinetes Delta. Apoyo para visualizar la potencia en anillo de FO en Radio bases y cerrar los anillos de Total Play. Montaje y migración de clientes con equipos CMM en Radio bases para clientes de total play. Ponchado de cables UTP – RJ 45y RJ11 y manejo de herramienta para desinstalación de equipo de total play en sitios (Shelter) de ATT.</t>
  </si>
  <si>
    <t>Ingeniero de Soporte</t>
  </si>
  <si>
    <t>SEESA Comunicaciones y Videoconferencias SA de CV</t>
  </si>
  <si>
    <t>Instalación de equipo de Audio y Video, Cableado de equipos de Videoconferencias (Pantallas, Luz y sonido, Proyector), Apoyo para el cableado de Luminarias, cambio de cableado en mesas de videoconferencias (Puck) Revisión de cableado HDMI y VGA. Instalación de Tecno para las salas</t>
  </si>
  <si>
    <t>Training Consultor – ABAP</t>
  </si>
  <si>
    <t>Inndot</t>
  </si>
  <si>
    <t>Conocimientos de sentencias, variables, tablas lectura de PDF referente a ABAP Lectura de libro ABAP para SR3, Curso introductorio sobre Generación de Tablas y pequeño programa de bases de datos, buscador de errores, variables de sistema, transacciones, pantallas.</t>
  </si>
  <si>
    <t>Corporativo Liverpool</t>
  </si>
  <si>
    <t>Instalación y actualización de equipos de cómputo, actualización de usuarios a través programa Novell, instalación de impresoras por IP, configuración de dispositivos en sistema operativo (Hardware y Software), Windows XP Y Windows 7 creación de perfiles, Active Directory instalación de scanner de inventario (LMWIN), instalación y configuración Verifon Vx810, Instalación de impresoras en red, asistencia y configuración de software vía remota.</t>
  </si>
  <si>
    <t>Técnico Biométrico</t>
  </si>
  <si>
    <t>Secretaría de Gobernación – RENAPO</t>
  </si>
  <si>
    <t>Biometrización de menores, revisión y captura de datos de documentos oficiales, capturar huellas digitales, fotografía infantil, captura de iris e instalación del equipo de captura: Router, mini laptop, BAM, detector de huellas Digitales y de iris; así como todo el cableado para cada funcionamiento del mismo equipo</t>
  </si>
  <si>
    <t>Ingeniero de soporte en Telefonía</t>
  </si>
  <si>
    <t>Encargado de atender reportes de usuarios del corporativo para realizar cambios físicos de extensiones telefónicas, así como programación de teléfonos móviles mismos en conmutadores SIEMENS Hipath 3800 y 4000. Asistente para gestión de apertura de tiendas Liverpool en diversos estados de la república, organización de inventario en tienda, armado y configuración de rack de voz (Conmutadores, Switches, Telulares, OS Branch, música en espera), Validación de extensiones en funcionamiento. Asistente para apertura de tiendas en Interlomas Atención de reportes, documentación y cierre en herramienta BMC Remedy Herramientas utilizadas: BMC Remedy (Incidentes y cambios), ComWin, HyperTerminal, Hipath Manager</t>
  </si>
  <si>
    <t>Mesa de ayuda</t>
  </si>
  <si>
    <t>instituto politecnico nacional</t>
  </si>
  <si>
    <t>Mesa de ayuda : Dar soporte técnico y levantar a usuarios del Instituto Politécnico Nacional, registro de órdenes de servicio, Registro de las fallas y registrar en base de datos y dar seguimiento a cada una de las solicitudes. Realice proceso de respaldo semanal de las bases de datos y del sistema, que se encuentran dentro de los servidores correspondientes.</t>
  </si>
  <si>
    <t>Ingeniero en Comunicaciones y Electronica</t>
  </si>
  <si>
    <t>Taller de configuración de Switches CISCO</t>
  </si>
  <si>
    <t>Asociacion Mexicana de Ingenieros en Comunicaciones Electricas y Electronicas A.C.</t>
  </si>
  <si>
    <t>Taller de configuración de Router CISCO</t>
  </si>
  <si>
    <t>Jefe de Soporte Tecnico</t>
  </si>
  <si>
    <t>Technidata</t>
  </si>
  <si>
    <t>Dirigir las actividades del departamento de soporte técnico para resolver problemas de software y hardware._x000D_
_x000D_
Hacer servicios técnicos a los equipos en los que lo solicite el usuario o en caso de que se presente alguna falla, Realizar monitoreo el status de los procesos de los servidores y dar mantenimiento a todos los equipos._x000D_
_x000D_
Seguimiento de actividades, reportes mensuales para el cliente y para el director de la empresa._x000D_
_x000D_
Establecer planes de trabajo con el cliente._x000D_
_x000D_
Manejo de herramientas itil</t>
  </si>
  <si>
    <t>Xarc</t>
  </si>
  <si>
    <t>Hacer servicios técnicos a los equipos en los que lo solicite el usuario o en caso de que se presente alguna falla, Realizar monitoreo el status de los procesos de los servidores y dar mantenimiento a todos los equipos._x000D_
_x000D_
Seguimiento de actividades, reportes mensuales para el cliente._x000D_
_x000D_
Establecer planes de trabajo con el cliente._x000D_
_x000D_
Manejo de herramientas itil</t>
  </si>
  <si>
    <t>Teledinamica</t>
  </si>
  <si>
    <t>Hacer servicios técnicos a los equipos en los que lo solicite el usuario o en caso de que se presente alguna falla, Realizar monitoreo el status de los procesos de los servidores y dar mantenimiento a todos los equipos._x000D_
_x000D_
Instalación de equipos Avaya._x000D_
_x000D_
Seguimiento de actividades, reportes mensuales para el cliente._x000D_
_x000D_
Establecer planes de trabajo con el cliente._x000D_
_x000D_
Manejo de herramientas itil</t>
  </si>
  <si>
    <t>ACIS - Avaya Aura® Communication Manager and CM Messaging – Embedded (R6.x)</t>
  </si>
  <si>
    <t>Avaya learning</t>
  </si>
  <si>
    <t>Recién egresado</t>
  </si>
  <si>
    <t>Configuración de equipos CISCO en curso ccna R&amp;S , analista de sistemas de comunicaciones en helicópteros por parte de mi servicio social para el CAT(Centro de Alta Tecnología) de la Facultad de ingeniería de la UNAM</t>
  </si>
  <si>
    <t>Ingeniero en Telecomunicaciones</t>
  </si>
  <si>
    <t>Facultad de Ingeniería, UNAM</t>
  </si>
  <si>
    <t>Especialista de Sistemas</t>
  </si>
  <si>
    <t>Cirsa Mexico</t>
  </si>
  <si>
    <t xml:space="preserve">• Administrar infraestructura de TI existente y gestionar la actualización y adquisición de nuevo hardware. _x000D_
• Dar servicio y atención a requerimientos de usuarios en todas las unidades de negocio. _x000D_
• Dar soporte a equipos de redes y telecomunicaciones. _x000D_
• Llevar a cabo requerimientos de instalación y modificación de cableado para cambios de layout._x000D_
• Configurar máquinas virtuales sobre ambientes locales y centralizados de acuerdo a requerimientos de negocio y/o de usuarios finales._x000D_
• Elaborar análisis y reportes de disponibilidad de hardware. _x000D_
• Dar seguimiento a reportes de incidencias relacionados con la implementación o migración de nuevos servicios y tecnologías._x000D_
</t>
  </si>
  <si>
    <t>Analista de Base de Datos</t>
  </si>
  <si>
    <t>S.C. Eckerle</t>
  </si>
  <si>
    <t xml:space="preserve">• Analizar información para el diseño de una base de datos. _x000D_
• Elaborar requerimientos para la implementación de un sistema de información de calidad de productos._x000D_
</t>
  </si>
  <si>
    <t>Bally Technologies</t>
  </si>
  <si>
    <t xml:space="preserve">• Dar soporte y atención clientes sobre los productos de la compañía incluyendo, aplicaciones, base de datos, servidores y periféricos._x000D_
• Instalar bases de datos y configurar aplicaciones para procesamiento de transacciones y administración de operación de casinos_x000D_
• Instalar, configurar y administrar servidores, sistemas de alta disponibilidad y estaciones de trabajo._x000D_
• Implementar ambientes de pruebas para simular escenarios de producción, realizar análisis, documentar problemas detectados en las versiones liberadas y enviar información al equipo de ingeniería y desarrollo de productos._x000D_
• Elaborar reportes técnicos de funcionalidad de nuevas versiones de productos._x000D_
• Administrar tickets sobre incidencias o problemas con los productos de la empresa, asignar recursos para su solución, realizar escalamiento y asegurar su solución de acuerdo a los tiempos establecidos._x000D_
• Capacitar y entrenar personal técnico y usuarios finales._x000D_
_x000D_
</t>
  </si>
  <si>
    <t>AIG Mexico</t>
  </si>
  <si>
    <t xml:space="preserve">• Analizar información de pólizas emitidas internamente y externamente por los agentes asociados a la aseguradora y realizar su posterior integración al sistema por medio de diferentes interfaces._x000D_
• Realizar pruebas de aceptación de usuario para identificar mejoras en los procesos de integración de datos con las diferentes interfaces del sistema SISE._x000D_
</t>
  </si>
  <si>
    <t>Ingeniero Especialista</t>
  </si>
  <si>
    <t xml:space="preserve">• Dar soporte y servicio a usuarios de sistemas utilizados en proyectos del sector público. _x000D_
• Analizar y modificar aplicaciones existentes, a través de la documentación de fallas y defectos reportados por los usuarios. _x000D_
• Realizar pruebas y elaborar reportes funcionalidad de aplicaciones. _x000D_
• Desarrollar planes de trabajo para requerimientos de cambio en las aplicaciones. _x000D_
</t>
  </si>
  <si>
    <t>Análista Técnico</t>
  </si>
  <si>
    <t>Oportunidades - SEDESOL</t>
  </si>
  <si>
    <t xml:space="preserve">• Dar soporte a usuarios de las aplicaciones del Sistema de Apoyo al Control de Inventarios. _x000D_
• Analizar, realizar y documentar pruebas de aplicaciones para la elaboración de reportes de inventario. _x000D_
</t>
  </si>
  <si>
    <t>Service Desk Lead</t>
  </si>
  <si>
    <t>Gluo</t>
  </si>
  <si>
    <t>Responsable del equipo de service desk 24x7 utilizando la herramienta Zendesk para la gestión tickets enviados por los clientes. Coordinar el soporte técnico a plataformas Web  de los siguientes sitios: Telcel.com, MiTelcel.com, tienda.telcel.com, empresas.mitelcel.com. Coordinar de equipos de nivel 1 y nivel 2 para la atención de tickets y asegurar su resolución de manera oportuna. Responsable del cumplimiento de SLAs acordados con el cliente. Coordinar la solución de las solicitudes de servicio, incidentes y problemas en conjunto con equipos internos y externos. Definir políticas y modelos de trabajo para el equipo de service desk. Coordinar equipos de desarrollo de software y de infraestructura para realizar implementaciones y liberaciones en ambientes productivos. Elaborar y presentar reportes mensuales de actividades de soporte. Reclutar, integrar, capacitar al equipo de analistas para service desk. Diseñar procedimientos para la atención de alertas relacionado con el monitoreo de componentes de las plataformas. Elaborar análisis y reportes de disponibilidad y fiabilidad de los servicios web. Documentar errores conocidos e incidencias frecuentes en la base de conocimiento interna. Diseñar y modificar los flujos existentes para la atención a incidentes. Participar en reuniones recurrentes con equipo internos y responsables de los aplicativos.</t>
  </si>
  <si>
    <t>Líder de Service Desk</t>
  </si>
  <si>
    <t>•	Responsable del equipo de service desk 24x7 utilizando la herramienta Zendesk para la gestión tickets enviados por los clientes. _x000D_
•	Coordinar el soporte técnico a plataformas Web  de los siguientes sitios: Telcel.com, MiTelcel.com, tienda.telcel.com, empresas.mitelcel.com. _x000D_
•	Coordinar de equipos de nivel 1 y nivel 2 para la atención de tickets y asegurar su resolución de manera oportuna. _x000D_
•	Responsable del cumplimiento de SLAs acordados con el cliente. _x000D_
•	Coordinar la solución de las solicitudes de servicio, incidentes y problemas en conjunto con equipos internos y externos. _x000D_
•	Definir políticas y modelos de trabajo para el equipo de service desk. _x000D_
•	Coordinar equipos de desarrollo de software y de infraestructura para realizar implementaciones y liberaciones en ambientes productivos. _x000D_
•	Elaborar y presentar reportes mensuales de actividades de soporte. _x000D_
•	Reclutar, integrar, capacitar al equipo de analistas para service desk. _x000D_
•	Diseñar procedimientos para la atención de alertas relacionado con el monitoreo de componentes de las plataformas. _x000D_
•	Elaborar análisis y reportes de disponibilidad y fiabilidad de los servicios web. _x000D_
•	Documentar errores conocidos e incidencias frecuentes en la base de conocimiento interna. _x000D_
•	Diseñar y modificar los flujos existentes para la atención a incidentes. _x000D_
•	Participar en reuniones recurrentes con equipo internos y responsables de los aplicativos.</t>
  </si>
  <si>
    <t>ITESM Campus Hidalgo</t>
  </si>
  <si>
    <t>ITIL Foundations</t>
  </si>
  <si>
    <t>Netec</t>
  </si>
  <si>
    <t>VMware vSphere 6.0: Install, Configure, Manage.</t>
  </si>
  <si>
    <t>TRUSTNET</t>
  </si>
  <si>
    <t>Netec WTC</t>
  </si>
  <si>
    <t>Los Rios</t>
  </si>
  <si>
    <t>Digitadora</t>
  </si>
  <si>
    <t>Full color</t>
  </si>
  <si>
    <t>Atención al cliente, digitadora y vendedora</t>
  </si>
  <si>
    <t>Ingeniero en Ecoturismo</t>
  </si>
  <si>
    <t>Auditor</t>
  </si>
  <si>
    <t>Vision Tech S. A. de C.V</t>
  </si>
  <si>
    <t>Realizar trabajos de investigación, respaldo de la información de los distintos trabajos realizados.</t>
  </si>
  <si>
    <t>Sacimex</t>
  </si>
  <si>
    <t>•	Desarrollo de la página web de la empresa._x000D_
•	Investigación de costos y beneficios de una coubicación o virtualización de los servidores de la empresa._x000D_
•	Investigación sobre cual Sistema Operativo era el más adecuado para las actividades que realizan dentro de la empresa.</t>
  </si>
  <si>
    <t>VISION TECH SOLUCIONES TECNOLOGICAS S.A. DE C.V.</t>
  </si>
  <si>
    <t>Realizar proyectos de investigación, realizar respaldo de la información.</t>
  </si>
  <si>
    <t>Alma Laboratorios S.A. de C.V.</t>
  </si>
  <si>
    <t>-Manejo de equipo de medición de fibras Ópticas (OTDR, empalmadoras, conectores APC, UPC) asesorado por Alma laboratorios S.A de C.V_x000D_
-Conocimiento sobre diferentes marcas de OTDR_x000D_
-Conocimiento de ciclo de Redes. _x000D_
-Manejo de OSA (Dispersión Cromática, P</t>
  </si>
  <si>
    <t>DGDC UNAM</t>
  </si>
  <si>
    <t>Conocimiento de switch´s de la marca HP Y Cisco._x000D_
Conocimiento de cables UTP Cat 5, 5E y 6, conectores RJ45 para las categorías de cable antes mencionadas._x000D_
Conocimiento de Access Point de la marca Cisco (3600. 3700 y 3800)_x000D_
Realicé mapeo de la red inalámbrica dentro de las instalaciones del museo con el software NetSpot._x000D_
Monitoreo de la Red por medio del software Solar Winds_x000D_
Diseño de Redes_x000D_
Colaboré en el Proyecto de reubicación e instalación de nuevos Access Point para mejorar la cobertura de la Red inalámbrica del museo Universum_x000D_
Apoyé a resolver problemas de interconectividad de los usuarios y servicios de red y telefonía dentro del museo Universum_x000D_
Realicé mantenimiento y limpieza de los equipos de red del museo Universum (Limpieza de MDF y IDF)._x000D_
Recibí capacitación sobre implementación de proyectos, redes de datos y telefonía._x000D_
Recibí capacitación de Cableado Estructurado._x000D_
Recibí capacitación de Redes Inalámbricas._x000D_
Recibí capacitación de Switching y Routing._x000D_
Recibí capacitación de Comunicación Asertiva.</t>
  </si>
  <si>
    <t>Ingeniería en Telecomunicaciones</t>
  </si>
  <si>
    <t>U.N.A.M.</t>
  </si>
  <si>
    <t>Jefe de mantenimiento e inversiones</t>
  </si>
  <si>
    <t>Radiocuba</t>
  </si>
  <si>
    <t>Era encargado de la conectividad de red y la operación de los equipos de Servicios de FM , TV digital y AM de toda una región de Cuna, mantenía la conectividad de los equipos para su supervisión y control vía red, con una red principalmente conformada por equipos Huawei. También tenía a cargo un grupo de planta exterior encargado de la operación de los sistemas de radiación ( antenas) así como de un grupo de investigación técnicas para importar nuevas inversiones.</t>
  </si>
  <si>
    <t>Máster Telecomunicaciones</t>
  </si>
  <si>
    <t>Estudiante posgrado Ingeniería Telecomunicaciones</t>
  </si>
  <si>
    <t>lider de proyecto. Soporte 2do Nivel</t>
  </si>
  <si>
    <t>Wal-Mart Mexico</t>
  </si>
  <si>
    <t>Administración de proveedores internos y externos. asignación de rutas y control de pagos. revisión y atención de peticiones de tiendas y proyectos dentro de las oficinas.</t>
  </si>
  <si>
    <t>Ejecutivo de Atención a Clientes</t>
  </si>
  <si>
    <t>Grupo Bogard</t>
  </si>
  <si>
    <t>Atención y seguimiento a las peticiones del cliente, dar solución a las oportunidades reportadas</t>
  </si>
  <si>
    <t>INSTITUTO POLITÉCNICO NACIONAL UPIICSA (UNIDAD PROFESIONAL INTERDISCIPLINARIA DE INGENIERÍA CIENCIAS SOCIALES Y ADMINISTRATIVAS)</t>
  </si>
  <si>
    <t>Becario Java</t>
  </si>
  <si>
    <t>fue un projecto de capacitacion en java</t>
  </si>
  <si>
    <t>Ing en Operaciones</t>
  </si>
  <si>
    <t>Centro Netec</t>
  </si>
  <si>
    <t>Implementacion y soporte a laboratorios de cisco oracle y vmware y adminitración y planeanción de cursos virtuales asi como seguimiento de proyectos de mejoras continuas al centro .</t>
  </si>
  <si>
    <t>Implementación de laboratorios cisco, VMware ,Microsoft y Oracle  para impartir cursos dentro del centro , así mismo la planificación operativa de los proyectos de capacitación que se imparten dentro de Netec , planificación y administración de cursos virtuales.</t>
  </si>
  <si>
    <t>Implementación de laboratorios cisco, VMware ,Microsoft y Oracle para impartir cursos dentro del centro , así mismo la planificación operativa de los proyectos de capacitación que se imparten dentro de Netec , planificación y administración de cursos virtuales .</t>
  </si>
  <si>
    <t>Implementación y armado de laboratorios cisco, VMware ,Microsoft y Oracle y soporte técnico de los mismos. , así mismo la planificación operativa de los proyectos de capacitación que se imparten dentro de Netec , planificación y administración de la plataforma Cisco Webex  para  cursos virtuales  .</t>
  </si>
  <si>
    <t>OCA 11g</t>
  </si>
  <si>
    <t>centro netec</t>
  </si>
  <si>
    <t>lic en informatica</t>
  </si>
  <si>
    <t>UMB La  Paz</t>
  </si>
  <si>
    <t>Tatuador</t>
  </si>
  <si>
    <t>Estudio Castro</t>
  </si>
  <si>
    <t>Artista tatuador.</t>
  </si>
  <si>
    <t>Performance / primer nivel de operaciones</t>
  </si>
  <si>
    <t>Ericsson Telecom</t>
  </si>
  <si>
    <t>•	Plataformas: GSM, UMTS, LTE._x000D_
•	Soporte técnico, primer nivel de operaciones, para equipos de VOZ y DATOS_x000D_
•	Monitoreo estadístico de los KPI's de la red celular._x000D_
•	Indicadores: llamadas, intentos fallidos, llamadas caídas, eventos masivo, dropeo, conexiones de datos._x000D_
•	Inglés nivel avanzado</t>
  </si>
  <si>
    <t>Optimisación/KPIs</t>
  </si>
  <si>
    <t>Huawei Technologies México</t>
  </si>
  <si>
    <t>Monitoreo de eventos y de activación de sitios nuevos, analisis de KPIs para determinar posibles optimisaciónes</t>
  </si>
  <si>
    <t>Operador de MicroComputadoras</t>
  </si>
  <si>
    <t>Instituto Conversa</t>
  </si>
  <si>
    <t>TecMilenio Ferreria  del Sistema Tecnologico de Monterrey</t>
  </si>
  <si>
    <t>•	Ingeniero en Sistemas Computacionales (Trunco)</t>
  </si>
  <si>
    <t>Fundamentos de Redes TCP/IP</t>
  </si>
  <si>
    <t>Ericsson / Tecnologico de Monterrey</t>
  </si>
  <si>
    <t>Taller de fortalecimiento de habilidades interpersonales</t>
  </si>
  <si>
    <t>Inglés - Nivel Avanzado</t>
  </si>
  <si>
    <t>Colegio Nacional de Educación Profesional Técnica (CONALEP)</t>
  </si>
  <si>
    <t>SAI Derecho &amp; Economía</t>
  </si>
  <si>
    <t>Mantener la operatividad y disponibilidad de los servicios brindados en la compañía, así como la infraestructura.</t>
  </si>
  <si>
    <t>Gestioné el seguimiento del portafolio de proyectos técnológicos como parte de la PMO.</t>
  </si>
  <si>
    <t>ITIL V3</t>
  </si>
  <si>
    <t>EXIN</t>
  </si>
  <si>
    <t>Estudiante</t>
  </si>
  <si>
    <t>UAM-I</t>
  </si>
  <si>
    <t>Estudiante de Computación</t>
  </si>
  <si>
    <t>Estudiante de Ciencias de la Computacion</t>
  </si>
  <si>
    <t>Licenciatura en Computación</t>
  </si>
  <si>
    <t>UAM-Iztapalapa</t>
  </si>
  <si>
    <t>Supervisor Estatal de Soporte Técnico</t>
  </si>
  <si>
    <t>Grupo Cepra</t>
  </si>
  <si>
    <t>Supervisar la operación de los ingenieros en sitio, asegurando que la atención hacia el usuario sea con calidad y encaminada a la satisfacción del mismo._x000D_
Apoyo a los ingenieros en sitio en el fortalecimiento de habilidades para la solución y manejo de incidentes basado en su experiencia y conocimiento._x000D_
_x000D_
Trabajo se realizado en campo.</t>
  </si>
  <si>
    <t>Ingeniero de Mesa de Servicio 1er Nivel</t>
  </si>
  <si>
    <t>Tralix</t>
  </si>
  <si>
    <t>Soporte a los servicios de email marketing y facturacion electronica, atencion a clientes via telefonica y mediante herramientas de gestion de incidentes otrs._x000D_
analisis, categorizacion, priorizacion, solucion y escalacion de incidentes.</t>
  </si>
  <si>
    <t>Supervisar la operación de los ingenieros en sitio, asegurando que la atención hacia el usuario sea con calidad y encaminada a la satisfacción del mismo._x000D_
Apoyo a los ingenieros en sitio en el fortalecimiento de habilidades para la solución y manejo de incidentes basado en su experiencia y conocimiento.</t>
  </si>
  <si>
    <t>.</t>
  </si>
  <si>
    <t>Instituto Tecnologico Superior de Huauchinango</t>
  </si>
  <si>
    <t>Técnico en Computación</t>
  </si>
  <si>
    <t>CBTis 86</t>
  </si>
  <si>
    <t>IMP</t>
  </si>
  <si>
    <t>Investigación, análisis y verificación de modelo _x000D_
matemático aplicado para las estimaciones de suministro eléctrico y transmisión de datos en aplicación a líneas de transmisión para fondo de pozo petrolero. (Telemetría)</t>
  </si>
  <si>
    <t>Ingeniería Telemática</t>
  </si>
  <si>
    <t>Universidad Politecnica de Pachuca</t>
  </si>
  <si>
    <t>Técnico de mantenimiento</t>
  </si>
  <si>
    <t>CENTRACOM Querétaro</t>
  </si>
  <si>
    <t>Instalación, programación y servicio a conmutadores, instalación de cableado</t>
  </si>
  <si>
    <t>Ingeniero en evaluación y soporte técnico en conectividad de banda ancha</t>
  </si>
  <si>
    <t>Teléfonos de México S.A.B. DE C.V.</t>
  </si>
  <si>
    <t>Realizar pruebas de tráfico en redes Ethernet, medir calidad en telefonía y VoIP, realizar pruebas de conectividad de tecnología ADSL, VDSL y fibra óptica de los proveedores Alcatel-Lucent, Huawei, Ericsson, Adtran y Technicolor.</t>
  </si>
  <si>
    <t>Maestria en Ingenieria de Telecomunicaciones</t>
  </si>
  <si>
    <t>CISCO</t>
  </si>
  <si>
    <t>Ingeniería en Comunicaciones y  Electrónica-Opción Comunicaciones</t>
  </si>
  <si>
    <t>Maestría en Ingeniería de Telecomunicaciones (Estancia Académica)</t>
  </si>
  <si>
    <t>Universidad de Vigo, España</t>
  </si>
  <si>
    <t>capturista de datos</t>
  </si>
  <si>
    <t>DocSolution</t>
  </si>
  <si>
    <t>llenado de formularios _x000D_
manejo de personal_x000D_
coordinador de àrea</t>
  </si>
  <si>
    <t>Desarrollo de landing page o páginas web según los requerimientos del cliente.</t>
  </si>
  <si>
    <t>Soporte a equipos de cómputo y red de Internet</t>
  </si>
  <si>
    <t>CENTRO DE BACHILLERATO TECNOLÓGICO (CBT)  ALBERT EINSTEIN (servicio social)</t>
  </si>
  <si>
    <t>MANTENIMIENTO CORRECTIVO A LA RED DE AREA LOCAL DE LA SALA DE COMPUTO 1_x000D_
Apoyando en las siguientes actividades._x000D_
?	Instalación del panel de parcheo de 24 puertos marca S8E TECH, CAT 5E, en el rack de comunicaciones existente en esta sala. Empleando para ello la herramienta necesaria como fueron las pinzas ponchadoras y pinzas de impacto._x000D_
?	Mantenimiento correctivo de las rosetas (jacks) correspondientes a las conexiones de los equipos empleando la norma 568B._x000D_
?	Mantenimiento correctivo en el tendido de líneas de los nodos correspondientes a emplear por los equipos de la red._x000D_
?	Elaboración de cables de parcheo (configuración directa mediante la norma 568B) para la conexión externa entre el panel de parcheo y el switch 3com, ubicados ambos en el rack de comunicaciones de esta sala._x000D_
Aplicación de exámenes estatales sistematizados de la materia de inglés._x000D_
Apoyando en las siguientes actividades._x000D_
?	Instalación, configuración y puesta en marcha de un servidor virtual con sistema operativo fedora 32 para la aplicación de los exámenes de inglés en esta sala (empleado una máquina virtual)._x000D_
?	Configuración de los equipos de la red de área local de esta sala requeridos con dirección ip estática en clase “C”, para la aplicación de estos exámenes._x000D_
?	Aplicación de los exámenes a los alumnos respectivos, instruyendo el proceso y auxiliando en posibles conflictos operativos del programa y de la red._x000D_
?	Generación de respaldo de los resultados obtenidos de los exámenes y preparando su entrega en formatos de Excel._x000D_
Mantenimiento preventivo y correctivo a equipos de cómputo._x000D_
Apoyando en las siguientes actividades._x000D_
Restauración a los diferentes equipos de cómputo existentes en esta sala y en las diferentes áreas del plantel, como son área de dirección, subdirección, secretarias, orientación, pedagoga y audiovisual. Siempre teniendo como propósito la continuidad operativa Institucional del plantel.</t>
  </si>
  <si>
    <t>Tecnologico de estudios superiores oriente del Estado de Mexico</t>
  </si>
  <si>
    <t>Tecnológico de Estudios Superiores del Oriente del Estado de México</t>
  </si>
  <si>
    <t>Profesional en Servicios Web</t>
  </si>
  <si>
    <t>- Administración del sitio web de colaboración (SharePoint 2013)._x000D_
- Extracción, análisis de datos y creación de tableros de control e informes_x000D_
ejecutivos mediante el software Tableau Desktop._x000D_
- Administración de servidores Linux._x000D_
- Documentación y aut</t>
  </si>
  <si>
    <t>Ingeniero de mantenimiento y soporte</t>
  </si>
  <si>
    <t>SeguriTech Integral Security</t>
  </si>
  <si>
    <t>Ingeniero mantiniento de cctv urbano, enlaces de red estatal y municipal (enlaces de microondas), Instalacion de puesta a tierra en torres, Instalacion de equipo en alturas (Torres de 60 mts a 90mts, postes de 15mts a 18mts).</t>
  </si>
  <si>
    <t>Ingeniería - Sistemas</t>
  </si>
  <si>
    <t>Instituto tecnológico nacional de mexico lazaro cardenas</t>
  </si>
  <si>
    <t>Eit</t>
  </si>
  <si>
    <t>Editor de videos</t>
  </si>
  <si>
    <t>Universidad Popular Autonoma de Veracruz</t>
  </si>
  <si>
    <t>Edición de videos, investigación académica, redacción de guiones, voz off</t>
  </si>
  <si>
    <t>Administrador, editor de video y generador de contenido</t>
  </si>
  <si>
    <t>Autónomo</t>
  </si>
  <si>
    <t>Realizo diseño gráfico, guionismo, edición de video y audio.</t>
  </si>
  <si>
    <t>Universidad De América Latina</t>
  </si>
  <si>
    <t>Simetrical</t>
  </si>
  <si>
    <t>Infraestructura</t>
  </si>
  <si>
    <t>Responsable de infraestructuras virtuales Amazon web service AWS</t>
  </si>
  <si>
    <t>Quality Assurance</t>
  </si>
  <si>
    <t>Imagen Digital México</t>
  </si>
  <si>
    <t>* Elaboración de Data, nuevas audiencias y flujo de comportamiento de usuarios. (Con base en Google Analytics y DFP)_x000D_
* Reportes de control de calidad de publicidad, sitios web y apps._x000D_
* Responsable de garantizar el cumplimiento de los estándares esperados para los sitios web de Imagen Digital México_x000D_
_x000D_
* Encargado de la verificación de calidad de los productos desarrollados, en el caso de los Sitios Web; comprobando el cumplimiento de estándares, listas de chequeo y calidad de funcionalidades del sistema y todos sus servicios. Actividades:_x000D_
_x000D_
-Desarrollo de un Plan de Pruebas_x000D_
-Pruebas de Interfaces y Contenidos_x000D_
-Pruebas de Funcionalidades y Operación_x000D_
-Pruebas de Carga_x000D_
-Pruebas de Seguridad_x000D_
-Pruebas de Respaldo y Recuperación_x000D_
-Registro y Control de Pruebas_x000D_
-Operación del Sitio_x000D_
-Mantenimiento de Funcionalidades_x000D_
-Mantenimiento de Contenidos_x000D_
-Monitoreo de rediseño y nuevos productos.</t>
  </si>
  <si>
    <t>Trafficker</t>
  </si>
  <si>
    <t>Moving</t>
  </si>
  <si>
    <t>* Manejo y optimización de redes sociales._x000D_
* Posicionamiento SEO y SEM_x000D_
* Elaboración de contenidos._x000D_
* Google Analytics._x000D_
* Google Adwords (Presupuesto, pujas, oportunidades de venta)_x000D_
* Métricas y campañas en Redes Sociales._x000D_
* Manejo de Adobe (Photoshop, Illustrator e InDesing)_x000D_
* Forecast_x000D_
* Desarrollo de audiencias_x000D_
* Análisis de flujo de usuarios.</t>
  </si>
  <si>
    <t>IT Soluciones</t>
  </si>
  <si>
    <t>*Manejo de redes sociales y plataforma HubSpot. _x000D_
*Generación de contenidos y métricas._x000D_
*Diseño de material corporativo impreso y digital._x000D_
*Elaboración de Landpage, webinars y banners. _x000D_
*Creación de material visual, audio y video. _x000D_
*Elaboración de Brochure, NewsLetter y Boletines._x000D_
* Manejo y optimización de redes sociales._x000D_
* Posicionamiento SEO y SEM_x000D_
* Elaboración de contenidos._x000D_
* Google Analytics._x000D_
* Google Adwords (Presupuesto, pujas, oportunidades de venta)_x000D_
* Métricas y campañas en Redes Sociales._x000D_
* Manejo de Adobe (Photoshop, Illustrator e InDesing)_x000D_
* Forecast_x000D_
* Desarrollo de audiencias_x000D_
* Análisis de flujo de usuarios.</t>
  </si>
  <si>
    <t>Recursos Humanos</t>
  </si>
  <si>
    <t>Joyería Bizzarro</t>
  </si>
  <si>
    <t>*Manejo de redes sociales._x000D_
*Capacitación Vendedoras Sr / Jr_x000D_
*Elaboración de boletines, comunicados y newsletter (diseño y contenido)_x000D_
*Generación de contenidos para las revista interna de la empresa._x000D_
*Relaciones Públicas._x000D_
*Dinámicas mensuales con el fin de generar integración._x000D_
*Creación de material visual e infografías para el área de Recursos Humanos._x000D_
*Manejo de vacantes en páginas oficiales._x000D_
* Manejo y optimización de redes sociales._x000D_
* Posicionamiento SEO y SEM_x000D_
* Elaboración de contenidos._x000D_
* Google Analytics._x000D_
* Google Adwords (Presupuesto, pujas, oportunidades de venta)_x000D_
* Métricas y campañas en Redes Sociales._x000D_
* Manejo de Adobe (Photoshop, Illustrator e InDesing)_x000D_
* Forecast_x000D_
* Desarrollo de audiencias_x000D_
* Análisis de flujo de usuarios.</t>
  </si>
  <si>
    <t>Social Media Manager</t>
  </si>
  <si>
    <t>Televisa</t>
  </si>
  <si>
    <t>*Elaboración de métricas de las redes sociales de la "Barra de PM Canal 5"_x000D_
*Creación de material visual para Instagram._x000D_
*Apoyo en el área de producción y edición._x000D_
*Relaciones Públicas._x000D_
*Procesos administrativos_x000D_
* Manejo y optimización de redes sociales._x000D_
* Posicionamiento SEO y SEM_x000D_
* Elaboración de contenidos._x000D_
* Google Analytics._x000D_
* Google Adwords (Presupuesto, pujas, oportunidades de venta)_x000D_
* Métricas y campañas en Redes Sociales._x000D_
* Manejo de Adobe (Photoshop, Illustrator e InDesing)_x000D_
* Forecast_x000D_
* Desarrollo de audiencias_x000D_
* Análisis de flujo de usuarios.</t>
  </si>
  <si>
    <t>Google Adwords</t>
  </si>
  <si>
    <t>Google Analytics</t>
  </si>
  <si>
    <t>Inbound Marketing</t>
  </si>
  <si>
    <t>Hubspot</t>
  </si>
  <si>
    <t>IDS</t>
  </si>
  <si>
    <t>Recién Egresado de Ingeniería / Sistemas Computacionales o a fin para capacitación</t>
  </si>
  <si>
    <t xml:space="preserve">_x000D_
    _x000D_
    IDS es una empresa mexicana con mas de  30 años de experiencia en el mercado, estamos acreditados en el Nivel 5 de CMMI (Capability Maturity Model Integration), modelo de calidad establecido por el Software Engineering Institute (SEI) Nos especializamos en servicios de consultoría, desarrollo y capacitación en TI. Más de 700 consultores trabajan con un gran número de proyectos dentro de los sectores financiero, comercial, manufacturero, telecomunicaciones, servicios y gobierno; las soluciones desarrolladas abarcan las principales plataformas y tecnologías que existen en el mercado   DESCRIPCIÓN DE LA VACANTE: URGENTE  Puesto: Recién egresados de Ingeniería / Sistemas Computacionales o a fin para capacitación  Experiencia Requerida: Conocimientos básicos de Java - Android o iOS en proyectos escolares Lugar de capacitación : CDMX   Requerimiento: Actualmente en IDS estamos en búsqueda de becarios TITULADOS. Egresados de ingeniería / Sistemas Computacionales o a fin Conocimientos básicos de Java-Android o IOS en proyectos escolares No tener dependientes económicos Practicas o servicio social liberado al 100%      OFRECEMOS: * Capacitación 100% gratuita * Apoyo económico durante la  capacitación *Otorgamos recursos internos, mentores y licencias  * Contratación por tiempo indefinido *Plan de carrera  *Prestaciones de ley  *Seguro de gastos médicos menores     Inicio el 04 Junio  Si estás interesado envía tu CV a la dirección de correo, indicando nombre de la vacante </t>
  </si>
  <si>
    <t>N/A</t>
  </si>
  <si>
    <t>No tengo experiencia laboral anterior.</t>
  </si>
  <si>
    <t>No tengo experiencia anterior.</t>
  </si>
  <si>
    <t>Ingenieria en Computación</t>
  </si>
  <si>
    <t>Ayuntamiento</t>
  </si>
  <si>
    <t>Administrativo, mantenimiento a equipos de cómputo preventivos y correctivos, administrador de sistemas</t>
  </si>
  <si>
    <t>Universidad privada del Estado de México</t>
  </si>
  <si>
    <t>Apoyo al centro de informacion</t>
  </si>
  <si>
    <t>Mantenimiento al Equipo de Computo,_x000D_
Mantenimiento al sistema de red local</t>
  </si>
  <si>
    <t>Ingenieria en Sistemas Computacionales 8° Semestre</t>
  </si>
  <si>
    <t>Diseño web</t>
  </si>
  <si>
    <t>Delegación Magdalena Contreras</t>
  </si>
  <si>
    <t>Diseño e complementación de sistemas web</t>
  </si>
  <si>
    <t>Iso 27001 fundamentos</t>
  </si>
  <si>
    <t>INTTELMEX IT</t>
  </si>
  <si>
    <t>Fes cuautitlan c-4</t>
  </si>
  <si>
    <t>Becarios en Sistemas</t>
  </si>
  <si>
    <t>Norcul S.A. de C.V.</t>
  </si>
  <si>
    <t>Soporte técnico vía telefónica, remota y presencial. Uso de tickets (freshsystem). Seguimiento de peticiones. Encargado de actualizaciones de Windows 10. Programación de sistema de cotización en lenguaje C# y access Como base de datos.</t>
  </si>
  <si>
    <t>Becario de Sistemas/Soporte tècnico</t>
  </si>
  <si>
    <t>Oilsa S.A. de C.V</t>
  </si>
  <si>
    <t>Revisión y clasificación de estado de equipos de cómputo. Creación y actualización de inventario (Excel). Creación de consultas en SAP (SQL server).</t>
  </si>
  <si>
    <t>Lic en Ciencias de la Informatica</t>
  </si>
  <si>
    <t>UPIICSA</t>
  </si>
  <si>
    <t>Bachillerato técnico</t>
  </si>
  <si>
    <t>CBTA 35</t>
  </si>
  <si>
    <t>Becario de sistemas de la información</t>
  </si>
  <si>
    <t>Autotransportes Oilsa S.A. de C.V.</t>
  </si>
  <si>
    <t>Mantenimiento preventivo y correctivo de equipos de cómputo. Uso de SQL.</t>
  </si>
  <si>
    <t>Oilsa S.A. de C.V.</t>
  </si>
  <si>
    <t>Mantenimiento preventivo y correctivo a equipo de cómputo_x000D_
Apoyo a usuarios en sitio_x000D_
Creación de consultas vía SQL en SAP</t>
  </si>
  <si>
    <t>Becario en sistemas</t>
  </si>
  <si>
    <t>Mantenimiento a equipo de cómputo_x000D_
Creación de consultas SQL en SAP</t>
  </si>
  <si>
    <t>Soporte y mantenimiento preventivo y correctivo a equipos de cómputo._x000D_
Consultas SQL para SAP B1</t>
  </si>
  <si>
    <t>Programador Jr.</t>
  </si>
  <si>
    <t>SIAG</t>
  </si>
  <si>
    <t>Desarrollo, Analisis y Pruebas</t>
  </si>
  <si>
    <t>Analisis jr, Desarrollo jr y tester jr, en componentes utilizando Lenguaje java basico y Mongo DB</t>
  </si>
  <si>
    <t>ing. tecnologias de la informacion y comunicacion</t>
  </si>
  <si>
    <t>Universidad Tecnológica de Nezahualcóyotl (UTN)</t>
  </si>
  <si>
    <t>TSU.Tecnologias de la Informacio y Comunicacion Area: Sistemas Informaticos</t>
  </si>
  <si>
    <t>Desarrollador Jr</t>
  </si>
  <si>
    <t>C&amp;BT</t>
  </si>
  <si>
    <t>Análisis, Desarrollo y Pruebas de coponentes en Unix y Java, Bases de Datos SQL._x000D_
Documentación,_x000D_
Pruebas Unitarias, pruebas de aceptación de Usuario,,,</t>
  </si>
  <si>
    <t>agente telefonico</t>
  </si>
  <si>
    <t>BACKSTAGE INTELIGENSE</t>
  </si>
  <si>
    <t>GENERAR TICKET´S POR CUALQUIER ANOMALIA QUE SURGIERA EN LA INFRAESTRUCTURA DE TI DE DEL SAT(Servicio de Adminsitracion Tributaria)_x000D_
servicios de infrastructura como: equipos de computo, impresoras, telefonia, software, camaras de videovigilancia, etc.</t>
  </si>
  <si>
    <t>Instituto Tecnologico de Tlaxiaco</t>
  </si>
  <si>
    <t>Nayarit</t>
  </si>
  <si>
    <t>Maestro de computacion</t>
  </si>
  <si>
    <t>Colegio Ameyali</t>
  </si>
  <si>
    <t>Impartir clases en un colegio(prezi,c++,Flash cs6)</t>
  </si>
  <si>
    <t>Auxiliar de Sistemas</t>
  </si>
  <si>
    <t>clarkpc</t>
  </si>
  <si>
    <t>Mantenimiento y armado en equipos de computo así como verificar la funcionalidad de los mismos.</t>
  </si>
  <si>
    <t>Licenciado en Ingenieria en Computación</t>
  </si>
  <si>
    <t>Centro Universitario De La Costa(UDG)</t>
  </si>
  <si>
    <t>Colegio de Estudios Científicos y Tecnológicos del Estado de Nayarit</t>
  </si>
  <si>
    <t>Ing.Soporte Tenico</t>
  </si>
  <si>
    <t>al diseño</t>
  </si>
  <si>
    <t>Realizar mantenimiento en equipos de computo asi como la verificacion de funcionalidad</t>
  </si>
  <si>
    <t>PRESTADOR DE SERVICIO SOCIAL</t>
  </si>
  <si>
    <t>SCT</t>
  </si>
  <si>
    <t>•	Sistema CRUD._x000D_
•	Migración de una base de datos de DB2 a Sql Server._x000D_
•	Manual para desplegar una aplicación en JBoss 7.1.</t>
  </si>
  <si>
    <t>Lic en Ingeniería Electrónica</t>
  </si>
  <si>
    <t>Universidad Autónoma Metropolitana Unidad Iztapalapa</t>
  </si>
  <si>
    <t>Capgemini</t>
  </si>
  <si>
    <t>Empresa Bancomer BBVA._x000D_
Tres meses laborando como Trainee grado A en la empresa Bancomer BBVA:_x000D_
_x000D_
• Área de Sistemas: actualizacion del Sistema Pibex Bancomer._x000D_
_x000D_
Actividades: Actualizar el lenguaje ASP a Java, utilizando otras herramientas como MySQL Workbench. Del periodo 01 de Febrero - 28 de Febrero de 2018._x000D_
_x000D_
•	 Área de Dispositivos Móviles._x000D_
_x000D_
Actividades: Desarrollar vistas en Android Studio para la App llamada Behappy del periodo 01 de Marzo - 01 de Mayo de 2018.</t>
  </si>
  <si>
    <t>Instituto Tecnológico de Iztapalapa II</t>
  </si>
  <si>
    <t>Administrador general café internet</t>
  </si>
  <si>
    <t>Café. Net</t>
  </si>
  <si>
    <t>Atención al público, ventas, mantenimiento preventivo y correctivo de equipos de cómputo, instalación de paquetería, armado de redes LAN, ensamble de equipos de cómputo de escritorio, solución en software de sistemas operativos,</t>
  </si>
  <si>
    <t>Ingenieria en Informatica</t>
  </si>
  <si>
    <t>Seguritech</t>
  </si>
  <si>
    <t>Capacitación en el lenguaje Java, Spring, Hibernate y Angular</t>
  </si>
  <si>
    <t>Ingeniería en Computación.</t>
  </si>
  <si>
    <t>Centro Universitario UAEM Atlacomulco</t>
  </si>
  <si>
    <t>Ninguno</t>
  </si>
  <si>
    <t>Ninguna</t>
  </si>
  <si>
    <t>soporte Tecnico</t>
  </si>
  <si>
    <t>ITComplements</t>
  </si>
  <si>
    <t>Generaciòn de proyectos de facturaciòn para usuario final por medio de scripts (archivos bat). Soporte a usuarios finales aplicaciones web de facturaciòn y de otros sistemas.</t>
  </si>
  <si>
    <t>Certificado de conclusión de estudios</t>
  </si>
  <si>
    <t>Certificatic</t>
  </si>
  <si>
    <t>Ingeniero en sistemas computacionales con especialidad en aplicaciones de la industria petrolera</t>
  </si>
  <si>
    <t>Instituto Tecnológico de Villahemosa</t>
  </si>
  <si>
    <t>Instituto tecnologíco de Tapachula</t>
  </si>
  <si>
    <t>Obrero</t>
  </si>
  <si>
    <t>Actualmente soy estudiante y eh trabajando con Java  es una programación muy fácil para mí y muy interactiva</t>
  </si>
  <si>
    <t>Ingeniero en Sistemas Electrónicos</t>
  </si>
  <si>
    <t>Uvm campus tampico</t>
  </si>
  <si>
    <t>Encargado de Almacen</t>
  </si>
  <si>
    <t>Cinepolis</t>
  </si>
  <si>
    <t>Actualmente tengo a mi cargo el orden, control y limpieza del almacén general de conjunto recepción de producto, inventario, apego a Norma MHA, traspaso de materiales entre cines, apego a presupuesto de material de limpieza, realización de pedidos semanales, realización de notas de recepción a proveedores, al igual, realizo las tareas de soporte de TI dentro del mismo conjunto.</t>
  </si>
  <si>
    <t>Universidad del Valle de Mexico</t>
  </si>
  <si>
    <t>C5 CDMX</t>
  </si>
  <si>
    <t>Tengo la experiencia adquirida durante el Servicio Social en el C5 de la Ciudad de México, donde colaboré en tres áreas:_x000D_
Seguridad Lógica: en esta área me encargaba de realizar los respaldos de estados de los diferentes equipos de Seguridad Lógica del área administrativa y operativa (NAS, NAC, IDS, IPS, FWSM, ASA, SAC, ACS, NAM y MARS), de realizar los reportes de mantenimientos de los equipos, de realizar la atención, seguimiento y retroalimentación de los reportes de fallas para los equipos de seguridad y de red del C5 y de los diferentes C4´s de la CDMX, así mismo de la atención por fallas de conexión de red de las PC´s del centro con el NAC, de la atención por fallas o actualización de antivirus. En esta área también se trabajó con servidores Proxy para el filtrado de la red y con ello obtener un mejor aprovechamiento de Internet, así mismo cono realizar el análisis de los sitios web que se visitaban por los usuarios. _x000D_
Servidores: En esta área me encargué de realizar los respaldos de archivos tipo “log” de manera semanal para conservar los videos de vigilancia del centro. _x000D_
NOC: en esta área se generaban los reportes de fallas para las cámaras y sensores de la Ciudad de México por medio del análisis de la propagación del protocolo de ruteo BGP, así mismo se realizaba el monitoreo de los equipos de red, servidores, cámaras, sensores, UPS´s, routers y conexiones al anillo de Fibra Óptica del C5, C4´s, C2´s y C2´s móviles gracias al uso de del protocolo SNMP y la interfaz de las herramientas Network Node Mannager, Site Scope y HP Operation Mannager que monitoreaban el estado en tiempo real de los elementos que conforman la red, se levantaban reportes por fallas en equipos y conexiones gracias a una herramienta de Mesa de Ayuda para reportar y dar seguimiento a fallas. Se realizaban scripts para el planchado de configuración de Routers Cisco que contenían toda la información de red para el correcto funcionamiento de los gabinetes para cámaras y ANPR´s._x000D_
Además se realizaba soporte técnico vía correo electrónico, telefónico y presencial para reportar el estado de los equipos y enlaces de red (principalmente sobre estados de STV´s y conexiones de VLAN) y en caso pertinente levantar los enlaces de forma administrativa. De igual manera se reportaban caídas masivas de enlaces a la compañía que brinda el servicio de conexión para su atención._x000D_
Por otro lado se realizaba la base de datos de las cámaras y ANPR´s y finalmente la recuperación de refacciones útiles de routers Cisco reportados con algún daño. _x000D_
Por otro lado en la acción práctica en la escuela adquirí experiencia en la configuración y formas de conexión de Routers y Switch Ciscos, así como conocimientos básicos de Redes de Datos.</t>
  </si>
  <si>
    <t>Ingeniería en Comunicaciones y  Electronica</t>
  </si>
  <si>
    <t>Ruso</t>
  </si>
  <si>
    <t>Introducción al Internet de las Cosas</t>
  </si>
  <si>
    <t>Cisco NetworkingAcademy</t>
  </si>
  <si>
    <t>JavaScript</t>
  </si>
  <si>
    <t>On line</t>
  </si>
  <si>
    <t>Manejo de bases de datos en ACCESS</t>
  </si>
  <si>
    <t>CCH Azcapotzalco</t>
  </si>
  <si>
    <t>Instituto Tecnológico José Mario Molina y Pasquel “Campus Arandas”</t>
  </si>
  <si>
    <t>experience_1</t>
  </si>
  <si>
    <t>experience_2</t>
  </si>
  <si>
    <t>experience_3</t>
  </si>
  <si>
    <t>experience_4</t>
  </si>
  <si>
    <t>experience_5</t>
  </si>
  <si>
    <t>experience_6</t>
  </si>
  <si>
    <t>experience_7</t>
  </si>
  <si>
    <t>experience_8</t>
  </si>
  <si>
    <t>total_exp</t>
  </si>
  <si>
    <t>skills_1</t>
  </si>
  <si>
    <t>skills_2</t>
  </si>
  <si>
    <t>skills_3</t>
  </si>
  <si>
    <t>skills_4</t>
  </si>
  <si>
    <t>total_skill</t>
  </si>
  <si>
    <t>education_1</t>
  </si>
  <si>
    <t>education_2</t>
  </si>
  <si>
    <t>education_3</t>
  </si>
  <si>
    <t>education_4</t>
  </si>
  <si>
    <t>education_5</t>
  </si>
  <si>
    <t>education_6</t>
  </si>
  <si>
    <t>education_7</t>
  </si>
  <si>
    <t>education_8</t>
  </si>
  <si>
    <t>total_educ</t>
  </si>
  <si>
    <t>lenguaje_1</t>
  </si>
  <si>
    <t>lenguaje_2</t>
  </si>
  <si>
    <t>lenguaje_3</t>
  </si>
  <si>
    <t>lenguaje_4</t>
  </si>
  <si>
    <t>lenguaje_5</t>
  </si>
  <si>
    <t>total_leng</t>
  </si>
  <si>
    <t>total_lang</t>
  </si>
  <si>
    <t>region_id_applicant</t>
  </si>
  <si>
    <t>region_name_applicant</t>
  </si>
  <si>
    <t>current_salary_applicant</t>
  </si>
  <si>
    <t>id_applicant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</si>
</sst>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14" fontId="0" fillId="0" borderId="0" xfId="0" applyNumberFormat="1"/>
    <xf numFmtId="22" fontId="0" fillId="0" borderId="0" xfId="0" applyNumberFormat="1"/>
    <xf numFmtId="0" fontId="13" fillId="7" borderId="7" xfId="13"/>
    <xf numFmtId="0" fontId="0" fillId="0" borderId="0" xfId="0" applyProtection="1"/>
    <xf numFmtId="0" fontId="13" fillId="7" borderId="7" xfId="13" applyProtection="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M496"/>
  <sheetViews>
    <sheetView tabSelected="1" topLeftCell="A468" workbookViewId="0">
      <selection activeCell="B1" sqref="B1:R496"/>
    </sheetView>
  </sheetViews>
  <sheetFormatPr defaultRowHeight="14.4" x14ac:dyDescent="0.3"/>
  <sheetData>
    <row r="1" spans="1:117" x14ac:dyDescent="0.3">
      <c r="B1" t="s">
        <v>0</v>
      </c>
      <c r="C1" t="s">
        <v>1</v>
      </c>
      <c r="D1" t="s">
        <v>2</v>
      </c>
      <c r="E1" t="s">
        <v>3</v>
      </c>
      <c r="F1" t="s">
        <v>4</v>
      </c>
      <c r="G1" t="s">
        <v>5</v>
      </c>
      <c r="H1" t="s">
        <v>6</v>
      </c>
      <c r="I1" t="s">
        <v>7</v>
      </c>
      <c r="J1" t="s">
        <v>8</v>
      </c>
      <c r="K1" t="s">
        <v>9</v>
      </c>
      <c r="L1" t="s">
        <v>0</v>
      </c>
      <c r="M1" t="s">
        <v>10</v>
      </c>
      <c r="N1" t="s">
        <v>11</v>
      </c>
      <c r="O1" t="s">
        <v>7</v>
      </c>
      <c r="P1" t="s">
        <v>8</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row>
    <row r="2" spans="1:117" x14ac:dyDescent="0.3">
      <c r="A2">
        <v>1</v>
      </c>
      <c r="B2">
        <v>8784</v>
      </c>
      <c r="C2" t="s">
        <v>113</v>
      </c>
      <c r="D2" t="s">
        <v>114</v>
      </c>
      <c r="E2">
        <v>29</v>
      </c>
      <c r="F2" t="s">
        <v>115</v>
      </c>
      <c r="G2" t="s">
        <v>116</v>
      </c>
      <c r="H2" s="1" t="s">
        <v>117</v>
      </c>
      <c r="I2">
        <v>9</v>
      </c>
      <c r="J2" t="s">
        <v>118</v>
      </c>
      <c r="K2">
        <v>54</v>
      </c>
      <c r="L2">
        <v>42995</v>
      </c>
      <c r="M2" t="b">
        <v>0</v>
      </c>
      <c r="N2" t="b">
        <v>0</v>
      </c>
      <c r="O2">
        <v>9</v>
      </c>
      <c r="P2" t="s">
        <v>118</v>
      </c>
      <c r="Q2" t="s">
        <v>119</v>
      </c>
      <c r="R2" s="2">
        <v>34565</v>
      </c>
      <c r="S2" t="s">
        <v>120</v>
      </c>
      <c r="T2" t="s">
        <v>121</v>
      </c>
      <c r="U2" t="s">
        <v>122</v>
      </c>
      <c r="V2" t="s">
        <v>119</v>
      </c>
      <c r="W2" s="2">
        <v>42429</v>
      </c>
      <c r="Y2">
        <v>1</v>
      </c>
      <c r="Z2" t="s">
        <v>123</v>
      </c>
      <c r="AA2" t="s">
        <v>124</v>
      </c>
      <c r="AB2" s="1" t="s">
        <v>125</v>
      </c>
      <c r="AC2" t="s">
        <v>126</v>
      </c>
      <c r="AD2" s="2">
        <v>42149</v>
      </c>
      <c r="AE2" s="2">
        <v>42405</v>
      </c>
      <c r="AF2">
        <v>0</v>
      </c>
      <c r="AG2" t="s">
        <v>127</v>
      </c>
      <c r="AH2" t="s">
        <v>128</v>
      </c>
      <c r="AI2" t="s">
        <v>129</v>
      </c>
      <c r="AJ2" t="s">
        <v>128</v>
      </c>
      <c r="AK2" t="s">
        <v>130</v>
      </c>
      <c r="AL2" t="s">
        <v>128</v>
      </c>
      <c r="AM2" t="s">
        <v>131</v>
      </c>
      <c r="AN2" t="s">
        <v>132</v>
      </c>
      <c r="AO2" t="s">
        <v>133</v>
      </c>
      <c r="AP2" t="s">
        <v>132</v>
      </c>
      <c r="AQ2" t="s">
        <v>134</v>
      </c>
      <c r="AR2" t="s">
        <v>135</v>
      </c>
      <c r="AS2" t="s">
        <v>136</v>
      </c>
      <c r="AT2" s="3">
        <v>43166.449050925927</v>
      </c>
      <c r="BA2" t="s">
        <v>137</v>
      </c>
      <c r="BH2" t="s">
        <v>137</v>
      </c>
      <c r="BO2" t="s">
        <v>137</v>
      </c>
      <c r="BV2" t="s">
        <v>137</v>
      </c>
      <c r="CC2" t="s">
        <v>137</v>
      </c>
      <c r="CJ2" t="s">
        <v>137</v>
      </c>
    </row>
    <row r="3" spans="1:117" x14ac:dyDescent="0.3">
      <c r="A3">
        <v>2</v>
      </c>
      <c r="B3">
        <v>8784</v>
      </c>
      <c r="C3" t="s">
        <v>113</v>
      </c>
      <c r="D3" t="s">
        <v>114</v>
      </c>
      <c r="E3">
        <v>29</v>
      </c>
      <c r="F3" t="s">
        <v>115</v>
      </c>
      <c r="G3" t="s">
        <v>116</v>
      </c>
      <c r="H3" s="1" t="s">
        <v>117</v>
      </c>
      <c r="I3">
        <v>9</v>
      </c>
      <c r="J3" t="s">
        <v>118</v>
      </c>
      <c r="K3">
        <v>54</v>
      </c>
      <c r="L3">
        <v>4317</v>
      </c>
      <c r="M3" t="b">
        <v>1</v>
      </c>
      <c r="N3" t="b">
        <v>0</v>
      </c>
      <c r="O3">
        <v>29</v>
      </c>
      <c r="P3" t="s">
        <v>138</v>
      </c>
      <c r="Q3" t="s">
        <v>139</v>
      </c>
      <c r="R3" s="2">
        <v>32305</v>
      </c>
      <c r="S3" t="s">
        <v>140</v>
      </c>
      <c r="T3" t="s">
        <v>141</v>
      </c>
      <c r="U3" s="1" t="s">
        <v>142</v>
      </c>
      <c r="V3" t="s">
        <v>139</v>
      </c>
      <c r="W3" s="2">
        <v>42037</v>
      </c>
      <c r="X3" s="2">
        <v>42931</v>
      </c>
      <c r="Y3">
        <v>0</v>
      </c>
      <c r="Z3" t="s">
        <v>143</v>
      </c>
      <c r="AA3" t="s">
        <v>144</v>
      </c>
      <c r="AB3" s="1" t="s">
        <v>145</v>
      </c>
      <c r="AC3" t="s">
        <v>119</v>
      </c>
      <c r="AD3" s="2">
        <v>41640</v>
      </c>
      <c r="AE3" s="2">
        <v>42034</v>
      </c>
      <c r="AF3">
        <v>0</v>
      </c>
      <c r="AG3" t="s">
        <v>146</v>
      </c>
      <c r="AH3" t="s">
        <v>147</v>
      </c>
      <c r="AI3" t="s">
        <v>148</v>
      </c>
      <c r="AJ3" t="s">
        <v>147</v>
      </c>
      <c r="AK3" t="s">
        <v>149</v>
      </c>
      <c r="AL3" t="s">
        <v>147</v>
      </c>
      <c r="AM3" t="s">
        <v>133</v>
      </c>
      <c r="AN3" t="s">
        <v>132</v>
      </c>
      <c r="AQ3" t="s">
        <v>150</v>
      </c>
      <c r="AR3" t="s">
        <v>151</v>
      </c>
      <c r="AS3" t="s">
        <v>152</v>
      </c>
      <c r="AT3" s="3">
        <v>43215.587083333332</v>
      </c>
      <c r="AU3" t="s">
        <v>153</v>
      </c>
      <c r="AV3" t="s">
        <v>154</v>
      </c>
      <c r="AW3" s="1" t="s">
        <v>155</v>
      </c>
      <c r="AX3" t="s">
        <v>156</v>
      </c>
      <c r="AY3" s="2">
        <v>40909</v>
      </c>
      <c r="AZ3" s="2">
        <v>41640</v>
      </c>
      <c r="BA3">
        <v>0</v>
      </c>
      <c r="BB3" t="s">
        <v>157</v>
      </c>
      <c r="BC3" t="s">
        <v>158</v>
      </c>
      <c r="BD3" s="1" t="s">
        <v>159</v>
      </c>
      <c r="BE3" t="s">
        <v>156</v>
      </c>
      <c r="BF3" s="2">
        <v>40695</v>
      </c>
      <c r="BG3" s="2">
        <v>40878</v>
      </c>
      <c r="BH3">
        <v>0</v>
      </c>
      <c r="BI3" t="s">
        <v>160</v>
      </c>
      <c r="BJ3" t="s">
        <v>161</v>
      </c>
      <c r="BK3" s="1" t="s">
        <v>162</v>
      </c>
      <c r="BL3" t="s">
        <v>156</v>
      </c>
      <c r="BM3" s="2">
        <v>40575</v>
      </c>
      <c r="BN3" s="2">
        <v>40695</v>
      </c>
      <c r="BO3">
        <v>0</v>
      </c>
      <c r="BP3" t="s">
        <v>163</v>
      </c>
      <c r="BQ3" t="s">
        <v>164</v>
      </c>
      <c r="BR3" s="1" t="s">
        <v>165</v>
      </c>
      <c r="BS3" t="s">
        <v>166</v>
      </c>
      <c r="BT3" s="2">
        <v>40210</v>
      </c>
      <c r="BU3" s="2">
        <v>40360</v>
      </c>
      <c r="BV3">
        <v>0</v>
      </c>
      <c r="BW3" t="s">
        <v>167</v>
      </c>
      <c r="BX3" t="s">
        <v>141</v>
      </c>
      <c r="BY3" s="1" t="s">
        <v>168</v>
      </c>
      <c r="BZ3" t="s">
        <v>139</v>
      </c>
      <c r="CA3" s="2">
        <v>42006</v>
      </c>
      <c r="CB3" s="2">
        <v>42947</v>
      </c>
      <c r="CC3">
        <v>0</v>
      </c>
      <c r="CD3" t="s">
        <v>169</v>
      </c>
      <c r="CE3" t="s">
        <v>170</v>
      </c>
      <c r="CF3" s="1" t="s">
        <v>171</v>
      </c>
      <c r="CG3" t="s">
        <v>139</v>
      </c>
      <c r="CH3" s="2">
        <v>42746</v>
      </c>
      <c r="CI3" s="2">
        <v>43923</v>
      </c>
      <c r="CJ3">
        <v>0</v>
      </c>
      <c r="CK3" t="s">
        <v>115</v>
      </c>
      <c r="CL3" t="s">
        <v>147</v>
      </c>
      <c r="CM3" t="s">
        <v>172</v>
      </c>
      <c r="CN3" t="s">
        <v>173</v>
      </c>
      <c r="CO3" t="s">
        <v>174</v>
      </c>
      <c r="CP3" t="s">
        <v>172</v>
      </c>
      <c r="CQ3" t="s">
        <v>175</v>
      </c>
      <c r="CR3" t="s">
        <v>176</v>
      </c>
      <c r="CS3" t="s">
        <v>172</v>
      </c>
      <c r="CT3" t="s">
        <v>177</v>
      </c>
      <c r="CU3" t="s">
        <v>178</v>
      </c>
    </row>
    <row r="4" spans="1:117" x14ac:dyDescent="0.3">
      <c r="A4">
        <v>3</v>
      </c>
      <c r="B4">
        <v>8784</v>
      </c>
      <c r="C4" t="s">
        <v>113</v>
      </c>
      <c r="D4" t="s">
        <v>114</v>
      </c>
      <c r="E4">
        <v>29</v>
      </c>
      <c r="F4" t="s">
        <v>115</v>
      </c>
      <c r="G4" t="s">
        <v>116</v>
      </c>
      <c r="H4" s="1" t="s">
        <v>117</v>
      </c>
      <c r="I4">
        <v>9</v>
      </c>
      <c r="J4" t="s">
        <v>118</v>
      </c>
      <c r="K4">
        <v>54</v>
      </c>
      <c r="L4">
        <v>24476</v>
      </c>
      <c r="M4" t="b">
        <v>1</v>
      </c>
      <c r="N4" t="b">
        <v>0</v>
      </c>
      <c r="O4">
        <v>9</v>
      </c>
      <c r="P4" t="s">
        <v>118</v>
      </c>
      <c r="Q4" t="s">
        <v>116</v>
      </c>
      <c r="R4" s="2">
        <v>33213</v>
      </c>
      <c r="S4" t="s">
        <v>179</v>
      </c>
      <c r="T4" t="s">
        <v>180</v>
      </c>
      <c r="U4" s="1" t="s">
        <v>181</v>
      </c>
      <c r="V4" t="s">
        <v>182</v>
      </c>
      <c r="W4" s="2">
        <v>42396</v>
      </c>
      <c r="X4" s="2">
        <v>43106</v>
      </c>
      <c r="Y4">
        <v>1</v>
      </c>
      <c r="Z4" t="s">
        <v>183</v>
      </c>
      <c r="AA4" t="s">
        <v>184</v>
      </c>
      <c r="AB4" s="1" t="s">
        <v>185</v>
      </c>
      <c r="AC4" t="s">
        <v>119</v>
      </c>
      <c r="AF4">
        <v>0</v>
      </c>
      <c r="AG4" t="s">
        <v>148</v>
      </c>
      <c r="AH4" t="s">
        <v>186</v>
      </c>
      <c r="AI4" t="s">
        <v>115</v>
      </c>
      <c r="AJ4" t="s">
        <v>186</v>
      </c>
      <c r="AK4" t="s">
        <v>187</v>
      </c>
      <c r="AL4" t="s">
        <v>147</v>
      </c>
      <c r="AM4" t="s">
        <v>133</v>
      </c>
      <c r="AN4" t="s">
        <v>132</v>
      </c>
      <c r="AQ4" t="s">
        <v>150</v>
      </c>
      <c r="AR4" t="s">
        <v>188</v>
      </c>
      <c r="AS4" t="s">
        <v>189</v>
      </c>
      <c r="AT4" s="3">
        <v>43115.547835648147</v>
      </c>
      <c r="AU4" t="s">
        <v>190</v>
      </c>
      <c r="AV4" t="s">
        <v>191</v>
      </c>
      <c r="AW4" s="1" t="s">
        <v>192</v>
      </c>
      <c r="AX4" t="s">
        <v>193</v>
      </c>
      <c r="BA4">
        <v>0</v>
      </c>
      <c r="BB4" t="s">
        <v>179</v>
      </c>
      <c r="BC4" t="s">
        <v>194</v>
      </c>
      <c r="BD4" s="1" t="s">
        <v>195</v>
      </c>
      <c r="BE4" t="s">
        <v>119</v>
      </c>
      <c r="BH4">
        <v>0</v>
      </c>
      <c r="BI4" t="s">
        <v>196</v>
      </c>
      <c r="BJ4" t="s">
        <v>197</v>
      </c>
      <c r="BK4" s="1" t="s">
        <v>198</v>
      </c>
      <c r="BL4" t="s">
        <v>119</v>
      </c>
      <c r="BO4">
        <v>0</v>
      </c>
      <c r="BP4" t="s">
        <v>199</v>
      </c>
      <c r="BQ4" t="s">
        <v>200</v>
      </c>
      <c r="BR4" s="1" t="s">
        <v>201</v>
      </c>
      <c r="BS4" t="s">
        <v>116</v>
      </c>
      <c r="BV4">
        <v>0</v>
      </c>
      <c r="BW4" t="s">
        <v>202</v>
      </c>
      <c r="BX4" t="s">
        <v>203</v>
      </c>
      <c r="BY4" s="1" t="s">
        <v>204</v>
      </c>
      <c r="BZ4" t="s">
        <v>116</v>
      </c>
      <c r="CC4">
        <v>0</v>
      </c>
      <c r="CJ4" t="s">
        <v>137</v>
      </c>
      <c r="CK4" t="s">
        <v>130</v>
      </c>
      <c r="CL4" t="s">
        <v>128</v>
      </c>
    </row>
    <row r="5" spans="1:117" x14ac:dyDescent="0.3">
      <c r="A5">
        <v>4</v>
      </c>
      <c r="B5">
        <v>8784</v>
      </c>
      <c r="C5" t="s">
        <v>113</v>
      </c>
      <c r="D5" t="s">
        <v>114</v>
      </c>
      <c r="E5">
        <v>29</v>
      </c>
      <c r="F5" t="s">
        <v>115</v>
      </c>
      <c r="G5" t="s">
        <v>116</v>
      </c>
      <c r="H5" s="1" t="s">
        <v>117</v>
      </c>
      <c r="I5">
        <v>9</v>
      </c>
      <c r="J5" t="s">
        <v>118</v>
      </c>
      <c r="K5">
        <v>54</v>
      </c>
      <c r="L5">
        <v>33419</v>
      </c>
      <c r="M5" t="b">
        <v>0</v>
      </c>
      <c r="N5" t="b">
        <v>0</v>
      </c>
      <c r="O5">
        <v>9</v>
      </c>
      <c r="P5" t="s">
        <v>118</v>
      </c>
      <c r="Q5" t="s">
        <v>182</v>
      </c>
      <c r="R5" s="2">
        <v>33451</v>
      </c>
      <c r="S5" t="s">
        <v>179</v>
      </c>
      <c r="T5" t="s">
        <v>205</v>
      </c>
      <c r="U5" s="1" t="s">
        <v>206</v>
      </c>
      <c r="V5" t="s">
        <v>156</v>
      </c>
      <c r="W5" s="2">
        <v>41806</v>
      </c>
      <c r="Y5">
        <v>1</v>
      </c>
      <c r="Z5" t="s">
        <v>179</v>
      </c>
      <c r="AA5" t="s">
        <v>207</v>
      </c>
      <c r="AB5" s="1" t="s">
        <v>208</v>
      </c>
      <c r="AC5" t="s">
        <v>182</v>
      </c>
      <c r="AD5" s="2">
        <v>42935</v>
      </c>
      <c r="AF5">
        <v>1</v>
      </c>
      <c r="AG5" t="s">
        <v>148</v>
      </c>
      <c r="AH5" t="s">
        <v>147</v>
      </c>
      <c r="AI5" t="s">
        <v>115</v>
      </c>
      <c r="AJ5" t="s">
        <v>147</v>
      </c>
      <c r="AM5" t="s">
        <v>209</v>
      </c>
      <c r="AN5" t="s">
        <v>210</v>
      </c>
      <c r="AO5" t="s">
        <v>133</v>
      </c>
      <c r="AP5" t="s">
        <v>132</v>
      </c>
      <c r="AQ5" t="s">
        <v>150</v>
      </c>
      <c r="AR5" t="s">
        <v>211</v>
      </c>
      <c r="AS5" t="s">
        <v>212</v>
      </c>
      <c r="AT5" s="3">
        <v>43181.59888888889</v>
      </c>
      <c r="AU5" t="s">
        <v>213</v>
      </c>
      <c r="AV5" t="s">
        <v>214</v>
      </c>
      <c r="AW5" t="s">
        <v>215</v>
      </c>
      <c r="AY5" s="2">
        <v>41791</v>
      </c>
      <c r="BA5">
        <v>1</v>
      </c>
      <c r="BH5" t="s">
        <v>137</v>
      </c>
      <c r="BO5" t="s">
        <v>137</v>
      </c>
      <c r="BV5" t="s">
        <v>137</v>
      </c>
      <c r="CC5" t="s">
        <v>137</v>
      </c>
      <c r="CJ5" t="s">
        <v>137</v>
      </c>
    </row>
    <row r="6" spans="1:117" x14ac:dyDescent="0.3">
      <c r="A6">
        <v>5</v>
      </c>
      <c r="B6">
        <v>8784</v>
      </c>
      <c r="C6" t="s">
        <v>113</v>
      </c>
      <c r="D6" t="s">
        <v>114</v>
      </c>
      <c r="E6">
        <v>29</v>
      </c>
      <c r="F6" t="s">
        <v>115</v>
      </c>
      <c r="G6" t="s">
        <v>116</v>
      </c>
      <c r="H6" s="1" t="s">
        <v>117</v>
      </c>
      <c r="I6">
        <v>9</v>
      </c>
      <c r="J6" t="s">
        <v>118</v>
      </c>
      <c r="K6">
        <v>54</v>
      </c>
      <c r="L6">
        <v>24259</v>
      </c>
      <c r="M6" t="b">
        <v>0</v>
      </c>
      <c r="N6" t="b">
        <v>0</v>
      </c>
      <c r="O6">
        <v>11</v>
      </c>
      <c r="P6" t="s">
        <v>216</v>
      </c>
      <c r="Q6" t="s">
        <v>139</v>
      </c>
      <c r="R6" s="2">
        <v>32519</v>
      </c>
      <c r="S6" t="s">
        <v>217</v>
      </c>
      <c r="T6" t="s">
        <v>218</v>
      </c>
      <c r="U6" s="1" t="s">
        <v>219</v>
      </c>
      <c r="V6" t="s">
        <v>116</v>
      </c>
      <c r="W6" s="2">
        <v>42370</v>
      </c>
      <c r="X6" s="2">
        <v>42978</v>
      </c>
      <c r="Y6">
        <v>0</v>
      </c>
      <c r="Z6" t="s">
        <v>220</v>
      </c>
      <c r="AA6" t="s">
        <v>221</v>
      </c>
      <c r="AB6" s="1" t="s">
        <v>222</v>
      </c>
      <c r="AC6" t="s">
        <v>119</v>
      </c>
      <c r="AD6" s="2">
        <v>41792</v>
      </c>
      <c r="AE6" s="2">
        <v>42704</v>
      </c>
      <c r="AF6">
        <v>0</v>
      </c>
      <c r="AG6" t="s">
        <v>223</v>
      </c>
      <c r="AH6" t="s">
        <v>147</v>
      </c>
      <c r="AI6" t="s">
        <v>224</v>
      </c>
      <c r="AJ6" t="s">
        <v>147</v>
      </c>
      <c r="AK6" t="s">
        <v>225</v>
      </c>
      <c r="AL6" t="s">
        <v>147</v>
      </c>
      <c r="AM6" t="s">
        <v>133</v>
      </c>
      <c r="AN6" t="s">
        <v>132</v>
      </c>
      <c r="AQ6" t="s">
        <v>226</v>
      </c>
      <c r="AR6" t="s">
        <v>227</v>
      </c>
      <c r="AS6" t="s">
        <v>228</v>
      </c>
      <c r="AT6" s="3">
        <v>43185.83666666667</v>
      </c>
      <c r="AU6" t="s">
        <v>229</v>
      </c>
      <c r="AV6" t="s">
        <v>230</v>
      </c>
      <c r="AW6" s="1" t="s">
        <v>231</v>
      </c>
      <c r="AX6" t="s">
        <v>119</v>
      </c>
      <c r="AY6" s="2">
        <v>40665</v>
      </c>
      <c r="AZ6" s="2">
        <v>41759</v>
      </c>
      <c r="BA6">
        <v>0</v>
      </c>
      <c r="BH6" t="s">
        <v>137</v>
      </c>
      <c r="BO6" t="s">
        <v>137</v>
      </c>
      <c r="BV6" t="s">
        <v>137</v>
      </c>
      <c r="CC6" t="s">
        <v>137</v>
      </c>
      <c r="CJ6" t="s">
        <v>137</v>
      </c>
      <c r="CK6" t="s">
        <v>232</v>
      </c>
      <c r="CL6" t="s">
        <v>147</v>
      </c>
      <c r="CM6" t="s">
        <v>134</v>
      </c>
      <c r="CN6" t="s">
        <v>135</v>
      </c>
      <c r="CO6" t="s">
        <v>228</v>
      </c>
    </row>
    <row r="7" spans="1:117" x14ac:dyDescent="0.3">
      <c r="A7">
        <v>6</v>
      </c>
      <c r="B7">
        <v>8784</v>
      </c>
      <c r="C7" t="s">
        <v>113</v>
      </c>
      <c r="D7" t="s">
        <v>114</v>
      </c>
      <c r="E7">
        <v>29</v>
      </c>
      <c r="F7" t="s">
        <v>115</v>
      </c>
      <c r="G7" t="s">
        <v>116</v>
      </c>
      <c r="H7" s="1" t="s">
        <v>117</v>
      </c>
      <c r="I7">
        <v>9</v>
      </c>
      <c r="J7" t="s">
        <v>118</v>
      </c>
      <c r="K7">
        <v>54</v>
      </c>
      <c r="L7">
        <v>9800</v>
      </c>
      <c r="M7" t="b">
        <v>1</v>
      </c>
      <c r="N7" t="b">
        <v>0</v>
      </c>
      <c r="O7">
        <v>9</v>
      </c>
      <c r="P7" t="s">
        <v>118</v>
      </c>
      <c r="Q7" t="s">
        <v>119</v>
      </c>
      <c r="S7" t="s">
        <v>233</v>
      </c>
      <c r="T7" t="s">
        <v>234</v>
      </c>
      <c r="U7" t="s">
        <v>235</v>
      </c>
      <c r="V7" t="s">
        <v>116</v>
      </c>
      <c r="W7" s="2">
        <v>42445</v>
      </c>
      <c r="X7" s="2">
        <v>43175</v>
      </c>
      <c r="Y7">
        <v>0</v>
      </c>
      <c r="AF7" t="s">
        <v>137</v>
      </c>
      <c r="AG7" t="s">
        <v>115</v>
      </c>
      <c r="AH7" t="s">
        <v>236</v>
      </c>
      <c r="AI7" t="s">
        <v>148</v>
      </c>
      <c r="AJ7" t="s">
        <v>128</v>
      </c>
      <c r="AK7" t="s">
        <v>237</v>
      </c>
      <c r="AL7" t="s">
        <v>128</v>
      </c>
      <c r="AM7" t="s">
        <v>133</v>
      </c>
      <c r="AN7" t="s">
        <v>132</v>
      </c>
      <c r="AQ7" t="s">
        <v>238</v>
      </c>
      <c r="AR7" t="s">
        <v>239</v>
      </c>
      <c r="AS7" t="s">
        <v>240</v>
      </c>
      <c r="AT7" s="3">
        <v>43179.682789351849</v>
      </c>
      <c r="BA7" t="s">
        <v>137</v>
      </c>
      <c r="BH7" t="s">
        <v>137</v>
      </c>
      <c r="BO7" t="s">
        <v>137</v>
      </c>
      <c r="BV7" t="s">
        <v>137</v>
      </c>
      <c r="CC7" t="s">
        <v>137</v>
      </c>
      <c r="CJ7" t="s">
        <v>137</v>
      </c>
    </row>
    <row r="8" spans="1:117" x14ac:dyDescent="0.3">
      <c r="A8">
        <v>7</v>
      </c>
      <c r="B8">
        <v>8784</v>
      </c>
      <c r="C8" t="s">
        <v>113</v>
      </c>
      <c r="D8" t="s">
        <v>114</v>
      </c>
      <c r="E8">
        <v>29</v>
      </c>
      <c r="F8" t="s">
        <v>115</v>
      </c>
      <c r="G8" t="s">
        <v>116</v>
      </c>
      <c r="H8" s="1" t="s">
        <v>117</v>
      </c>
      <c r="I8">
        <v>9</v>
      </c>
      <c r="J8" t="s">
        <v>118</v>
      </c>
      <c r="K8">
        <v>54</v>
      </c>
      <c r="L8">
        <v>65179</v>
      </c>
      <c r="M8" t="b">
        <v>0</v>
      </c>
      <c r="N8" t="b">
        <v>0</v>
      </c>
      <c r="O8">
        <v>29</v>
      </c>
      <c r="P8" t="s">
        <v>138</v>
      </c>
      <c r="Q8" t="s">
        <v>193</v>
      </c>
      <c r="R8" s="2">
        <v>34396</v>
      </c>
      <c r="S8" t="s">
        <v>241</v>
      </c>
      <c r="T8" t="s">
        <v>242</v>
      </c>
      <c r="U8" t="s">
        <v>243</v>
      </c>
      <c r="V8" t="s">
        <v>193</v>
      </c>
      <c r="W8" s="2">
        <v>42276</v>
      </c>
      <c r="X8" s="2">
        <v>43130</v>
      </c>
      <c r="Y8">
        <v>0</v>
      </c>
      <c r="Z8" t="s">
        <v>244</v>
      </c>
      <c r="AA8" t="s">
        <v>245</v>
      </c>
      <c r="AB8" t="s">
        <v>246</v>
      </c>
      <c r="AC8" t="s">
        <v>193</v>
      </c>
      <c r="AD8" s="2">
        <v>42217</v>
      </c>
      <c r="AF8">
        <v>1</v>
      </c>
      <c r="AG8" t="s">
        <v>247</v>
      </c>
      <c r="AH8" t="s">
        <v>147</v>
      </c>
      <c r="AI8" t="s">
        <v>248</v>
      </c>
      <c r="AJ8" t="s">
        <v>147</v>
      </c>
      <c r="AK8" t="s">
        <v>148</v>
      </c>
      <c r="AL8" t="s">
        <v>147</v>
      </c>
      <c r="AM8" t="s">
        <v>133</v>
      </c>
      <c r="AN8" t="s">
        <v>249</v>
      </c>
      <c r="AQ8" t="s">
        <v>150</v>
      </c>
      <c r="AR8" t="s">
        <v>250</v>
      </c>
      <c r="AS8" t="s">
        <v>251</v>
      </c>
      <c r="AT8" s="3">
        <v>43173.463564814818</v>
      </c>
      <c r="BA8" t="s">
        <v>137</v>
      </c>
      <c r="BH8" t="s">
        <v>137</v>
      </c>
      <c r="BO8" t="s">
        <v>137</v>
      </c>
      <c r="BV8" t="s">
        <v>137</v>
      </c>
      <c r="CC8" t="s">
        <v>137</v>
      </c>
      <c r="CJ8" t="s">
        <v>137</v>
      </c>
    </row>
    <row r="9" spans="1:117" x14ac:dyDescent="0.3">
      <c r="A9">
        <v>8</v>
      </c>
      <c r="B9">
        <v>8784</v>
      </c>
      <c r="C9" t="s">
        <v>113</v>
      </c>
      <c r="D9" t="s">
        <v>114</v>
      </c>
      <c r="E9">
        <v>29</v>
      </c>
      <c r="F9" t="s">
        <v>115</v>
      </c>
      <c r="G9" t="s">
        <v>116</v>
      </c>
      <c r="H9" s="1" t="s">
        <v>117</v>
      </c>
      <c r="I9">
        <v>9</v>
      </c>
      <c r="J9" t="s">
        <v>118</v>
      </c>
      <c r="K9">
        <v>54</v>
      </c>
      <c r="L9">
        <v>46206</v>
      </c>
      <c r="M9" t="b">
        <v>0</v>
      </c>
      <c r="N9" t="b">
        <v>0</v>
      </c>
      <c r="O9">
        <v>9</v>
      </c>
      <c r="P9" t="s">
        <v>118</v>
      </c>
      <c r="Q9" t="s">
        <v>116</v>
      </c>
      <c r="S9" t="s">
        <v>252</v>
      </c>
      <c r="T9" t="s">
        <v>253</v>
      </c>
      <c r="U9" s="1" t="s">
        <v>254</v>
      </c>
      <c r="V9" t="s">
        <v>116</v>
      </c>
      <c r="W9" s="2">
        <v>41184</v>
      </c>
      <c r="Y9">
        <v>1</v>
      </c>
      <c r="AF9" t="s">
        <v>137</v>
      </c>
      <c r="AG9" t="s">
        <v>237</v>
      </c>
      <c r="AH9" t="s">
        <v>147</v>
      </c>
      <c r="AI9" t="s">
        <v>224</v>
      </c>
      <c r="AJ9" t="s">
        <v>147</v>
      </c>
      <c r="AK9" t="s">
        <v>255</v>
      </c>
      <c r="AL9" t="s">
        <v>128</v>
      </c>
      <c r="AM9" t="s">
        <v>133</v>
      </c>
      <c r="AN9" t="s">
        <v>249</v>
      </c>
      <c r="AQ9" t="s">
        <v>150</v>
      </c>
      <c r="AR9" t="s">
        <v>256</v>
      </c>
      <c r="AS9" t="s">
        <v>257</v>
      </c>
      <c r="AT9" s="3">
        <v>43167.835405092592</v>
      </c>
      <c r="BA9" t="s">
        <v>137</v>
      </c>
      <c r="BH9" t="s">
        <v>137</v>
      </c>
      <c r="BO9" t="s">
        <v>137</v>
      </c>
      <c r="BV9" t="s">
        <v>137</v>
      </c>
      <c r="CC9" t="s">
        <v>137</v>
      </c>
      <c r="CJ9" t="s">
        <v>137</v>
      </c>
    </row>
    <row r="10" spans="1:117" x14ac:dyDescent="0.3">
      <c r="A10">
        <v>9</v>
      </c>
      <c r="B10">
        <v>8784</v>
      </c>
      <c r="C10" t="s">
        <v>113</v>
      </c>
      <c r="D10" t="s">
        <v>114</v>
      </c>
      <c r="E10">
        <v>29</v>
      </c>
      <c r="F10" t="s">
        <v>115</v>
      </c>
      <c r="G10" t="s">
        <v>116</v>
      </c>
      <c r="H10" s="1" t="s">
        <v>117</v>
      </c>
      <c r="I10">
        <v>9</v>
      </c>
      <c r="J10" t="s">
        <v>118</v>
      </c>
      <c r="K10">
        <v>54</v>
      </c>
      <c r="L10">
        <v>82497</v>
      </c>
      <c r="M10" t="b">
        <v>0</v>
      </c>
      <c r="N10" t="b">
        <v>0</v>
      </c>
      <c r="O10">
        <v>9</v>
      </c>
      <c r="P10" t="s">
        <v>118</v>
      </c>
      <c r="Q10" t="s">
        <v>139</v>
      </c>
      <c r="S10" t="s">
        <v>202</v>
      </c>
      <c r="T10" t="s">
        <v>258</v>
      </c>
      <c r="U10" t="s">
        <v>259</v>
      </c>
      <c r="V10" t="s">
        <v>182</v>
      </c>
      <c r="W10" s="2">
        <v>41281</v>
      </c>
      <c r="Y10">
        <v>1</v>
      </c>
      <c r="AF10" t="s">
        <v>137</v>
      </c>
      <c r="AG10" t="s">
        <v>115</v>
      </c>
      <c r="AH10" t="s">
        <v>186</v>
      </c>
      <c r="AI10" t="s">
        <v>146</v>
      </c>
      <c r="AJ10" t="s">
        <v>186</v>
      </c>
      <c r="AM10" t="s">
        <v>133</v>
      </c>
      <c r="AN10" t="s">
        <v>132</v>
      </c>
      <c r="AQ10" t="s">
        <v>260</v>
      </c>
      <c r="AR10" t="s">
        <v>261</v>
      </c>
      <c r="AS10" t="s">
        <v>262</v>
      </c>
      <c r="AT10" s="3">
        <v>43157.431006944447</v>
      </c>
      <c r="BA10" t="s">
        <v>137</v>
      </c>
      <c r="BH10" t="s">
        <v>137</v>
      </c>
      <c r="BO10" t="s">
        <v>137</v>
      </c>
      <c r="BV10" t="s">
        <v>137</v>
      </c>
      <c r="CC10" t="s">
        <v>137</v>
      </c>
      <c r="CJ10" t="s">
        <v>137</v>
      </c>
    </row>
    <row r="11" spans="1:117" x14ac:dyDescent="0.3">
      <c r="A11">
        <v>10</v>
      </c>
      <c r="B11">
        <v>8784</v>
      </c>
      <c r="C11" t="s">
        <v>113</v>
      </c>
      <c r="D11" t="s">
        <v>114</v>
      </c>
      <c r="E11">
        <v>29</v>
      </c>
      <c r="F11" t="s">
        <v>115</v>
      </c>
      <c r="G11" t="s">
        <v>116</v>
      </c>
      <c r="H11" s="1" t="s">
        <v>117</v>
      </c>
      <c r="I11">
        <v>9</v>
      </c>
      <c r="J11" t="s">
        <v>118</v>
      </c>
      <c r="K11">
        <v>54</v>
      </c>
      <c r="L11">
        <v>21246</v>
      </c>
      <c r="M11" t="b">
        <v>1</v>
      </c>
      <c r="N11" t="b">
        <v>0</v>
      </c>
      <c r="O11">
        <v>2</v>
      </c>
      <c r="P11" t="s">
        <v>263</v>
      </c>
      <c r="Q11" t="s">
        <v>264</v>
      </c>
      <c r="S11" t="s">
        <v>265</v>
      </c>
      <c r="T11" t="s">
        <v>266</v>
      </c>
      <c r="U11" s="1" t="s">
        <v>267</v>
      </c>
      <c r="V11" t="s">
        <v>268</v>
      </c>
      <c r="W11" s="2">
        <v>42648</v>
      </c>
      <c r="X11" s="2">
        <v>42647</v>
      </c>
      <c r="Y11">
        <v>1</v>
      </c>
      <c r="Z11" t="s">
        <v>269</v>
      </c>
      <c r="AA11" t="s">
        <v>270</v>
      </c>
      <c r="AB11" s="1" t="s">
        <v>271</v>
      </c>
      <c r="AD11" s="2">
        <v>42114</v>
      </c>
      <c r="AE11" s="2">
        <v>42489</v>
      </c>
      <c r="AF11">
        <v>0</v>
      </c>
      <c r="AG11" t="s">
        <v>115</v>
      </c>
      <c r="AH11" t="s">
        <v>236</v>
      </c>
      <c r="AI11" t="s">
        <v>146</v>
      </c>
      <c r="AJ11" t="s">
        <v>186</v>
      </c>
      <c r="AK11" t="s">
        <v>272</v>
      </c>
      <c r="AL11" t="s">
        <v>147</v>
      </c>
      <c r="AM11" t="s">
        <v>133</v>
      </c>
      <c r="AN11" t="s">
        <v>273</v>
      </c>
      <c r="AQ11" t="s">
        <v>274</v>
      </c>
      <c r="AR11" t="s">
        <v>275</v>
      </c>
      <c r="AS11" t="s">
        <v>276</v>
      </c>
      <c r="AT11" s="3">
        <v>43167.764907407407</v>
      </c>
      <c r="AU11" t="s">
        <v>277</v>
      </c>
      <c r="AV11" t="s">
        <v>278</v>
      </c>
      <c r="AW11" s="1" t="s">
        <v>279</v>
      </c>
      <c r="AX11" t="s">
        <v>280</v>
      </c>
      <c r="BA11">
        <v>0</v>
      </c>
      <c r="BB11" t="s">
        <v>281</v>
      </c>
      <c r="BC11" t="s">
        <v>282</v>
      </c>
      <c r="BD11" s="1" t="s">
        <v>283</v>
      </c>
      <c r="BE11" t="s">
        <v>284</v>
      </c>
      <c r="BH11">
        <v>0</v>
      </c>
      <c r="BI11" t="s">
        <v>285</v>
      </c>
      <c r="BJ11" t="s">
        <v>286</v>
      </c>
      <c r="BK11" s="1" t="s">
        <v>287</v>
      </c>
      <c r="BL11" t="s">
        <v>182</v>
      </c>
      <c r="BO11">
        <v>0</v>
      </c>
      <c r="BP11" t="s">
        <v>288</v>
      </c>
      <c r="BQ11" t="s">
        <v>289</v>
      </c>
      <c r="BR11" s="1" t="s">
        <v>290</v>
      </c>
      <c r="BS11" t="s">
        <v>119</v>
      </c>
      <c r="BV11">
        <v>0</v>
      </c>
      <c r="BW11" t="s">
        <v>265</v>
      </c>
      <c r="BX11" t="s">
        <v>291</v>
      </c>
      <c r="BY11" s="1" t="s">
        <v>292</v>
      </c>
      <c r="BZ11" t="s">
        <v>264</v>
      </c>
      <c r="CA11" s="2">
        <v>42493</v>
      </c>
      <c r="CB11" s="2">
        <v>42647</v>
      </c>
      <c r="CC11">
        <v>0</v>
      </c>
      <c r="CJ11" t="s">
        <v>137</v>
      </c>
      <c r="CM11" t="s">
        <v>293</v>
      </c>
      <c r="CN11" t="s">
        <v>294</v>
      </c>
      <c r="CO11" t="s">
        <v>295</v>
      </c>
      <c r="CP11" t="s">
        <v>150</v>
      </c>
      <c r="CQ11" t="s">
        <v>296</v>
      </c>
      <c r="CR11" t="s">
        <v>295</v>
      </c>
      <c r="CS11" t="s">
        <v>172</v>
      </c>
      <c r="CT11" t="s">
        <v>297</v>
      </c>
      <c r="CU11" t="s">
        <v>298</v>
      </c>
    </row>
    <row r="12" spans="1:117" x14ac:dyDescent="0.3">
      <c r="A12">
        <v>11</v>
      </c>
      <c r="B12">
        <v>8784</v>
      </c>
      <c r="C12" t="s">
        <v>113</v>
      </c>
      <c r="D12" t="s">
        <v>114</v>
      </c>
      <c r="E12">
        <v>29</v>
      </c>
      <c r="F12" t="s">
        <v>115</v>
      </c>
      <c r="G12" t="s">
        <v>116</v>
      </c>
      <c r="H12" s="1" t="s">
        <v>117</v>
      </c>
      <c r="I12">
        <v>9</v>
      </c>
      <c r="J12" t="s">
        <v>118</v>
      </c>
      <c r="K12">
        <v>54</v>
      </c>
      <c r="L12">
        <v>28308</v>
      </c>
      <c r="M12" t="b">
        <v>1</v>
      </c>
      <c r="N12" t="b">
        <v>0</v>
      </c>
      <c r="O12">
        <v>9</v>
      </c>
      <c r="P12" t="s">
        <v>118</v>
      </c>
      <c r="Q12" t="s">
        <v>139</v>
      </c>
      <c r="S12" t="s">
        <v>299</v>
      </c>
      <c r="T12" t="s">
        <v>300</v>
      </c>
      <c r="W12" s="2">
        <v>42430</v>
      </c>
      <c r="Y12">
        <v>1</v>
      </c>
      <c r="Z12" t="s">
        <v>301</v>
      </c>
      <c r="AA12" t="s">
        <v>302</v>
      </c>
      <c r="AB12" s="1" t="s">
        <v>303</v>
      </c>
      <c r="AC12" t="s">
        <v>116</v>
      </c>
      <c r="AF12">
        <v>1</v>
      </c>
      <c r="AG12" t="s">
        <v>130</v>
      </c>
      <c r="AH12" t="s">
        <v>147</v>
      </c>
      <c r="AI12" t="s">
        <v>304</v>
      </c>
      <c r="AJ12" t="s">
        <v>147</v>
      </c>
      <c r="AK12" t="s">
        <v>305</v>
      </c>
      <c r="AL12" t="s">
        <v>147</v>
      </c>
      <c r="AM12" t="s">
        <v>133</v>
      </c>
      <c r="AN12" t="s">
        <v>249</v>
      </c>
      <c r="AT12" s="3">
        <v>43147.603344907409</v>
      </c>
      <c r="BA12" t="s">
        <v>137</v>
      </c>
      <c r="BH12" t="s">
        <v>137</v>
      </c>
      <c r="BO12" t="s">
        <v>137</v>
      </c>
      <c r="BV12" t="s">
        <v>137</v>
      </c>
      <c r="CC12" t="s">
        <v>137</v>
      </c>
      <c r="CJ12" t="s">
        <v>137</v>
      </c>
    </row>
    <row r="13" spans="1:117" x14ac:dyDescent="0.3">
      <c r="A13">
        <v>12</v>
      </c>
      <c r="B13">
        <v>8784</v>
      </c>
      <c r="C13" t="s">
        <v>113</v>
      </c>
      <c r="D13" t="s">
        <v>114</v>
      </c>
      <c r="E13">
        <v>29</v>
      </c>
      <c r="F13" t="s">
        <v>115</v>
      </c>
      <c r="G13" t="s">
        <v>116</v>
      </c>
      <c r="H13" s="1" t="s">
        <v>117</v>
      </c>
      <c r="I13">
        <v>9</v>
      </c>
      <c r="J13" t="s">
        <v>118</v>
      </c>
      <c r="K13">
        <v>54</v>
      </c>
      <c r="L13">
        <v>10157</v>
      </c>
      <c r="M13" t="b">
        <v>0</v>
      </c>
      <c r="N13" t="b">
        <v>0</v>
      </c>
      <c r="O13">
        <v>9</v>
      </c>
      <c r="P13" t="s">
        <v>118</v>
      </c>
      <c r="Q13" t="s">
        <v>139</v>
      </c>
      <c r="S13" t="s">
        <v>306</v>
      </c>
      <c r="T13" t="s">
        <v>307</v>
      </c>
      <c r="U13" s="1" t="s">
        <v>308</v>
      </c>
      <c r="V13" t="s">
        <v>116</v>
      </c>
      <c r="W13" s="2">
        <v>41491</v>
      </c>
      <c r="X13" s="2">
        <v>41775</v>
      </c>
      <c r="Y13">
        <v>0</v>
      </c>
      <c r="Z13" t="s">
        <v>309</v>
      </c>
      <c r="AA13" t="s">
        <v>310</v>
      </c>
      <c r="AB13" s="1" t="s">
        <v>311</v>
      </c>
      <c r="AC13" t="s">
        <v>119</v>
      </c>
      <c r="AD13" s="2">
        <v>41488</v>
      </c>
      <c r="AE13" s="2">
        <v>41851</v>
      </c>
      <c r="AF13">
        <v>0</v>
      </c>
      <c r="AG13" t="s">
        <v>146</v>
      </c>
      <c r="AH13" t="s">
        <v>186</v>
      </c>
      <c r="AI13" t="s">
        <v>148</v>
      </c>
      <c r="AJ13" t="s">
        <v>186</v>
      </c>
      <c r="AK13" t="s">
        <v>129</v>
      </c>
      <c r="AL13" t="s">
        <v>147</v>
      </c>
      <c r="AM13" t="s">
        <v>133</v>
      </c>
      <c r="AN13" t="s">
        <v>249</v>
      </c>
      <c r="AQ13" t="s">
        <v>134</v>
      </c>
      <c r="AR13" t="s">
        <v>312</v>
      </c>
      <c r="AS13" t="s">
        <v>313</v>
      </c>
      <c r="AT13" s="3">
        <v>43112.573587962965</v>
      </c>
      <c r="AU13" t="s">
        <v>314</v>
      </c>
      <c r="AV13" t="s">
        <v>315</v>
      </c>
      <c r="AW13" s="1" t="s">
        <v>316</v>
      </c>
      <c r="AX13" t="s">
        <v>139</v>
      </c>
      <c r="AY13" s="2">
        <v>42375</v>
      </c>
      <c r="AZ13" s="2">
        <v>42790</v>
      </c>
      <c r="BA13">
        <v>0</v>
      </c>
      <c r="BB13" t="s">
        <v>317</v>
      </c>
      <c r="BC13" t="s">
        <v>318</v>
      </c>
      <c r="BD13" s="1" t="s">
        <v>319</v>
      </c>
      <c r="BE13" t="s">
        <v>119</v>
      </c>
      <c r="BF13" s="2">
        <v>42403</v>
      </c>
      <c r="BG13" s="2">
        <v>43196</v>
      </c>
      <c r="BH13">
        <v>0</v>
      </c>
      <c r="BI13" t="s">
        <v>320</v>
      </c>
      <c r="BJ13" t="s">
        <v>321</v>
      </c>
      <c r="BK13" s="1" t="s">
        <v>322</v>
      </c>
      <c r="BL13" t="s">
        <v>139</v>
      </c>
      <c r="BM13" s="2">
        <v>43167</v>
      </c>
      <c r="BO13">
        <v>1</v>
      </c>
      <c r="BP13" t="s">
        <v>323</v>
      </c>
      <c r="BQ13" t="s">
        <v>324</v>
      </c>
      <c r="BR13" s="1" t="s">
        <v>325</v>
      </c>
      <c r="BT13" s="2">
        <v>42856</v>
      </c>
      <c r="BV13">
        <v>1</v>
      </c>
      <c r="CC13" t="s">
        <v>137</v>
      </c>
      <c r="CJ13" t="s">
        <v>137</v>
      </c>
    </row>
    <row r="14" spans="1:117" x14ac:dyDescent="0.3">
      <c r="A14">
        <v>13</v>
      </c>
      <c r="B14">
        <v>8784</v>
      </c>
      <c r="C14" t="s">
        <v>113</v>
      </c>
      <c r="D14" t="s">
        <v>114</v>
      </c>
      <c r="E14">
        <v>29</v>
      </c>
      <c r="F14" t="s">
        <v>115</v>
      </c>
      <c r="G14" t="s">
        <v>116</v>
      </c>
      <c r="H14" s="1" t="s">
        <v>117</v>
      </c>
      <c r="I14">
        <v>9</v>
      </c>
      <c r="J14" t="s">
        <v>118</v>
      </c>
      <c r="K14">
        <v>54</v>
      </c>
      <c r="L14">
        <v>224</v>
      </c>
      <c r="M14" t="b">
        <v>1</v>
      </c>
      <c r="N14" t="b">
        <v>0</v>
      </c>
      <c r="O14">
        <v>9</v>
      </c>
      <c r="P14" t="s">
        <v>118</v>
      </c>
      <c r="Q14" t="s">
        <v>139</v>
      </c>
      <c r="S14" t="s">
        <v>326</v>
      </c>
      <c r="T14" t="s">
        <v>327</v>
      </c>
      <c r="U14" t="s">
        <v>328</v>
      </c>
      <c r="V14" t="s">
        <v>182</v>
      </c>
      <c r="W14" s="2">
        <v>42226</v>
      </c>
      <c r="X14" s="2">
        <v>42292</v>
      </c>
      <c r="Y14">
        <v>1</v>
      </c>
      <c r="Z14" t="s">
        <v>329</v>
      </c>
      <c r="AA14" t="s">
        <v>330</v>
      </c>
      <c r="AB14" t="s">
        <v>328</v>
      </c>
      <c r="AC14" t="s">
        <v>116</v>
      </c>
      <c r="AD14" s="2">
        <v>42298</v>
      </c>
      <c r="AE14" s="2">
        <v>42664</v>
      </c>
      <c r="AF14">
        <v>1</v>
      </c>
      <c r="AG14" t="s">
        <v>146</v>
      </c>
      <c r="AH14" t="s">
        <v>186</v>
      </c>
      <c r="AI14" t="s">
        <v>115</v>
      </c>
      <c r="AJ14" t="s">
        <v>186</v>
      </c>
      <c r="AK14" t="s">
        <v>237</v>
      </c>
      <c r="AL14" t="s">
        <v>147</v>
      </c>
      <c r="AM14" t="s">
        <v>209</v>
      </c>
      <c r="AN14" t="s">
        <v>210</v>
      </c>
      <c r="AO14" t="s">
        <v>131</v>
      </c>
      <c r="AP14" t="s">
        <v>249</v>
      </c>
      <c r="AQ14" t="s">
        <v>274</v>
      </c>
      <c r="AR14" t="s">
        <v>331</v>
      </c>
      <c r="AS14" t="s">
        <v>332</v>
      </c>
      <c r="AT14" s="3">
        <v>43124.95239583333</v>
      </c>
      <c r="AU14" t="s">
        <v>333</v>
      </c>
      <c r="AV14" t="s">
        <v>334</v>
      </c>
      <c r="AW14" t="s">
        <v>335</v>
      </c>
      <c r="AX14" t="s">
        <v>182</v>
      </c>
      <c r="AY14" s="2">
        <v>42005</v>
      </c>
      <c r="AZ14" s="2">
        <v>42216</v>
      </c>
      <c r="BA14">
        <v>1</v>
      </c>
      <c r="BB14" t="s">
        <v>336</v>
      </c>
      <c r="BC14" t="s">
        <v>337</v>
      </c>
      <c r="BD14" t="s">
        <v>328</v>
      </c>
      <c r="BE14" t="s">
        <v>116</v>
      </c>
      <c r="BF14" s="2">
        <v>41736</v>
      </c>
      <c r="BG14" s="2">
        <v>42370</v>
      </c>
      <c r="BH14">
        <v>1</v>
      </c>
      <c r="BI14" t="s">
        <v>338</v>
      </c>
      <c r="BJ14" t="s">
        <v>339</v>
      </c>
      <c r="BK14" s="1" t="s">
        <v>340</v>
      </c>
      <c r="BL14" t="s">
        <v>116</v>
      </c>
      <c r="BM14" s="2">
        <v>42669</v>
      </c>
      <c r="BO14">
        <v>1</v>
      </c>
      <c r="BP14" t="s">
        <v>336</v>
      </c>
      <c r="BQ14" t="s">
        <v>341</v>
      </c>
      <c r="BR14" t="s">
        <v>328</v>
      </c>
      <c r="BS14" t="s">
        <v>182</v>
      </c>
      <c r="BV14">
        <v>1</v>
      </c>
      <c r="BW14" t="s">
        <v>336</v>
      </c>
      <c r="BX14" t="s">
        <v>337</v>
      </c>
      <c r="BY14" t="s">
        <v>328</v>
      </c>
      <c r="BZ14" t="s">
        <v>182</v>
      </c>
      <c r="CC14">
        <v>1</v>
      </c>
      <c r="CJ14" t="s">
        <v>137</v>
      </c>
      <c r="CK14" t="s">
        <v>342</v>
      </c>
      <c r="CL14" t="s">
        <v>147</v>
      </c>
      <c r="CM14" t="s">
        <v>260</v>
      </c>
      <c r="CN14" t="s">
        <v>343</v>
      </c>
      <c r="CO14" t="s">
        <v>344</v>
      </c>
      <c r="CP14" t="s">
        <v>260</v>
      </c>
      <c r="CQ14" t="s">
        <v>345</v>
      </c>
      <c r="CR14" t="s">
        <v>346</v>
      </c>
      <c r="CS14" t="s">
        <v>260</v>
      </c>
      <c r="CT14" t="s">
        <v>347</v>
      </c>
      <c r="CU14" t="s">
        <v>346</v>
      </c>
      <c r="CV14" t="s">
        <v>348</v>
      </c>
      <c r="CW14" t="s">
        <v>132</v>
      </c>
      <c r="CX14" t="s">
        <v>349</v>
      </c>
      <c r="CY14" t="s">
        <v>132</v>
      </c>
      <c r="CZ14" t="s">
        <v>133</v>
      </c>
      <c r="DA14" t="s">
        <v>249</v>
      </c>
      <c r="DB14" t="s">
        <v>260</v>
      </c>
      <c r="DC14" t="s">
        <v>350</v>
      </c>
      <c r="DD14" t="s">
        <v>351</v>
      </c>
      <c r="DE14" t="s">
        <v>150</v>
      </c>
      <c r="DF14" t="s">
        <v>352</v>
      </c>
      <c r="DG14" t="s">
        <v>353</v>
      </c>
      <c r="DH14" t="s">
        <v>172</v>
      </c>
      <c r="DI14" t="s">
        <v>354</v>
      </c>
      <c r="DJ14" t="s">
        <v>353</v>
      </c>
      <c r="DK14" t="s">
        <v>172</v>
      </c>
      <c r="DL14" t="s">
        <v>355</v>
      </c>
      <c r="DM14" t="s">
        <v>356</v>
      </c>
    </row>
    <row r="15" spans="1:117" x14ac:dyDescent="0.3">
      <c r="A15">
        <v>14</v>
      </c>
      <c r="B15">
        <v>8784</v>
      </c>
      <c r="C15" t="s">
        <v>113</v>
      </c>
      <c r="D15" t="s">
        <v>114</v>
      </c>
      <c r="E15">
        <v>29</v>
      </c>
      <c r="F15" t="s">
        <v>115</v>
      </c>
      <c r="G15" t="s">
        <v>116</v>
      </c>
      <c r="H15" s="1" t="s">
        <v>117</v>
      </c>
      <c r="I15">
        <v>9</v>
      </c>
      <c r="J15" t="s">
        <v>118</v>
      </c>
      <c r="K15">
        <v>54</v>
      </c>
      <c r="L15">
        <v>46696</v>
      </c>
      <c r="M15" t="b">
        <v>0</v>
      </c>
      <c r="N15" t="b">
        <v>0</v>
      </c>
      <c r="O15">
        <v>11</v>
      </c>
      <c r="P15" t="s">
        <v>216</v>
      </c>
      <c r="Q15" t="s">
        <v>139</v>
      </c>
      <c r="R15" s="2">
        <v>28856</v>
      </c>
      <c r="S15" t="s">
        <v>179</v>
      </c>
      <c r="T15" t="s">
        <v>357</v>
      </c>
      <c r="U15" s="1" t="s">
        <v>358</v>
      </c>
      <c r="V15" t="s">
        <v>182</v>
      </c>
      <c r="W15" s="2">
        <v>42107</v>
      </c>
      <c r="X15" s="2">
        <v>42592</v>
      </c>
      <c r="Y15">
        <v>1</v>
      </c>
      <c r="Z15" t="s">
        <v>359</v>
      </c>
      <c r="AA15" t="s">
        <v>360</v>
      </c>
      <c r="AB15" t="s">
        <v>361</v>
      </c>
      <c r="AC15" t="s">
        <v>182</v>
      </c>
      <c r="AD15" s="2">
        <v>42614</v>
      </c>
      <c r="AE15" s="2">
        <v>42719</v>
      </c>
      <c r="AF15">
        <v>0</v>
      </c>
      <c r="AG15" t="s">
        <v>146</v>
      </c>
      <c r="AH15" t="s">
        <v>186</v>
      </c>
      <c r="AI15" t="s">
        <v>115</v>
      </c>
      <c r="AJ15" t="s">
        <v>186</v>
      </c>
      <c r="AM15" t="s">
        <v>133</v>
      </c>
      <c r="AN15" t="s">
        <v>249</v>
      </c>
      <c r="AQ15" t="s">
        <v>150</v>
      </c>
      <c r="AR15" t="s">
        <v>362</v>
      </c>
      <c r="AS15" t="s">
        <v>363</v>
      </c>
      <c r="AT15" s="3">
        <v>43119.534050925926</v>
      </c>
      <c r="AU15" t="s">
        <v>364</v>
      </c>
      <c r="AV15" t="s">
        <v>365</v>
      </c>
      <c r="AW15" t="s">
        <v>366</v>
      </c>
      <c r="AX15" t="s">
        <v>182</v>
      </c>
      <c r="BA15">
        <v>1</v>
      </c>
      <c r="BH15" t="s">
        <v>137</v>
      </c>
      <c r="BO15" t="s">
        <v>137</v>
      </c>
      <c r="BV15" t="s">
        <v>137</v>
      </c>
      <c r="CC15" t="s">
        <v>137</v>
      </c>
      <c r="CJ15" t="s">
        <v>137</v>
      </c>
      <c r="CM15" t="s">
        <v>172</v>
      </c>
      <c r="CN15" t="s">
        <v>367</v>
      </c>
      <c r="CO15" t="s">
        <v>368</v>
      </c>
    </row>
    <row r="16" spans="1:117" x14ac:dyDescent="0.3">
      <c r="A16">
        <v>15</v>
      </c>
      <c r="B16">
        <v>8784</v>
      </c>
      <c r="C16" t="s">
        <v>113</v>
      </c>
      <c r="D16" t="s">
        <v>114</v>
      </c>
      <c r="E16">
        <v>29</v>
      </c>
      <c r="F16" t="s">
        <v>115</v>
      </c>
      <c r="G16" t="s">
        <v>116</v>
      </c>
      <c r="H16" s="1" t="s">
        <v>117</v>
      </c>
      <c r="I16">
        <v>9</v>
      </c>
      <c r="J16" t="s">
        <v>118</v>
      </c>
      <c r="K16">
        <v>54</v>
      </c>
      <c r="L16">
        <v>18186</v>
      </c>
      <c r="M16" t="b">
        <v>1</v>
      </c>
      <c r="N16" t="b">
        <v>0</v>
      </c>
      <c r="O16">
        <v>9</v>
      </c>
      <c r="P16" t="s">
        <v>118</v>
      </c>
      <c r="Q16" t="s">
        <v>116</v>
      </c>
      <c r="R16" s="2">
        <v>31995</v>
      </c>
      <c r="S16" t="s">
        <v>369</v>
      </c>
      <c r="T16" t="s">
        <v>370</v>
      </c>
      <c r="U16" t="s">
        <v>371</v>
      </c>
      <c r="V16" t="s">
        <v>193</v>
      </c>
      <c r="W16" s="2">
        <v>39513</v>
      </c>
      <c r="X16" s="2">
        <v>41913</v>
      </c>
      <c r="Y16">
        <v>0</v>
      </c>
      <c r="AD16" s="2">
        <v>36892</v>
      </c>
      <c r="AF16">
        <v>1</v>
      </c>
      <c r="AG16" t="s">
        <v>146</v>
      </c>
      <c r="AH16" t="s">
        <v>147</v>
      </c>
      <c r="AI16" t="s">
        <v>130</v>
      </c>
      <c r="AJ16" t="s">
        <v>147</v>
      </c>
      <c r="AK16" t="s">
        <v>223</v>
      </c>
      <c r="AL16" t="s">
        <v>128</v>
      </c>
      <c r="AM16" t="s">
        <v>133</v>
      </c>
      <c r="AN16" t="s">
        <v>249</v>
      </c>
      <c r="AQ16" t="s">
        <v>150</v>
      </c>
      <c r="AR16" t="s">
        <v>372</v>
      </c>
      <c r="AS16" t="s">
        <v>373</v>
      </c>
      <c r="AT16" s="3">
        <v>42997.484375</v>
      </c>
      <c r="AU16" t="s">
        <v>306</v>
      </c>
      <c r="AV16" t="s">
        <v>234</v>
      </c>
      <c r="AW16" t="s">
        <v>374</v>
      </c>
      <c r="AX16" t="s">
        <v>116</v>
      </c>
      <c r="AY16" s="2">
        <v>42705</v>
      </c>
      <c r="AZ16" s="2">
        <v>42930</v>
      </c>
      <c r="BA16">
        <v>0</v>
      </c>
      <c r="BH16" t="s">
        <v>137</v>
      </c>
      <c r="BO16" t="s">
        <v>137</v>
      </c>
      <c r="BV16" t="s">
        <v>137</v>
      </c>
      <c r="CC16" t="s">
        <v>137</v>
      </c>
      <c r="CJ16" t="s">
        <v>137</v>
      </c>
      <c r="CK16" t="s">
        <v>375</v>
      </c>
      <c r="CL16" t="s">
        <v>128</v>
      </c>
    </row>
    <row r="17" spans="1:111" x14ac:dyDescent="0.3">
      <c r="A17">
        <v>16</v>
      </c>
      <c r="B17">
        <v>8784</v>
      </c>
      <c r="C17" t="s">
        <v>113</v>
      </c>
      <c r="D17" t="s">
        <v>114</v>
      </c>
      <c r="E17">
        <v>29</v>
      </c>
      <c r="F17" t="s">
        <v>115</v>
      </c>
      <c r="G17" t="s">
        <v>116</v>
      </c>
      <c r="H17" s="1" t="s">
        <v>117</v>
      </c>
      <c r="I17">
        <v>9</v>
      </c>
      <c r="J17" t="s">
        <v>118</v>
      </c>
      <c r="K17">
        <v>54</v>
      </c>
      <c r="L17">
        <v>10766</v>
      </c>
      <c r="M17" t="b">
        <v>1</v>
      </c>
      <c r="N17" t="b">
        <v>0</v>
      </c>
      <c r="O17">
        <v>9</v>
      </c>
      <c r="P17" t="s">
        <v>118</v>
      </c>
      <c r="Q17" t="s">
        <v>139</v>
      </c>
      <c r="R17" s="2">
        <v>42798</v>
      </c>
      <c r="S17" t="s">
        <v>146</v>
      </c>
      <c r="T17" t="s">
        <v>376</v>
      </c>
      <c r="U17" s="1" t="s">
        <v>377</v>
      </c>
      <c r="V17" t="s">
        <v>139</v>
      </c>
      <c r="W17" s="2">
        <v>41944</v>
      </c>
      <c r="X17" s="2">
        <v>41677</v>
      </c>
      <c r="Y17">
        <v>0</v>
      </c>
      <c r="Z17" t="s">
        <v>378</v>
      </c>
      <c r="AA17" t="s">
        <v>379</v>
      </c>
      <c r="AB17" s="1" t="s">
        <v>380</v>
      </c>
      <c r="AC17" t="s">
        <v>139</v>
      </c>
      <c r="AD17" s="2">
        <v>42005</v>
      </c>
      <c r="AE17" s="2">
        <v>42855</v>
      </c>
      <c r="AF17">
        <v>0</v>
      </c>
      <c r="AG17" t="s">
        <v>237</v>
      </c>
      <c r="AH17" t="s">
        <v>186</v>
      </c>
      <c r="AI17" t="s">
        <v>146</v>
      </c>
      <c r="AJ17" t="s">
        <v>147</v>
      </c>
      <c r="AK17" t="s">
        <v>381</v>
      </c>
      <c r="AL17" t="s">
        <v>147</v>
      </c>
      <c r="AM17" t="s">
        <v>133</v>
      </c>
      <c r="AN17" t="s">
        <v>132</v>
      </c>
      <c r="AQ17" t="s">
        <v>134</v>
      </c>
      <c r="AS17" t="s">
        <v>382</v>
      </c>
      <c r="AT17" s="3">
        <v>42977.676574074074</v>
      </c>
      <c r="BA17" t="s">
        <v>137</v>
      </c>
      <c r="BH17" t="s">
        <v>137</v>
      </c>
      <c r="BO17" t="s">
        <v>137</v>
      </c>
      <c r="BV17" t="s">
        <v>137</v>
      </c>
      <c r="CC17" t="s">
        <v>137</v>
      </c>
      <c r="CJ17" t="s">
        <v>137</v>
      </c>
    </row>
    <row r="18" spans="1:111" x14ac:dyDescent="0.3">
      <c r="A18">
        <v>17</v>
      </c>
      <c r="B18">
        <v>8784</v>
      </c>
      <c r="C18" t="s">
        <v>113</v>
      </c>
      <c r="D18" t="s">
        <v>114</v>
      </c>
      <c r="E18">
        <v>29</v>
      </c>
      <c r="F18" t="s">
        <v>115</v>
      </c>
      <c r="G18" t="s">
        <v>116</v>
      </c>
      <c r="H18" s="1" t="s">
        <v>117</v>
      </c>
      <c r="I18">
        <v>9</v>
      </c>
      <c r="J18" t="s">
        <v>118</v>
      </c>
      <c r="K18">
        <v>54</v>
      </c>
      <c r="L18">
        <v>59544</v>
      </c>
      <c r="M18" t="b">
        <v>0</v>
      </c>
      <c r="N18" t="b">
        <v>0</v>
      </c>
      <c r="O18">
        <v>6</v>
      </c>
      <c r="P18" t="s">
        <v>383</v>
      </c>
      <c r="Q18" t="s">
        <v>284</v>
      </c>
      <c r="R18" s="2">
        <v>29248</v>
      </c>
      <c r="S18" t="s">
        <v>384</v>
      </c>
      <c r="T18" t="s">
        <v>385</v>
      </c>
      <c r="U18" s="1" t="s">
        <v>386</v>
      </c>
      <c r="V18" t="s">
        <v>182</v>
      </c>
      <c r="W18" s="2">
        <v>36189</v>
      </c>
      <c r="Y18">
        <v>1</v>
      </c>
      <c r="Z18" t="s">
        <v>387</v>
      </c>
      <c r="AA18" t="s">
        <v>385</v>
      </c>
      <c r="AB18" s="1" t="s">
        <v>388</v>
      </c>
      <c r="AC18" t="s">
        <v>182</v>
      </c>
      <c r="AD18" s="2">
        <v>42095</v>
      </c>
      <c r="AF18">
        <v>1</v>
      </c>
      <c r="AG18" t="s">
        <v>389</v>
      </c>
      <c r="AH18" t="s">
        <v>147</v>
      </c>
      <c r="AI18" t="s">
        <v>130</v>
      </c>
      <c r="AJ18" t="s">
        <v>147</v>
      </c>
      <c r="AK18" t="s">
        <v>390</v>
      </c>
      <c r="AL18" t="s">
        <v>147</v>
      </c>
      <c r="AM18" t="s">
        <v>133</v>
      </c>
      <c r="AN18" t="s">
        <v>249</v>
      </c>
      <c r="AQ18" t="s">
        <v>150</v>
      </c>
      <c r="AR18" t="s">
        <v>391</v>
      </c>
      <c r="AS18" t="s">
        <v>392</v>
      </c>
      <c r="AT18" s="3">
        <v>42987.967303240737</v>
      </c>
      <c r="BA18" t="s">
        <v>137</v>
      </c>
      <c r="BH18" t="s">
        <v>137</v>
      </c>
      <c r="BO18" t="s">
        <v>137</v>
      </c>
      <c r="BV18" t="s">
        <v>137</v>
      </c>
      <c r="CC18" t="s">
        <v>137</v>
      </c>
      <c r="CJ18" t="s">
        <v>137</v>
      </c>
      <c r="CK18" t="s">
        <v>375</v>
      </c>
      <c r="CL18" t="s">
        <v>128</v>
      </c>
      <c r="CM18" t="s">
        <v>172</v>
      </c>
      <c r="CN18" t="s">
        <v>393</v>
      </c>
      <c r="CO18" t="s">
        <v>394</v>
      </c>
      <c r="CP18" t="s">
        <v>172</v>
      </c>
      <c r="CQ18" t="s">
        <v>395</v>
      </c>
      <c r="CR18" t="s">
        <v>396</v>
      </c>
    </row>
    <row r="19" spans="1:111" x14ac:dyDescent="0.3">
      <c r="A19">
        <v>18</v>
      </c>
      <c r="B19">
        <v>8784</v>
      </c>
      <c r="C19" t="s">
        <v>113</v>
      </c>
      <c r="D19" t="s">
        <v>114</v>
      </c>
      <c r="E19">
        <v>29</v>
      </c>
      <c r="F19" t="s">
        <v>115</v>
      </c>
      <c r="G19" t="s">
        <v>116</v>
      </c>
      <c r="H19" s="1" t="s">
        <v>117</v>
      </c>
      <c r="I19">
        <v>9</v>
      </c>
      <c r="J19" t="s">
        <v>118</v>
      </c>
      <c r="K19">
        <v>54</v>
      </c>
      <c r="L19">
        <v>30089</v>
      </c>
      <c r="M19" t="b">
        <v>1</v>
      </c>
      <c r="N19" t="b">
        <v>0</v>
      </c>
      <c r="O19">
        <v>11</v>
      </c>
      <c r="P19" t="s">
        <v>216</v>
      </c>
      <c r="Q19" t="s">
        <v>182</v>
      </c>
      <c r="R19" s="2">
        <v>34271</v>
      </c>
      <c r="S19" t="s">
        <v>397</v>
      </c>
      <c r="T19" t="s">
        <v>398</v>
      </c>
      <c r="U19" s="1" t="s">
        <v>399</v>
      </c>
      <c r="W19" s="2">
        <v>42219</v>
      </c>
      <c r="X19" s="2">
        <v>42460</v>
      </c>
      <c r="Y19">
        <v>0</v>
      </c>
      <c r="Z19" t="s">
        <v>400</v>
      </c>
      <c r="AA19" t="s">
        <v>401</v>
      </c>
      <c r="AB19" s="1" t="s">
        <v>402</v>
      </c>
      <c r="AC19" t="s">
        <v>116</v>
      </c>
      <c r="AD19" s="2">
        <v>42461</v>
      </c>
      <c r="AF19">
        <v>1</v>
      </c>
      <c r="AG19" t="s">
        <v>129</v>
      </c>
      <c r="AH19" t="s">
        <v>128</v>
      </c>
      <c r="AI19" t="s">
        <v>237</v>
      </c>
      <c r="AJ19" t="s">
        <v>128</v>
      </c>
      <c r="AK19" t="s">
        <v>148</v>
      </c>
      <c r="AL19" t="s">
        <v>128</v>
      </c>
      <c r="AM19" t="s">
        <v>133</v>
      </c>
      <c r="AN19" t="s">
        <v>249</v>
      </c>
      <c r="AQ19" t="s">
        <v>150</v>
      </c>
      <c r="AR19" t="s">
        <v>403</v>
      </c>
      <c r="AS19" t="s">
        <v>404</v>
      </c>
      <c r="AT19" s="3">
        <v>42810.727835648147</v>
      </c>
      <c r="AU19" t="s">
        <v>405</v>
      </c>
      <c r="AV19" t="s">
        <v>406</v>
      </c>
      <c r="AW19" s="1" t="s">
        <v>407</v>
      </c>
      <c r="AX19" t="s">
        <v>119</v>
      </c>
      <c r="AY19" s="2">
        <v>41395</v>
      </c>
      <c r="AZ19" s="2">
        <v>41760</v>
      </c>
      <c r="BA19">
        <v>0</v>
      </c>
      <c r="BH19" t="s">
        <v>137</v>
      </c>
      <c r="BO19" t="s">
        <v>137</v>
      </c>
      <c r="BV19" t="s">
        <v>137</v>
      </c>
      <c r="CC19" t="s">
        <v>137</v>
      </c>
      <c r="CJ19" t="s">
        <v>137</v>
      </c>
    </row>
    <row r="20" spans="1:111" x14ac:dyDescent="0.3">
      <c r="A20">
        <v>19</v>
      </c>
      <c r="B20">
        <v>8784</v>
      </c>
      <c r="C20" t="s">
        <v>113</v>
      </c>
      <c r="D20" t="s">
        <v>114</v>
      </c>
      <c r="E20">
        <v>29</v>
      </c>
      <c r="F20" t="s">
        <v>115</v>
      </c>
      <c r="G20" t="s">
        <v>116</v>
      </c>
      <c r="H20" s="1" t="s">
        <v>117</v>
      </c>
      <c r="I20">
        <v>9</v>
      </c>
      <c r="J20" t="s">
        <v>118</v>
      </c>
      <c r="K20">
        <v>54</v>
      </c>
      <c r="L20">
        <v>69082</v>
      </c>
      <c r="M20" t="b">
        <v>0</v>
      </c>
      <c r="N20" t="b">
        <v>0</v>
      </c>
      <c r="O20">
        <v>9</v>
      </c>
      <c r="P20" t="s">
        <v>118</v>
      </c>
      <c r="Q20" t="s">
        <v>116</v>
      </c>
      <c r="R20" s="2">
        <v>34078</v>
      </c>
      <c r="S20" t="s">
        <v>408</v>
      </c>
      <c r="T20" t="s">
        <v>409</v>
      </c>
      <c r="U20" s="1" t="s">
        <v>410</v>
      </c>
      <c r="V20" t="s">
        <v>119</v>
      </c>
      <c r="W20" s="2">
        <v>42479</v>
      </c>
      <c r="Y20">
        <v>1</v>
      </c>
      <c r="AA20" t="s">
        <v>409</v>
      </c>
      <c r="AB20" s="1" t="s">
        <v>411</v>
      </c>
      <c r="AC20" t="s">
        <v>119</v>
      </c>
      <c r="AD20" s="2">
        <v>42479</v>
      </c>
      <c r="AE20" s="2">
        <v>42935</v>
      </c>
      <c r="AF20">
        <v>1</v>
      </c>
      <c r="AG20" t="s">
        <v>237</v>
      </c>
      <c r="AH20" t="s">
        <v>128</v>
      </c>
      <c r="AI20" t="s">
        <v>115</v>
      </c>
      <c r="AJ20" t="s">
        <v>128</v>
      </c>
      <c r="AM20" t="s">
        <v>133</v>
      </c>
      <c r="AN20" t="s">
        <v>210</v>
      </c>
      <c r="AQ20" t="s">
        <v>226</v>
      </c>
      <c r="AR20" t="s">
        <v>412</v>
      </c>
      <c r="AS20" t="s">
        <v>413</v>
      </c>
      <c r="AT20" s="3">
        <v>42935.568541666667</v>
      </c>
      <c r="AV20" t="s">
        <v>409</v>
      </c>
      <c r="AW20" s="1" t="s">
        <v>414</v>
      </c>
      <c r="AX20" t="s">
        <v>119</v>
      </c>
      <c r="AY20" s="2">
        <v>42479</v>
      </c>
      <c r="AZ20" s="2">
        <v>42935</v>
      </c>
      <c r="BA20">
        <v>1</v>
      </c>
      <c r="BH20" t="s">
        <v>137</v>
      </c>
      <c r="BO20" t="s">
        <v>137</v>
      </c>
      <c r="BV20" t="s">
        <v>137</v>
      </c>
      <c r="CC20" t="s">
        <v>137</v>
      </c>
      <c r="CJ20" t="s">
        <v>137</v>
      </c>
    </row>
    <row r="21" spans="1:111" x14ac:dyDescent="0.3">
      <c r="A21">
        <v>20</v>
      </c>
      <c r="B21">
        <v>8784</v>
      </c>
      <c r="C21" t="s">
        <v>113</v>
      </c>
      <c r="D21" t="s">
        <v>114</v>
      </c>
      <c r="E21">
        <v>29</v>
      </c>
      <c r="F21" t="s">
        <v>115</v>
      </c>
      <c r="G21" t="s">
        <v>116</v>
      </c>
      <c r="H21" s="1" t="s">
        <v>117</v>
      </c>
      <c r="I21">
        <v>9</v>
      </c>
      <c r="J21" t="s">
        <v>118</v>
      </c>
      <c r="K21">
        <v>54</v>
      </c>
      <c r="L21">
        <v>33057</v>
      </c>
      <c r="M21" t="b">
        <v>1</v>
      </c>
      <c r="N21" t="b">
        <v>0</v>
      </c>
      <c r="O21">
        <v>21</v>
      </c>
      <c r="P21" t="s">
        <v>415</v>
      </c>
      <c r="Q21" t="s">
        <v>119</v>
      </c>
      <c r="R21" s="2">
        <v>33259</v>
      </c>
      <c r="S21" t="s">
        <v>416</v>
      </c>
      <c r="T21" t="s">
        <v>417</v>
      </c>
      <c r="U21" t="s">
        <v>418</v>
      </c>
      <c r="V21" t="s">
        <v>193</v>
      </c>
      <c r="Y21">
        <v>1</v>
      </c>
      <c r="Z21" t="s">
        <v>419</v>
      </c>
      <c r="AA21" t="s">
        <v>420</v>
      </c>
      <c r="AB21" t="s">
        <v>421</v>
      </c>
      <c r="AC21" t="s">
        <v>156</v>
      </c>
      <c r="AD21" s="2">
        <v>42465</v>
      </c>
      <c r="AE21" s="2">
        <v>42478</v>
      </c>
      <c r="AF21">
        <v>0</v>
      </c>
      <c r="AG21" t="s">
        <v>115</v>
      </c>
      <c r="AH21" t="s">
        <v>128</v>
      </c>
      <c r="AM21" t="s">
        <v>133</v>
      </c>
      <c r="AN21" t="s">
        <v>132</v>
      </c>
      <c r="AQ21" t="s">
        <v>150</v>
      </c>
      <c r="AR21" t="s">
        <v>422</v>
      </c>
      <c r="AS21" t="s">
        <v>423</v>
      </c>
      <c r="AT21" s="3">
        <v>42615.098680555559</v>
      </c>
      <c r="AU21" t="s">
        <v>424</v>
      </c>
      <c r="AV21" t="s">
        <v>417</v>
      </c>
      <c r="AW21" t="s">
        <v>425</v>
      </c>
      <c r="AY21" s="2">
        <v>41493</v>
      </c>
      <c r="AZ21" s="2">
        <v>41632</v>
      </c>
      <c r="BA21">
        <v>0</v>
      </c>
      <c r="BB21" t="s">
        <v>426</v>
      </c>
      <c r="BC21" t="s">
        <v>427</v>
      </c>
      <c r="BD21" t="s">
        <v>428</v>
      </c>
      <c r="BE21" t="s">
        <v>193</v>
      </c>
      <c r="BF21" s="2">
        <v>42045</v>
      </c>
      <c r="BH21">
        <v>1</v>
      </c>
      <c r="BO21" t="s">
        <v>137</v>
      </c>
      <c r="BV21" t="s">
        <v>137</v>
      </c>
      <c r="CC21" t="s">
        <v>137</v>
      </c>
      <c r="CJ21" t="s">
        <v>137</v>
      </c>
    </row>
    <row r="22" spans="1:111" x14ac:dyDescent="0.3">
      <c r="A22">
        <v>21</v>
      </c>
      <c r="B22">
        <v>8784</v>
      </c>
      <c r="C22" t="s">
        <v>113</v>
      </c>
      <c r="D22" t="s">
        <v>114</v>
      </c>
      <c r="E22">
        <v>29</v>
      </c>
      <c r="F22" t="s">
        <v>115</v>
      </c>
      <c r="G22" t="s">
        <v>116</v>
      </c>
      <c r="H22" s="1" t="s">
        <v>117</v>
      </c>
      <c r="I22">
        <v>9</v>
      </c>
      <c r="J22" t="s">
        <v>118</v>
      </c>
      <c r="K22">
        <v>54</v>
      </c>
      <c r="L22">
        <v>36393</v>
      </c>
      <c r="M22" t="b">
        <v>0</v>
      </c>
      <c r="N22" t="b">
        <v>0</v>
      </c>
      <c r="O22">
        <v>9</v>
      </c>
      <c r="P22" t="s">
        <v>118</v>
      </c>
      <c r="Q22" t="s">
        <v>139</v>
      </c>
      <c r="S22" t="s">
        <v>167</v>
      </c>
      <c r="T22" t="s">
        <v>429</v>
      </c>
      <c r="W22" s="2">
        <v>41687</v>
      </c>
      <c r="X22" s="2">
        <v>42367</v>
      </c>
      <c r="Y22">
        <v>1</v>
      </c>
      <c r="Z22" t="s">
        <v>430</v>
      </c>
      <c r="AA22" t="s">
        <v>344</v>
      </c>
      <c r="AD22" s="2">
        <v>36892</v>
      </c>
      <c r="AF22">
        <v>1</v>
      </c>
      <c r="AG22" t="s">
        <v>115</v>
      </c>
      <c r="AH22" t="s">
        <v>186</v>
      </c>
      <c r="AM22" t="s">
        <v>133</v>
      </c>
      <c r="AN22" t="s">
        <v>273</v>
      </c>
      <c r="AQ22" t="s">
        <v>150</v>
      </c>
      <c r="AR22" t="s">
        <v>431</v>
      </c>
      <c r="AS22" t="s">
        <v>432</v>
      </c>
      <c r="AT22" s="3">
        <v>42907.655150462961</v>
      </c>
      <c r="AU22" t="s">
        <v>320</v>
      </c>
      <c r="AV22" t="s">
        <v>433</v>
      </c>
      <c r="AW22" t="s">
        <v>434</v>
      </c>
      <c r="AX22" t="s">
        <v>139</v>
      </c>
      <c r="BA22">
        <v>1</v>
      </c>
      <c r="BH22" t="s">
        <v>137</v>
      </c>
      <c r="BO22" t="s">
        <v>137</v>
      </c>
      <c r="BV22" t="s">
        <v>137</v>
      </c>
      <c r="CC22" t="s">
        <v>137</v>
      </c>
      <c r="CJ22" t="s">
        <v>137</v>
      </c>
    </row>
    <row r="23" spans="1:111" x14ac:dyDescent="0.3">
      <c r="A23">
        <v>22</v>
      </c>
      <c r="B23">
        <v>8784</v>
      </c>
      <c r="C23" t="s">
        <v>113</v>
      </c>
      <c r="D23" t="s">
        <v>114</v>
      </c>
      <c r="E23">
        <v>29</v>
      </c>
      <c r="F23" t="s">
        <v>115</v>
      </c>
      <c r="G23" t="s">
        <v>116</v>
      </c>
      <c r="H23" s="1" t="s">
        <v>117</v>
      </c>
      <c r="I23">
        <v>9</v>
      </c>
      <c r="J23" t="s">
        <v>118</v>
      </c>
      <c r="K23">
        <v>54</v>
      </c>
      <c r="L23">
        <v>64242</v>
      </c>
      <c r="M23" t="b">
        <v>0</v>
      </c>
      <c r="N23" t="b">
        <v>0</v>
      </c>
      <c r="O23">
        <v>9</v>
      </c>
      <c r="P23" t="s">
        <v>118</v>
      </c>
      <c r="Q23" t="s">
        <v>182</v>
      </c>
      <c r="R23" s="2">
        <v>31760</v>
      </c>
      <c r="S23" t="s">
        <v>435</v>
      </c>
      <c r="T23" t="s">
        <v>436</v>
      </c>
      <c r="U23" s="1" t="s">
        <v>437</v>
      </c>
      <c r="V23" t="s">
        <v>182</v>
      </c>
      <c r="W23" s="2">
        <v>40674</v>
      </c>
      <c r="X23" s="2">
        <v>42713</v>
      </c>
      <c r="Y23">
        <v>0</v>
      </c>
      <c r="AD23" s="2">
        <v>36892</v>
      </c>
      <c r="AF23">
        <v>1</v>
      </c>
      <c r="AG23" t="s">
        <v>438</v>
      </c>
      <c r="AH23" t="s">
        <v>147</v>
      </c>
      <c r="AI23" t="s">
        <v>223</v>
      </c>
      <c r="AJ23" t="s">
        <v>128</v>
      </c>
      <c r="AK23" t="s">
        <v>439</v>
      </c>
      <c r="AL23" t="s">
        <v>128</v>
      </c>
      <c r="AM23" t="s">
        <v>133</v>
      </c>
      <c r="AN23" t="s">
        <v>249</v>
      </c>
      <c r="AQ23" t="s">
        <v>150</v>
      </c>
      <c r="AR23" t="s">
        <v>440</v>
      </c>
      <c r="AS23" t="s">
        <v>441</v>
      </c>
      <c r="AT23" s="3">
        <v>42885.429409722223</v>
      </c>
      <c r="BA23" t="s">
        <v>137</v>
      </c>
      <c r="BH23" t="s">
        <v>137</v>
      </c>
      <c r="BO23" t="s">
        <v>137</v>
      </c>
      <c r="BV23" t="s">
        <v>137</v>
      </c>
      <c r="CC23" t="s">
        <v>137</v>
      </c>
      <c r="CJ23" t="s">
        <v>137</v>
      </c>
    </row>
    <row r="24" spans="1:111" x14ac:dyDescent="0.3">
      <c r="A24">
        <v>23</v>
      </c>
      <c r="B24">
        <v>8784</v>
      </c>
      <c r="C24" t="s">
        <v>113</v>
      </c>
      <c r="D24" t="s">
        <v>114</v>
      </c>
      <c r="E24">
        <v>29</v>
      </c>
      <c r="F24" t="s">
        <v>115</v>
      </c>
      <c r="G24" t="s">
        <v>116</v>
      </c>
      <c r="H24" s="1" t="s">
        <v>117</v>
      </c>
      <c r="I24">
        <v>9</v>
      </c>
      <c r="J24" t="s">
        <v>118</v>
      </c>
      <c r="K24">
        <v>54</v>
      </c>
      <c r="L24">
        <v>52953</v>
      </c>
      <c r="M24" t="b">
        <v>0</v>
      </c>
      <c r="N24" t="b">
        <v>0</v>
      </c>
      <c r="O24">
        <v>9</v>
      </c>
      <c r="P24" t="s">
        <v>118</v>
      </c>
      <c r="Q24" t="s">
        <v>442</v>
      </c>
      <c r="R24" s="2">
        <v>30875</v>
      </c>
      <c r="S24" t="s">
        <v>443</v>
      </c>
      <c r="T24" t="s">
        <v>444</v>
      </c>
      <c r="U24" t="s">
        <v>445</v>
      </c>
      <c r="V24" t="s">
        <v>284</v>
      </c>
      <c r="W24" s="2">
        <v>42583</v>
      </c>
      <c r="X24" s="2">
        <v>42797</v>
      </c>
      <c r="Y24">
        <v>0</v>
      </c>
      <c r="Z24" t="s">
        <v>446</v>
      </c>
      <c r="AA24" t="s">
        <v>234</v>
      </c>
      <c r="AB24" s="1" t="s">
        <v>447</v>
      </c>
      <c r="AC24" t="s">
        <v>139</v>
      </c>
      <c r="AD24" s="2">
        <v>42278</v>
      </c>
      <c r="AE24" s="2">
        <v>42581</v>
      </c>
      <c r="AF24">
        <v>0</v>
      </c>
      <c r="AG24" t="s">
        <v>115</v>
      </c>
      <c r="AH24" t="s">
        <v>186</v>
      </c>
      <c r="AI24" t="s">
        <v>237</v>
      </c>
      <c r="AJ24" t="s">
        <v>147</v>
      </c>
      <c r="AM24" t="s">
        <v>133</v>
      </c>
      <c r="AN24" t="s">
        <v>249</v>
      </c>
      <c r="AQ24" t="s">
        <v>274</v>
      </c>
      <c r="AR24" t="s">
        <v>448</v>
      </c>
      <c r="AS24" t="s">
        <v>136</v>
      </c>
      <c r="AT24" s="3">
        <v>42985.439398148148</v>
      </c>
      <c r="AU24" t="s">
        <v>446</v>
      </c>
      <c r="AV24" t="s">
        <v>449</v>
      </c>
      <c r="AW24" s="1" t="s">
        <v>450</v>
      </c>
      <c r="AX24" t="s">
        <v>139</v>
      </c>
      <c r="AY24" s="2">
        <v>41946</v>
      </c>
      <c r="AZ24" s="2">
        <v>42307</v>
      </c>
      <c r="BA24">
        <v>0</v>
      </c>
      <c r="BB24" t="s">
        <v>364</v>
      </c>
      <c r="BC24" t="s">
        <v>451</v>
      </c>
      <c r="BD24" s="1" t="s">
        <v>452</v>
      </c>
      <c r="BE24" t="s">
        <v>182</v>
      </c>
      <c r="BF24" s="2">
        <v>41821</v>
      </c>
      <c r="BG24" s="2">
        <v>41943</v>
      </c>
      <c r="BH24">
        <v>0</v>
      </c>
      <c r="BI24" t="s">
        <v>364</v>
      </c>
      <c r="BJ24" t="s">
        <v>453</v>
      </c>
      <c r="BK24" s="1" t="s">
        <v>454</v>
      </c>
      <c r="BL24" t="s">
        <v>182</v>
      </c>
      <c r="BM24" s="2">
        <v>41701</v>
      </c>
      <c r="BN24" s="2">
        <v>41820</v>
      </c>
      <c r="BO24">
        <v>0</v>
      </c>
      <c r="BP24" t="s">
        <v>364</v>
      </c>
      <c r="BQ24" t="s">
        <v>449</v>
      </c>
      <c r="BR24" s="1" t="s">
        <v>455</v>
      </c>
      <c r="BS24" t="s">
        <v>182</v>
      </c>
      <c r="BT24" s="2">
        <v>41122</v>
      </c>
      <c r="BU24" s="2">
        <v>41729</v>
      </c>
      <c r="BV24">
        <v>0</v>
      </c>
      <c r="BW24" t="s">
        <v>456</v>
      </c>
      <c r="BX24" t="s">
        <v>457</v>
      </c>
      <c r="BZ24" t="s">
        <v>442</v>
      </c>
      <c r="CA24" s="2">
        <v>42800</v>
      </c>
      <c r="CC24">
        <v>1</v>
      </c>
      <c r="CD24" t="s">
        <v>458</v>
      </c>
      <c r="CE24" t="s">
        <v>457</v>
      </c>
      <c r="CH24" s="2">
        <v>42795</v>
      </c>
      <c r="CJ24">
        <v>1</v>
      </c>
      <c r="CM24" t="s">
        <v>150</v>
      </c>
      <c r="CN24" t="s">
        <v>459</v>
      </c>
      <c r="CO24" t="s">
        <v>136</v>
      </c>
    </row>
    <row r="25" spans="1:111" x14ac:dyDescent="0.3">
      <c r="A25">
        <v>24</v>
      </c>
      <c r="B25">
        <v>8784</v>
      </c>
      <c r="C25" t="s">
        <v>113</v>
      </c>
      <c r="D25" t="s">
        <v>114</v>
      </c>
      <c r="E25">
        <v>29</v>
      </c>
      <c r="F25" t="s">
        <v>115</v>
      </c>
      <c r="G25" t="s">
        <v>116</v>
      </c>
      <c r="H25" s="1" t="s">
        <v>117</v>
      </c>
      <c r="I25">
        <v>9</v>
      </c>
      <c r="J25" t="s">
        <v>118</v>
      </c>
      <c r="K25">
        <v>54</v>
      </c>
      <c r="L25">
        <v>64271</v>
      </c>
      <c r="M25" t="b">
        <v>0</v>
      </c>
      <c r="N25" t="b">
        <v>0</v>
      </c>
      <c r="O25">
        <v>9</v>
      </c>
      <c r="P25" t="s">
        <v>118</v>
      </c>
      <c r="Q25" t="s">
        <v>116</v>
      </c>
      <c r="R25" s="2">
        <v>29866</v>
      </c>
      <c r="S25" t="s">
        <v>460</v>
      </c>
      <c r="T25" t="s">
        <v>461</v>
      </c>
      <c r="U25" s="1" t="s">
        <v>462</v>
      </c>
      <c r="V25" t="s">
        <v>119</v>
      </c>
      <c r="W25" s="2">
        <v>40575</v>
      </c>
      <c r="X25" s="2">
        <v>42767</v>
      </c>
      <c r="Y25">
        <v>0</v>
      </c>
      <c r="AF25" t="s">
        <v>137</v>
      </c>
      <c r="AG25" t="s">
        <v>381</v>
      </c>
      <c r="AH25" t="s">
        <v>147</v>
      </c>
      <c r="AI25" t="s">
        <v>255</v>
      </c>
      <c r="AJ25" t="s">
        <v>147</v>
      </c>
      <c r="AK25" t="s">
        <v>342</v>
      </c>
      <c r="AL25" t="s">
        <v>147</v>
      </c>
      <c r="AM25" t="s">
        <v>133</v>
      </c>
      <c r="AN25" t="s">
        <v>132</v>
      </c>
      <c r="AQ25" t="s">
        <v>150</v>
      </c>
      <c r="AR25" t="s">
        <v>463</v>
      </c>
      <c r="AS25" t="s">
        <v>464</v>
      </c>
      <c r="AT25" s="3">
        <v>42845.488738425927</v>
      </c>
      <c r="BA25" t="s">
        <v>137</v>
      </c>
      <c r="BH25" t="s">
        <v>137</v>
      </c>
      <c r="BO25" t="s">
        <v>137</v>
      </c>
      <c r="BV25" t="s">
        <v>137</v>
      </c>
      <c r="CC25" t="s">
        <v>137</v>
      </c>
      <c r="CJ25" t="s">
        <v>137</v>
      </c>
    </row>
    <row r="26" spans="1:111" x14ac:dyDescent="0.3">
      <c r="A26">
        <v>25</v>
      </c>
      <c r="B26">
        <v>8784</v>
      </c>
      <c r="C26" t="s">
        <v>113</v>
      </c>
      <c r="D26" t="s">
        <v>114</v>
      </c>
      <c r="E26">
        <v>29</v>
      </c>
      <c r="F26" t="s">
        <v>115</v>
      </c>
      <c r="G26" t="s">
        <v>116</v>
      </c>
      <c r="H26" s="1" t="s">
        <v>117</v>
      </c>
      <c r="I26">
        <v>9</v>
      </c>
      <c r="J26" t="s">
        <v>118</v>
      </c>
      <c r="K26">
        <v>54</v>
      </c>
      <c r="L26">
        <v>53689</v>
      </c>
      <c r="M26" t="b">
        <v>0</v>
      </c>
      <c r="N26" t="b">
        <v>0</v>
      </c>
      <c r="O26">
        <v>9</v>
      </c>
      <c r="P26" t="s">
        <v>118</v>
      </c>
      <c r="Q26" t="s">
        <v>116</v>
      </c>
      <c r="S26" t="s">
        <v>465</v>
      </c>
      <c r="T26" t="s">
        <v>466</v>
      </c>
      <c r="U26" s="1" t="s">
        <v>467</v>
      </c>
      <c r="V26" t="s">
        <v>116</v>
      </c>
      <c r="Y26">
        <v>1</v>
      </c>
      <c r="AF26" t="s">
        <v>137</v>
      </c>
      <c r="AG26" t="s">
        <v>223</v>
      </c>
      <c r="AH26" t="s">
        <v>236</v>
      </c>
      <c r="AM26" t="s">
        <v>131</v>
      </c>
      <c r="AN26" t="s">
        <v>132</v>
      </c>
      <c r="AO26" t="s">
        <v>133</v>
      </c>
      <c r="AP26" t="s">
        <v>132</v>
      </c>
      <c r="AQ26" t="s">
        <v>150</v>
      </c>
      <c r="AR26" t="s">
        <v>188</v>
      </c>
      <c r="AS26" t="s">
        <v>468</v>
      </c>
      <c r="AT26" s="3">
        <v>42681.811886574076</v>
      </c>
      <c r="BA26" t="s">
        <v>137</v>
      </c>
      <c r="BH26" t="s">
        <v>137</v>
      </c>
      <c r="BO26" t="s">
        <v>137</v>
      </c>
      <c r="BV26" t="s">
        <v>137</v>
      </c>
      <c r="CC26" t="s">
        <v>137</v>
      </c>
      <c r="CJ26" t="s">
        <v>137</v>
      </c>
    </row>
    <row r="27" spans="1:111" x14ac:dyDescent="0.3">
      <c r="A27">
        <v>26</v>
      </c>
      <c r="B27">
        <v>8784</v>
      </c>
      <c r="C27" t="s">
        <v>113</v>
      </c>
      <c r="D27" t="s">
        <v>114</v>
      </c>
      <c r="E27">
        <v>29</v>
      </c>
      <c r="F27" t="s">
        <v>115</v>
      </c>
      <c r="G27" t="s">
        <v>116</v>
      </c>
      <c r="H27" s="1" t="s">
        <v>117</v>
      </c>
      <c r="I27">
        <v>9</v>
      </c>
      <c r="J27" t="s">
        <v>118</v>
      </c>
      <c r="K27">
        <v>54</v>
      </c>
      <c r="L27">
        <v>29664</v>
      </c>
      <c r="M27" t="b">
        <v>1</v>
      </c>
      <c r="N27" t="b">
        <v>0</v>
      </c>
      <c r="O27">
        <v>2</v>
      </c>
      <c r="P27" t="s">
        <v>263</v>
      </c>
      <c r="Q27" t="s">
        <v>182</v>
      </c>
      <c r="R27" s="2">
        <v>22881</v>
      </c>
      <c r="S27" t="s">
        <v>469</v>
      </c>
      <c r="T27" t="s">
        <v>470</v>
      </c>
      <c r="U27" s="1" t="s">
        <v>471</v>
      </c>
      <c r="V27" t="s">
        <v>472</v>
      </c>
      <c r="Y27">
        <v>0</v>
      </c>
      <c r="AD27" s="2">
        <v>36892</v>
      </c>
      <c r="AF27">
        <v>1</v>
      </c>
      <c r="AG27" t="s">
        <v>438</v>
      </c>
      <c r="AH27" t="s">
        <v>147</v>
      </c>
      <c r="AI27" t="s">
        <v>473</v>
      </c>
      <c r="AJ27" t="s">
        <v>147</v>
      </c>
      <c r="AK27" t="s">
        <v>148</v>
      </c>
      <c r="AL27" t="s">
        <v>147</v>
      </c>
      <c r="AM27" t="s">
        <v>133</v>
      </c>
      <c r="AN27" t="s">
        <v>132</v>
      </c>
      <c r="AQ27" t="s">
        <v>474</v>
      </c>
      <c r="AR27" t="s">
        <v>475</v>
      </c>
      <c r="AS27" t="s">
        <v>476</v>
      </c>
      <c r="AT27" s="3">
        <v>42764.743275462963</v>
      </c>
      <c r="BA27" t="s">
        <v>137</v>
      </c>
      <c r="BH27" t="s">
        <v>137</v>
      </c>
      <c r="BO27" t="s">
        <v>137</v>
      </c>
      <c r="BV27" t="s">
        <v>137</v>
      </c>
      <c r="CC27" t="s">
        <v>137</v>
      </c>
      <c r="CJ27" t="s">
        <v>137</v>
      </c>
    </row>
    <row r="28" spans="1:111" x14ac:dyDescent="0.3">
      <c r="A28">
        <v>27</v>
      </c>
      <c r="B28">
        <v>8784</v>
      </c>
      <c r="C28" t="s">
        <v>113</v>
      </c>
      <c r="D28" t="s">
        <v>114</v>
      </c>
      <c r="E28">
        <v>29</v>
      </c>
      <c r="F28" t="s">
        <v>115</v>
      </c>
      <c r="G28" t="s">
        <v>116</v>
      </c>
      <c r="H28" s="1" t="s">
        <v>117</v>
      </c>
      <c r="I28">
        <v>9</v>
      </c>
      <c r="J28" t="s">
        <v>118</v>
      </c>
      <c r="K28">
        <v>54</v>
      </c>
      <c r="L28">
        <v>50383</v>
      </c>
      <c r="M28" t="b">
        <v>0</v>
      </c>
      <c r="N28" t="b">
        <v>0</v>
      </c>
      <c r="O28">
        <v>9</v>
      </c>
      <c r="P28" t="s">
        <v>118</v>
      </c>
      <c r="Q28" t="s">
        <v>116</v>
      </c>
      <c r="R28" s="2">
        <v>31371</v>
      </c>
      <c r="S28" t="s">
        <v>477</v>
      </c>
      <c r="T28" t="s">
        <v>478</v>
      </c>
      <c r="U28" s="1" t="s">
        <v>479</v>
      </c>
      <c r="V28" t="s">
        <v>116</v>
      </c>
      <c r="W28" s="2">
        <v>41120</v>
      </c>
      <c r="Y28">
        <v>1</v>
      </c>
      <c r="AF28" t="s">
        <v>137</v>
      </c>
      <c r="AG28" t="s">
        <v>146</v>
      </c>
      <c r="AH28" t="s">
        <v>186</v>
      </c>
      <c r="AI28" t="s">
        <v>130</v>
      </c>
      <c r="AJ28" t="s">
        <v>147</v>
      </c>
      <c r="AK28" t="s">
        <v>480</v>
      </c>
      <c r="AL28" t="s">
        <v>147</v>
      </c>
      <c r="AM28" t="s">
        <v>133</v>
      </c>
      <c r="AN28" t="s">
        <v>249</v>
      </c>
      <c r="AQ28" t="s">
        <v>150</v>
      </c>
      <c r="AR28" t="s">
        <v>422</v>
      </c>
      <c r="AS28" t="s">
        <v>481</v>
      </c>
      <c r="AT28" s="3">
        <v>42787.74082175926</v>
      </c>
      <c r="BA28" t="s">
        <v>137</v>
      </c>
      <c r="BH28" t="s">
        <v>137</v>
      </c>
      <c r="BO28" t="s">
        <v>137</v>
      </c>
      <c r="BV28" t="s">
        <v>137</v>
      </c>
      <c r="CC28" t="s">
        <v>137</v>
      </c>
      <c r="CJ28" t="s">
        <v>137</v>
      </c>
    </row>
    <row r="29" spans="1:111" x14ac:dyDescent="0.3">
      <c r="A29">
        <v>28</v>
      </c>
      <c r="B29">
        <v>8784</v>
      </c>
      <c r="C29" t="s">
        <v>113</v>
      </c>
      <c r="D29" t="s">
        <v>114</v>
      </c>
      <c r="E29">
        <v>29</v>
      </c>
      <c r="F29" t="s">
        <v>115</v>
      </c>
      <c r="G29" t="s">
        <v>116</v>
      </c>
      <c r="H29" s="1" t="s">
        <v>117</v>
      </c>
      <c r="I29">
        <v>9</v>
      </c>
      <c r="J29" t="s">
        <v>118</v>
      </c>
      <c r="K29">
        <v>54</v>
      </c>
      <c r="L29">
        <v>52832</v>
      </c>
      <c r="M29" t="b">
        <v>0</v>
      </c>
      <c r="N29" t="b">
        <v>0</v>
      </c>
      <c r="O29">
        <v>9</v>
      </c>
      <c r="P29" t="s">
        <v>118</v>
      </c>
      <c r="Q29" t="s">
        <v>284</v>
      </c>
      <c r="R29" s="2">
        <v>30198</v>
      </c>
      <c r="S29" t="s">
        <v>482</v>
      </c>
      <c r="T29" t="s">
        <v>483</v>
      </c>
      <c r="U29" s="1" t="s">
        <v>484</v>
      </c>
      <c r="V29" t="s">
        <v>193</v>
      </c>
      <c r="Y29">
        <v>0</v>
      </c>
      <c r="Z29" t="s">
        <v>485</v>
      </c>
      <c r="AA29" t="s">
        <v>486</v>
      </c>
      <c r="AB29" s="1" t="s">
        <v>487</v>
      </c>
      <c r="AC29" t="s">
        <v>119</v>
      </c>
      <c r="AF29">
        <v>0</v>
      </c>
      <c r="AG29" t="s">
        <v>130</v>
      </c>
      <c r="AH29" t="s">
        <v>186</v>
      </c>
      <c r="AI29" t="s">
        <v>255</v>
      </c>
      <c r="AJ29" t="s">
        <v>186</v>
      </c>
      <c r="AK29" t="s">
        <v>272</v>
      </c>
      <c r="AL29" t="s">
        <v>186</v>
      </c>
      <c r="AM29" t="s">
        <v>209</v>
      </c>
      <c r="AN29" t="s">
        <v>210</v>
      </c>
      <c r="AO29" t="s">
        <v>133</v>
      </c>
      <c r="AP29" t="s">
        <v>132</v>
      </c>
      <c r="AQ29" t="s">
        <v>293</v>
      </c>
      <c r="AR29" t="s">
        <v>488</v>
      </c>
      <c r="AS29" t="s">
        <v>489</v>
      </c>
      <c r="AT29" s="3">
        <v>42654.016087962962</v>
      </c>
      <c r="AU29" t="s">
        <v>490</v>
      </c>
      <c r="AV29" t="s">
        <v>491</v>
      </c>
      <c r="AW29" s="1" t="s">
        <v>492</v>
      </c>
      <c r="AX29" t="s">
        <v>182</v>
      </c>
      <c r="BA29">
        <v>0</v>
      </c>
      <c r="BB29" t="s">
        <v>493</v>
      </c>
      <c r="BC29" t="s">
        <v>494</v>
      </c>
      <c r="BD29" s="1" t="s">
        <v>495</v>
      </c>
      <c r="BE29" t="s">
        <v>284</v>
      </c>
      <c r="BH29">
        <v>1</v>
      </c>
      <c r="BI29" t="s">
        <v>493</v>
      </c>
      <c r="BJ29" t="s">
        <v>496</v>
      </c>
      <c r="BK29" s="1" t="s">
        <v>497</v>
      </c>
      <c r="BL29" t="s">
        <v>284</v>
      </c>
      <c r="BO29">
        <v>1</v>
      </c>
      <c r="BV29" t="s">
        <v>137</v>
      </c>
      <c r="CC29" t="s">
        <v>137</v>
      </c>
      <c r="CJ29" t="s">
        <v>137</v>
      </c>
      <c r="CK29" t="s">
        <v>237</v>
      </c>
      <c r="CL29" t="s">
        <v>147</v>
      </c>
      <c r="CM29" t="s">
        <v>150</v>
      </c>
      <c r="CN29" t="s">
        <v>459</v>
      </c>
      <c r="CO29" t="s">
        <v>489</v>
      </c>
      <c r="CP29" t="s">
        <v>172</v>
      </c>
      <c r="CQ29" t="s">
        <v>498</v>
      </c>
      <c r="CR29" t="s">
        <v>499</v>
      </c>
      <c r="CS29" t="s">
        <v>172</v>
      </c>
      <c r="CT29" t="s">
        <v>500</v>
      </c>
      <c r="CU29" t="s">
        <v>501</v>
      </c>
      <c r="DB29" t="s">
        <v>172</v>
      </c>
      <c r="DC29" t="s">
        <v>502</v>
      </c>
      <c r="DD29" t="s">
        <v>503</v>
      </c>
      <c r="DE29" t="s">
        <v>238</v>
      </c>
      <c r="DF29" t="s">
        <v>504</v>
      </c>
      <c r="DG29" t="s">
        <v>505</v>
      </c>
    </row>
    <row r="30" spans="1:111" x14ac:dyDescent="0.3">
      <c r="A30">
        <v>29</v>
      </c>
      <c r="B30">
        <v>8784</v>
      </c>
      <c r="C30" t="s">
        <v>113</v>
      </c>
      <c r="D30" t="s">
        <v>114</v>
      </c>
      <c r="E30">
        <v>29</v>
      </c>
      <c r="F30" t="s">
        <v>115</v>
      </c>
      <c r="G30" t="s">
        <v>116</v>
      </c>
      <c r="H30" s="1" t="s">
        <v>117</v>
      </c>
      <c r="I30">
        <v>9</v>
      </c>
      <c r="J30" t="s">
        <v>118</v>
      </c>
      <c r="K30">
        <v>54</v>
      </c>
      <c r="L30">
        <v>52481</v>
      </c>
      <c r="M30" t="b">
        <v>0</v>
      </c>
      <c r="N30" t="b">
        <v>0</v>
      </c>
      <c r="O30">
        <v>6</v>
      </c>
      <c r="P30" t="s">
        <v>383</v>
      </c>
      <c r="R30" s="2">
        <v>31610</v>
      </c>
      <c r="V30" t="s">
        <v>139</v>
      </c>
      <c r="Y30">
        <v>0</v>
      </c>
      <c r="Z30" t="s">
        <v>506</v>
      </c>
      <c r="AA30" t="s">
        <v>506</v>
      </c>
      <c r="AB30" t="s">
        <v>507</v>
      </c>
      <c r="AF30">
        <v>1</v>
      </c>
      <c r="AG30" t="s">
        <v>508</v>
      </c>
      <c r="AH30" t="s">
        <v>186</v>
      </c>
      <c r="AI30" t="s">
        <v>146</v>
      </c>
      <c r="AJ30" t="s">
        <v>186</v>
      </c>
      <c r="AK30" t="s">
        <v>509</v>
      </c>
      <c r="AL30" t="s">
        <v>186</v>
      </c>
      <c r="AM30" t="s">
        <v>133</v>
      </c>
      <c r="AN30" t="s">
        <v>210</v>
      </c>
      <c r="AO30" t="s">
        <v>209</v>
      </c>
      <c r="AP30" t="s">
        <v>273</v>
      </c>
      <c r="AT30" s="3">
        <v>42646.699907407405</v>
      </c>
      <c r="BA30" t="s">
        <v>137</v>
      </c>
      <c r="BH30" t="s">
        <v>137</v>
      </c>
      <c r="BO30" t="s">
        <v>137</v>
      </c>
      <c r="BV30" t="s">
        <v>137</v>
      </c>
      <c r="CC30" t="s">
        <v>137</v>
      </c>
      <c r="CJ30" t="s">
        <v>137</v>
      </c>
    </row>
    <row r="31" spans="1:111" x14ac:dyDescent="0.3">
      <c r="A31">
        <v>30</v>
      </c>
      <c r="B31">
        <v>8784</v>
      </c>
      <c r="C31" t="s">
        <v>113</v>
      </c>
      <c r="D31" t="s">
        <v>114</v>
      </c>
      <c r="E31">
        <v>29</v>
      </c>
      <c r="F31" t="s">
        <v>115</v>
      </c>
      <c r="G31" t="s">
        <v>116</v>
      </c>
      <c r="H31" s="1" t="s">
        <v>117</v>
      </c>
      <c r="I31">
        <v>9</v>
      </c>
      <c r="J31" t="s">
        <v>118</v>
      </c>
      <c r="K31">
        <v>54</v>
      </c>
      <c r="L31">
        <v>29962</v>
      </c>
      <c r="M31" t="b">
        <v>0</v>
      </c>
      <c r="N31" t="b">
        <v>0</v>
      </c>
      <c r="O31">
        <v>9</v>
      </c>
      <c r="P31" t="s">
        <v>118</v>
      </c>
      <c r="Q31" t="s">
        <v>116</v>
      </c>
      <c r="R31" s="2">
        <v>32824</v>
      </c>
      <c r="S31" t="s">
        <v>510</v>
      </c>
      <c r="T31" t="s">
        <v>511</v>
      </c>
      <c r="U31" s="1" t="s">
        <v>512</v>
      </c>
      <c r="V31" t="s">
        <v>116</v>
      </c>
      <c r="W31" s="2">
        <v>41890</v>
      </c>
      <c r="X31" s="2">
        <v>42551</v>
      </c>
      <c r="Y31">
        <v>0</v>
      </c>
      <c r="Z31" t="s">
        <v>179</v>
      </c>
      <c r="AA31" t="s">
        <v>513</v>
      </c>
      <c r="AB31" t="s">
        <v>514</v>
      </c>
      <c r="AC31" t="s">
        <v>119</v>
      </c>
      <c r="AD31" s="2">
        <v>41862</v>
      </c>
      <c r="AE31" s="2">
        <v>42277</v>
      </c>
      <c r="AF31">
        <v>0</v>
      </c>
      <c r="AG31" t="s">
        <v>237</v>
      </c>
      <c r="AH31" t="s">
        <v>147</v>
      </c>
      <c r="AI31" t="s">
        <v>515</v>
      </c>
      <c r="AJ31" t="s">
        <v>147</v>
      </c>
      <c r="AK31" t="s">
        <v>115</v>
      </c>
      <c r="AL31" t="s">
        <v>147</v>
      </c>
      <c r="AM31" t="s">
        <v>133</v>
      </c>
      <c r="AN31" t="s">
        <v>249</v>
      </c>
      <c r="AQ31" t="s">
        <v>260</v>
      </c>
      <c r="AR31" t="s">
        <v>516</v>
      </c>
      <c r="AT31" s="3">
        <v>42632.80097222222</v>
      </c>
      <c r="AU31" t="s">
        <v>517</v>
      </c>
      <c r="AV31" t="s">
        <v>518</v>
      </c>
      <c r="AW31" t="s">
        <v>519</v>
      </c>
      <c r="AY31" s="2">
        <v>41428</v>
      </c>
      <c r="AZ31" s="2">
        <v>41851</v>
      </c>
      <c r="BA31">
        <v>0</v>
      </c>
      <c r="BH31" t="s">
        <v>137</v>
      </c>
      <c r="BO31" t="s">
        <v>137</v>
      </c>
      <c r="BV31" t="s">
        <v>137</v>
      </c>
      <c r="CC31" t="s">
        <v>137</v>
      </c>
      <c r="CJ31" t="s">
        <v>137</v>
      </c>
      <c r="CM31" t="s">
        <v>150</v>
      </c>
      <c r="CN31" t="s">
        <v>520</v>
      </c>
      <c r="CO31" t="s">
        <v>521</v>
      </c>
    </row>
    <row r="32" spans="1:111" x14ac:dyDescent="0.3">
      <c r="A32">
        <v>31</v>
      </c>
      <c r="B32">
        <v>8784</v>
      </c>
      <c r="C32" t="s">
        <v>113</v>
      </c>
      <c r="D32" t="s">
        <v>114</v>
      </c>
      <c r="E32">
        <v>29</v>
      </c>
      <c r="F32" t="s">
        <v>115</v>
      </c>
      <c r="G32" t="s">
        <v>116</v>
      </c>
      <c r="H32" s="1" t="s">
        <v>117</v>
      </c>
      <c r="I32">
        <v>9</v>
      </c>
      <c r="J32" t="s">
        <v>118</v>
      </c>
      <c r="K32">
        <v>54</v>
      </c>
      <c r="L32">
        <v>50022</v>
      </c>
      <c r="M32" t="b">
        <v>0</v>
      </c>
      <c r="N32" t="b">
        <v>0</v>
      </c>
      <c r="O32">
        <v>9</v>
      </c>
      <c r="P32" t="s">
        <v>118</v>
      </c>
      <c r="Q32" t="s">
        <v>139</v>
      </c>
      <c r="R32" s="2">
        <v>33270</v>
      </c>
      <c r="S32" t="s">
        <v>522</v>
      </c>
      <c r="T32" t="s">
        <v>523</v>
      </c>
      <c r="U32" t="s">
        <v>524</v>
      </c>
      <c r="V32" t="s">
        <v>182</v>
      </c>
      <c r="W32" s="2">
        <v>42292</v>
      </c>
      <c r="Y32">
        <v>1</v>
      </c>
      <c r="Z32" t="s">
        <v>522</v>
      </c>
      <c r="AA32" t="s">
        <v>525</v>
      </c>
      <c r="AB32" t="s">
        <v>526</v>
      </c>
      <c r="AC32" t="s">
        <v>116</v>
      </c>
      <c r="AD32" s="2">
        <v>41898</v>
      </c>
      <c r="AE32" s="2">
        <v>42291</v>
      </c>
      <c r="AF32">
        <v>0</v>
      </c>
      <c r="AG32" t="s">
        <v>115</v>
      </c>
      <c r="AH32" t="s">
        <v>147</v>
      </c>
      <c r="AI32" t="s">
        <v>438</v>
      </c>
      <c r="AJ32" t="s">
        <v>147</v>
      </c>
      <c r="AK32" t="s">
        <v>255</v>
      </c>
      <c r="AL32" t="s">
        <v>147</v>
      </c>
      <c r="AM32" t="s">
        <v>133</v>
      </c>
      <c r="AN32" t="s">
        <v>273</v>
      </c>
      <c r="AO32" t="s">
        <v>209</v>
      </c>
      <c r="AP32" t="s">
        <v>210</v>
      </c>
      <c r="AQ32" t="s">
        <v>150</v>
      </c>
      <c r="AR32" t="s">
        <v>188</v>
      </c>
      <c r="AS32" t="s">
        <v>527</v>
      </c>
      <c r="AT32" s="3">
        <v>42625.801249999997</v>
      </c>
      <c r="BA32" t="s">
        <v>137</v>
      </c>
      <c r="BH32" t="s">
        <v>137</v>
      </c>
      <c r="BO32" t="s">
        <v>137</v>
      </c>
      <c r="BV32" t="s">
        <v>137</v>
      </c>
      <c r="CC32" t="s">
        <v>137</v>
      </c>
      <c r="CJ32" t="s">
        <v>137</v>
      </c>
      <c r="CV32" t="s">
        <v>528</v>
      </c>
      <c r="CW32" t="s">
        <v>132</v>
      </c>
    </row>
    <row r="33" spans="1:90" x14ac:dyDescent="0.3">
      <c r="A33">
        <v>32</v>
      </c>
      <c r="B33">
        <v>8784</v>
      </c>
      <c r="C33" t="s">
        <v>113</v>
      </c>
      <c r="D33" t="s">
        <v>114</v>
      </c>
      <c r="E33">
        <v>29</v>
      </c>
      <c r="F33" t="s">
        <v>115</v>
      </c>
      <c r="G33" t="s">
        <v>116</v>
      </c>
      <c r="H33" s="1" t="s">
        <v>117</v>
      </c>
      <c r="I33">
        <v>9</v>
      </c>
      <c r="J33" t="s">
        <v>118</v>
      </c>
      <c r="K33">
        <v>54</v>
      </c>
      <c r="L33">
        <v>47677</v>
      </c>
      <c r="M33" t="b">
        <v>0</v>
      </c>
      <c r="N33" t="b">
        <v>0</v>
      </c>
      <c r="O33">
        <v>19</v>
      </c>
      <c r="P33" t="s">
        <v>529</v>
      </c>
      <c r="Q33" t="s">
        <v>442</v>
      </c>
      <c r="R33" s="2">
        <v>32031</v>
      </c>
      <c r="S33" t="s">
        <v>530</v>
      </c>
      <c r="T33" t="s">
        <v>531</v>
      </c>
      <c r="U33" t="s">
        <v>532</v>
      </c>
      <c r="V33" t="s">
        <v>442</v>
      </c>
      <c r="W33" s="2">
        <v>36891</v>
      </c>
      <c r="Y33">
        <v>0</v>
      </c>
      <c r="AF33" t="s">
        <v>137</v>
      </c>
      <c r="AG33" t="s">
        <v>115</v>
      </c>
      <c r="AH33" t="s">
        <v>186</v>
      </c>
      <c r="AI33" t="s">
        <v>146</v>
      </c>
      <c r="AJ33" t="s">
        <v>186</v>
      </c>
      <c r="AK33" t="s">
        <v>148</v>
      </c>
      <c r="AL33" t="s">
        <v>186</v>
      </c>
      <c r="AM33" t="s">
        <v>133</v>
      </c>
      <c r="AN33" t="s">
        <v>210</v>
      </c>
      <c r="AQ33" t="s">
        <v>150</v>
      </c>
      <c r="AR33" t="s">
        <v>533</v>
      </c>
      <c r="AS33" t="s">
        <v>534</v>
      </c>
      <c r="AT33" s="3">
        <v>42619.105370370373</v>
      </c>
      <c r="BA33" t="s">
        <v>137</v>
      </c>
      <c r="BH33" t="s">
        <v>137</v>
      </c>
      <c r="BO33" t="s">
        <v>137</v>
      </c>
      <c r="BV33" t="s">
        <v>137</v>
      </c>
      <c r="CC33" t="s">
        <v>137</v>
      </c>
      <c r="CJ33" t="s">
        <v>137</v>
      </c>
    </row>
    <row r="34" spans="1:90" x14ac:dyDescent="0.3">
      <c r="A34">
        <v>33</v>
      </c>
      <c r="B34">
        <v>8784</v>
      </c>
      <c r="C34" t="s">
        <v>113</v>
      </c>
      <c r="D34" t="s">
        <v>114</v>
      </c>
      <c r="E34">
        <v>29</v>
      </c>
      <c r="F34" t="s">
        <v>115</v>
      </c>
      <c r="G34" t="s">
        <v>116</v>
      </c>
      <c r="H34" s="1" t="s">
        <v>117</v>
      </c>
      <c r="I34">
        <v>9</v>
      </c>
      <c r="J34" t="s">
        <v>118</v>
      </c>
      <c r="K34">
        <v>54</v>
      </c>
      <c r="L34">
        <v>47205</v>
      </c>
      <c r="M34" t="b">
        <v>0</v>
      </c>
      <c r="N34" t="b">
        <v>0</v>
      </c>
      <c r="O34">
        <v>11</v>
      </c>
      <c r="P34" t="s">
        <v>216</v>
      </c>
      <c r="Q34" t="s">
        <v>284</v>
      </c>
      <c r="R34" s="2">
        <v>31855</v>
      </c>
      <c r="S34" t="s">
        <v>535</v>
      </c>
      <c r="T34" t="s">
        <v>536</v>
      </c>
      <c r="U34" s="1" t="s">
        <v>537</v>
      </c>
      <c r="V34" t="s">
        <v>284</v>
      </c>
      <c r="W34" s="2">
        <v>42264</v>
      </c>
      <c r="Y34">
        <v>1</v>
      </c>
      <c r="Z34" t="s">
        <v>538</v>
      </c>
      <c r="AA34" t="s">
        <v>539</v>
      </c>
      <c r="AB34" s="1" t="s">
        <v>540</v>
      </c>
      <c r="AC34" t="s">
        <v>284</v>
      </c>
      <c r="AF34">
        <v>0</v>
      </c>
      <c r="AG34" t="s">
        <v>115</v>
      </c>
      <c r="AH34" t="s">
        <v>147</v>
      </c>
      <c r="AI34" t="s">
        <v>508</v>
      </c>
      <c r="AJ34" t="s">
        <v>128</v>
      </c>
      <c r="AK34" t="s">
        <v>237</v>
      </c>
      <c r="AL34" t="s">
        <v>128</v>
      </c>
      <c r="AM34" t="s">
        <v>133</v>
      </c>
      <c r="AN34" t="s">
        <v>249</v>
      </c>
      <c r="AQ34" t="s">
        <v>150</v>
      </c>
      <c r="AR34" t="s">
        <v>541</v>
      </c>
      <c r="AS34" t="s">
        <v>542</v>
      </c>
      <c r="AT34" s="3">
        <v>42618.68304398148</v>
      </c>
      <c r="BA34" t="s">
        <v>137</v>
      </c>
      <c r="BH34" t="s">
        <v>137</v>
      </c>
      <c r="BO34" t="s">
        <v>137</v>
      </c>
      <c r="BV34" t="s">
        <v>137</v>
      </c>
      <c r="CC34" t="s">
        <v>137</v>
      </c>
      <c r="CJ34" t="s">
        <v>137</v>
      </c>
    </row>
    <row r="35" spans="1:90" x14ac:dyDescent="0.3">
      <c r="A35">
        <v>34</v>
      </c>
      <c r="B35">
        <v>8784</v>
      </c>
      <c r="C35" t="s">
        <v>113</v>
      </c>
      <c r="D35" t="s">
        <v>114</v>
      </c>
      <c r="E35">
        <v>29</v>
      </c>
      <c r="F35" t="s">
        <v>115</v>
      </c>
      <c r="G35" t="s">
        <v>116</v>
      </c>
      <c r="H35" s="1" t="s">
        <v>117</v>
      </c>
      <c r="I35">
        <v>9</v>
      </c>
      <c r="J35" t="s">
        <v>118</v>
      </c>
      <c r="K35">
        <v>54</v>
      </c>
      <c r="L35">
        <v>47068</v>
      </c>
      <c r="M35" t="b">
        <v>0</v>
      </c>
      <c r="N35" t="b">
        <v>0</v>
      </c>
      <c r="O35">
        <v>0</v>
      </c>
      <c r="Q35" t="s">
        <v>116</v>
      </c>
      <c r="S35" t="s">
        <v>543</v>
      </c>
      <c r="T35" t="s">
        <v>544</v>
      </c>
      <c r="U35" s="1" t="s">
        <v>545</v>
      </c>
      <c r="V35" t="s">
        <v>116</v>
      </c>
      <c r="W35" s="2">
        <v>41033</v>
      </c>
      <c r="X35" s="2">
        <v>42307</v>
      </c>
      <c r="Y35">
        <v>0</v>
      </c>
      <c r="Z35" t="s">
        <v>546</v>
      </c>
      <c r="AA35" t="s">
        <v>547</v>
      </c>
      <c r="AB35" s="1" t="s">
        <v>548</v>
      </c>
      <c r="AC35" t="s">
        <v>193</v>
      </c>
      <c r="AD35" s="2">
        <v>40959</v>
      </c>
      <c r="AE35" s="2">
        <v>41031</v>
      </c>
      <c r="AF35">
        <v>0</v>
      </c>
      <c r="AG35" t="s">
        <v>130</v>
      </c>
      <c r="AH35" t="s">
        <v>147</v>
      </c>
      <c r="AI35" t="s">
        <v>480</v>
      </c>
      <c r="AJ35" t="s">
        <v>147</v>
      </c>
      <c r="AK35" t="s">
        <v>255</v>
      </c>
      <c r="AL35" t="s">
        <v>147</v>
      </c>
      <c r="AM35" t="s">
        <v>133</v>
      </c>
      <c r="AN35" t="s">
        <v>249</v>
      </c>
      <c r="AT35" s="3">
        <v>42604.838078703702</v>
      </c>
      <c r="BA35" t="s">
        <v>137</v>
      </c>
      <c r="BH35" t="s">
        <v>137</v>
      </c>
      <c r="BO35" t="s">
        <v>137</v>
      </c>
      <c r="BV35" t="s">
        <v>137</v>
      </c>
      <c r="CC35" t="s">
        <v>137</v>
      </c>
      <c r="CJ35" t="s">
        <v>137</v>
      </c>
    </row>
    <row r="36" spans="1:90" x14ac:dyDescent="0.3">
      <c r="A36">
        <v>35</v>
      </c>
      <c r="B36">
        <v>8784</v>
      </c>
      <c r="C36" t="s">
        <v>113</v>
      </c>
      <c r="D36" t="s">
        <v>114</v>
      </c>
      <c r="E36">
        <v>29</v>
      </c>
      <c r="F36" t="s">
        <v>115</v>
      </c>
      <c r="G36" t="s">
        <v>116</v>
      </c>
      <c r="H36" s="1" t="s">
        <v>117</v>
      </c>
      <c r="I36">
        <v>9</v>
      </c>
      <c r="J36" t="s">
        <v>118</v>
      </c>
      <c r="K36">
        <v>54</v>
      </c>
      <c r="L36">
        <v>46997</v>
      </c>
      <c r="M36" t="b">
        <v>0</v>
      </c>
      <c r="N36" t="b">
        <v>0</v>
      </c>
      <c r="O36">
        <v>0</v>
      </c>
      <c r="Q36" t="s">
        <v>193</v>
      </c>
      <c r="S36" t="s">
        <v>549</v>
      </c>
      <c r="T36" t="s">
        <v>550</v>
      </c>
      <c r="U36" t="s">
        <v>551</v>
      </c>
      <c r="V36" t="s">
        <v>193</v>
      </c>
      <c r="Y36">
        <v>0</v>
      </c>
      <c r="AF36" t="s">
        <v>137</v>
      </c>
      <c r="AG36" t="s">
        <v>223</v>
      </c>
      <c r="AH36" t="s">
        <v>128</v>
      </c>
      <c r="AM36" t="s">
        <v>133</v>
      </c>
      <c r="AN36" t="s">
        <v>132</v>
      </c>
      <c r="AT36" s="3">
        <v>42603.16</v>
      </c>
      <c r="BA36" t="s">
        <v>137</v>
      </c>
      <c r="BH36" t="s">
        <v>137</v>
      </c>
      <c r="BO36" t="s">
        <v>137</v>
      </c>
      <c r="BV36" t="s">
        <v>137</v>
      </c>
      <c r="CC36" t="s">
        <v>137</v>
      </c>
      <c r="CJ36" t="s">
        <v>137</v>
      </c>
    </row>
    <row r="37" spans="1:90" x14ac:dyDescent="0.3">
      <c r="A37">
        <v>36</v>
      </c>
      <c r="B37">
        <v>8784</v>
      </c>
      <c r="C37" t="s">
        <v>113</v>
      </c>
      <c r="D37" t="s">
        <v>114</v>
      </c>
      <c r="E37">
        <v>29</v>
      </c>
      <c r="F37" t="s">
        <v>115</v>
      </c>
      <c r="G37" t="s">
        <v>116</v>
      </c>
      <c r="H37" s="1" t="s">
        <v>117</v>
      </c>
      <c r="I37">
        <v>9</v>
      </c>
      <c r="J37" t="s">
        <v>118</v>
      </c>
      <c r="K37">
        <v>54</v>
      </c>
      <c r="L37">
        <v>45944</v>
      </c>
      <c r="M37" t="b">
        <v>1</v>
      </c>
      <c r="N37" t="b">
        <v>0</v>
      </c>
      <c r="O37">
        <v>9</v>
      </c>
      <c r="P37" t="s">
        <v>118</v>
      </c>
      <c r="Q37" t="s">
        <v>284</v>
      </c>
      <c r="R37" s="2">
        <v>29574</v>
      </c>
      <c r="S37" t="s">
        <v>552</v>
      </c>
      <c r="T37" t="s">
        <v>553</v>
      </c>
      <c r="U37" s="1" t="s">
        <v>554</v>
      </c>
      <c r="V37" t="s">
        <v>284</v>
      </c>
      <c r="W37" s="2">
        <v>41368</v>
      </c>
      <c r="Y37">
        <v>1</v>
      </c>
      <c r="Z37" t="s">
        <v>555</v>
      </c>
      <c r="AA37" t="s">
        <v>365</v>
      </c>
      <c r="AB37" s="1" t="s">
        <v>556</v>
      </c>
      <c r="AC37" t="s">
        <v>284</v>
      </c>
      <c r="AD37" s="2">
        <v>39569</v>
      </c>
      <c r="AE37" s="2">
        <v>41364</v>
      </c>
      <c r="AF37">
        <v>0</v>
      </c>
      <c r="AG37" t="s">
        <v>115</v>
      </c>
      <c r="AH37" t="s">
        <v>186</v>
      </c>
      <c r="AI37" t="s">
        <v>148</v>
      </c>
      <c r="AJ37" t="s">
        <v>147</v>
      </c>
      <c r="AK37" t="s">
        <v>237</v>
      </c>
      <c r="AL37" t="s">
        <v>147</v>
      </c>
      <c r="AM37" t="s">
        <v>133</v>
      </c>
      <c r="AN37" t="s">
        <v>249</v>
      </c>
      <c r="AQ37" t="s">
        <v>150</v>
      </c>
      <c r="AR37" t="s">
        <v>557</v>
      </c>
      <c r="AS37" t="s">
        <v>558</v>
      </c>
      <c r="AT37" s="3">
        <v>42667.891817129632</v>
      </c>
      <c r="AU37" t="s">
        <v>559</v>
      </c>
      <c r="AV37" t="s">
        <v>560</v>
      </c>
      <c r="AW37" s="1" t="s">
        <v>561</v>
      </c>
      <c r="AY37" s="2">
        <v>41365</v>
      </c>
      <c r="BA37">
        <v>1</v>
      </c>
      <c r="BH37" t="s">
        <v>137</v>
      </c>
      <c r="BO37" t="s">
        <v>137</v>
      </c>
      <c r="BV37" t="s">
        <v>137</v>
      </c>
      <c r="CC37" t="s">
        <v>137</v>
      </c>
      <c r="CJ37" t="s">
        <v>137</v>
      </c>
    </row>
    <row r="38" spans="1:90" x14ac:dyDescent="0.3">
      <c r="A38">
        <v>37</v>
      </c>
      <c r="B38">
        <v>8784</v>
      </c>
      <c r="C38" t="s">
        <v>113</v>
      </c>
      <c r="D38" t="s">
        <v>114</v>
      </c>
      <c r="E38">
        <v>29</v>
      </c>
      <c r="F38" t="s">
        <v>115</v>
      </c>
      <c r="G38" t="s">
        <v>116</v>
      </c>
      <c r="H38" s="1" t="s">
        <v>117</v>
      </c>
      <c r="I38">
        <v>9</v>
      </c>
      <c r="J38" t="s">
        <v>118</v>
      </c>
      <c r="K38">
        <v>54</v>
      </c>
      <c r="L38">
        <v>45854</v>
      </c>
      <c r="M38" t="b">
        <v>1</v>
      </c>
      <c r="N38" t="b">
        <v>0</v>
      </c>
      <c r="O38">
        <v>11</v>
      </c>
      <c r="P38" t="s">
        <v>216</v>
      </c>
      <c r="Q38" t="s">
        <v>193</v>
      </c>
      <c r="R38" s="2">
        <v>33927</v>
      </c>
      <c r="Y38">
        <v>1</v>
      </c>
      <c r="AF38" t="s">
        <v>137</v>
      </c>
      <c r="AG38" t="s">
        <v>129</v>
      </c>
      <c r="AH38" t="s">
        <v>128</v>
      </c>
      <c r="AI38" t="s">
        <v>232</v>
      </c>
      <c r="AJ38" t="s">
        <v>128</v>
      </c>
      <c r="AK38" t="s">
        <v>130</v>
      </c>
      <c r="AL38" t="s">
        <v>128</v>
      </c>
      <c r="AM38" t="s">
        <v>133</v>
      </c>
      <c r="AN38" t="s">
        <v>249</v>
      </c>
      <c r="AQ38" t="s">
        <v>134</v>
      </c>
      <c r="AR38" t="s">
        <v>562</v>
      </c>
      <c r="AS38" t="s">
        <v>563</v>
      </c>
      <c r="AT38" s="3">
        <v>42599.685231481482</v>
      </c>
      <c r="BA38" t="s">
        <v>137</v>
      </c>
      <c r="BH38" t="s">
        <v>137</v>
      </c>
      <c r="BO38" t="s">
        <v>137</v>
      </c>
      <c r="BV38" t="s">
        <v>137</v>
      </c>
      <c r="CC38" t="s">
        <v>137</v>
      </c>
      <c r="CJ38" t="s">
        <v>137</v>
      </c>
      <c r="CK38" t="s">
        <v>255</v>
      </c>
      <c r="CL38" t="s">
        <v>128</v>
      </c>
    </row>
    <row r="39" spans="1:90" x14ac:dyDescent="0.3">
      <c r="A39">
        <v>38</v>
      </c>
      <c r="B39">
        <v>8784</v>
      </c>
      <c r="C39" t="s">
        <v>113</v>
      </c>
      <c r="D39" t="s">
        <v>114</v>
      </c>
      <c r="E39">
        <v>29</v>
      </c>
      <c r="F39" t="s">
        <v>115</v>
      </c>
      <c r="G39" t="s">
        <v>116</v>
      </c>
      <c r="H39" s="1" t="s">
        <v>117</v>
      </c>
      <c r="I39">
        <v>9</v>
      </c>
      <c r="J39" t="s">
        <v>118</v>
      </c>
      <c r="K39">
        <v>54</v>
      </c>
      <c r="L39">
        <v>27626</v>
      </c>
      <c r="M39" t="b">
        <v>1</v>
      </c>
      <c r="N39" t="b">
        <v>0</v>
      </c>
      <c r="O39">
        <v>9</v>
      </c>
      <c r="P39" t="s">
        <v>118</v>
      </c>
      <c r="Q39" t="s">
        <v>119</v>
      </c>
      <c r="R39" s="2">
        <v>33431</v>
      </c>
      <c r="S39" t="s">
        <v>564</v>
      </c>
      <c r="T39" t="s">
        <v>565</v>
      </c>
      <c r="U39" t="s">
        <v>566</v>
      </c>
      <c r="V39" t="s">
        <v>156</v>
      </c>
      <c r="W39" s="2">
        <v>42193</v>
      </c>
      <c r="Y39">
        <v>1</v>
      </c>
      <c r="AF39" t="s">
        <v>137</v>
      </c>
      <c r="AG39" t="s">
        <v>567</v>
      </c>
      <c r="AH39" t="s">
        <v>236</v>
      </c>
      <c r="AI39" t="s">
        <v>568</v>
      </c>
      <c r="AJ39" t="s">
        <v>128</v>
      </c>
      <c r="AK39" t="s">
        <v>304</v>
      </c>
      <c r="AL39" t="s">
        <v>128</v>
      </c>
      <c r="AM39" t="s">
        <v>133</v>
      </c>
      <c r="AN39" t="s">
        <v>249</v>
      </c>
      <c r="AQ39" t="s">
        <v>150</v>
      </c>
      <c r="AR39" t="s">
        <v>569</v>
      </c>
      <c r="AS39" t="s">
        <v>570</v>
      </c>
      <c r="AT39" s="3">
        <v>42576.174340277779</v>
      </c>
      <c r="BA39" t="s">
        <v>137</v>
      </c>
      <c r="BH39" t="s">
        <v>137</v>
      </c>
      <c r="BO39" t="s">
        <v>137</v>
      </c>
      <c r="BV39" t="s">
        <v>137</v>
      </c>
      <c r="CC39" t="s">
        <v>137</v>
      </c>
      <c r="CJ39" t="s">
        <v>137</v>
      </c>
      <c r="CK39" t="s">
        <v>571</v>
      </c>
      <c r="CL39" t="s">
        <v>128</v>
      </c>
    </row>
    <row r="40" spans="1:90" x14ac:dyDescent="0.3">
      <c r="A40">
        <v>39</v>
      </c>
      <c r="B40">
        <v>8784</v>
      </c>
      <c r="C40" t="s">
        <v>113</v>
      </c>
      <c r="D40" t="s">
        <v>114</v>
      </c>
      <c r="E40">
        <v>29</v>
      </c>
      <c r="F40" t="s">
        <v>115</v>
      </c>
      <c r="G40" t="s">
        <v>116</v>
      </c>
      <c r="H40" s="1" t="s">
        <v>117</v>
      </c>
      <c r="I40">
        <v>9</v>
      </c>
      <c r="J40" t="s">
        <v>118</v>
      </c>
      <c r="K40">
        <v>54</v>
      </c>
      <c r="L40">
        <v>43813</v>
      </c>
      <c r="M40" t="b">
        <v>1</v>
      </c>
      <c r="N40" t="b">
        <v>0</v>
      </c>
      <c r="O40">
        <v>9</v>
      </c>
      <c r="P40" t="s">
        <v>118</v>
      </c>
      <c r="Q40" t="s">
        <v>284</v>
      </c>
      <c r="R40" s="2">
        <v>32146</v>
      </c>
      <c r="S40" t="s">
        <v>572</v>
      </c>
      <c r="T40" t="s">
        <v>573</v>
      </c>
      <c r="U40" s="1" t="s">
        <v>574</v>
      </c>
      <c r="W40" s="2">
        <v>41974</v>
      </c>
      <c r="Y40">
        <v>1</v>
      </c>
      <c r="Z40" t="s">
        <v>575</v>
      </c>
      <c r="AA40" t="s">
        <v>576</v>
      </c>
      <c r="AB40" s="1" t="s">
        <v>577</v>
      </c>
      <c r="AF40">
        <v>0</v>
      </c>
      <c r="AG40" t="s">
        <v>115</v>
      </c>
      <c r="AH40" t="s">
        <v>186</v>
      </c>
      <c r="AI40" t="s">
        <v>146</v>
      </c>
      <c r="AJ40" t="s">
        <v>128</v>
      </c>
      <c r="AK40" t="s">
        <v>578</v>
      </c>
      <c r="AL40" t="s">
        <v>128</v>
      </c>
      <c r="AM40" t="s">
        <v>133</v>
      </c>
      <c r="AN40" t="s">
        <v>249</v>
      </c>
      <c r="AQ40" t="s">
        <v>226</v>
      </c>
      <c r="AR40" t="s">
        <v>579</v>
      </c>
      <c r="AS40" t="s">
        <v>580</v>
      </c>
      <c r="AT40" s="3">
        <v>42602.078935185185</v>
      </c>
      <c r="AU40" t="s">
        <v>581</v>
      </c>
      <c r="AV40" t="s">
        <v>582</v>
      </c>
      <c r="AW40" s="1" t="s">
        <v>583</v>
      </c>
      <c r="BA40">
        <v>0</v>
      </c>
      <c r="BB40" t="s">
        <v>584</v>
      </c>
      <c r="BC40" t="s">
        <v>585</v>
      </c>
      <c r="BD40" s="1" t="s">
        <v>586</v>
      </c>
      <c r="BH40">
        <v>0</v>
      </c>
      <c r="BI40" t="s">
        <v>587</v>
      </c>
      <c r="BJ40" t="s">
        <v>588</v>
      </c>
      <c r="BK40" s="1" t="s">
        <v>589</v>
      </c>
      <c r="BO40">
        <v>0</v>
      </c>
      <c r="BV40" t="s">
        <v>137</v>
      </c>
      <c r="CC40" t="s">
        <v>137</v>
      </c>
      <c r="CJ40" t="s">
        <v>137</v>
      </c>
      <c r="CK40" t="s">
        <v>590</v>
      </c>
      <c r="CL40" t="s">
        <v>128</v>
      </c>
    </row>
    <row r="41" spans="1:90" x14ac:dyDescent="0.3">
      <c r="A41">
        <v>40</v>
      </c>
      <c r="B41">
        <v>8784</v>
      </c>
      <c r="C41" t="s">
        <v>113</v>
      </c>
      <c r="D41" t="s">
        <v>114</v>
      </c>
      <c r="E41">
        <v>29</v>
      </c>
      <c r="F41" t="s">
        <v>115</v>
      </c>
      <c r="G41" t="s">
        <v>116</v>
      </c>
      <c r="H41" s="1" t="s">
        <v>117</v>
      </c>
      <c r="I41">
        <v>9</v>
      </c>
      <c r="J41" t="s">
        <v>118</v>
      </c>
      <c r="K41">
        <v>54</v>
      </c>
      <c r="L41">
        <v>22885</v>
      </c>
      <c r="M41" t="b">
        <v>1</v>
      </c>
      <c r="N41" t="b">
        <v>0</v>
      </c>
      <c r="O41">
        <v>9</v>
      </c>
      <c r="P41" t="s">
        <v>118</v>
      </c>
      <c r="R41" s="2">
        <v>30576</v>
      </c>
      <c r="S41" t="s">
        <v>591</v>
      </c>
      <c r="T41" t="s">
        <v>592</v>
      </c>
      <c r="U41" s="1" t="s">
        <v>593</v>
      </c>
      <c r="V41" t="s">
        <v>182</v>
      </c>
      <c r="W41" s="2">
        <v>40969</v>
      </c>
      <c r="X41" s="2">
        <v>42020</v>
      </c>
      <c r="Y41">
        <v>0</v>
      </c>
      <c r="Z41" t="s">
        <v>594</v>
      </c>
      <c r="AA41" t="s">
        <v>595</v>
      </c>
      <c r="AD41" s="2">
        <v>42217</v>
      </c>
      <c r="AF41">
        <v>1</v>
      </c>
      <c r="AG41" t="s">
        <v>115</v>
      </c>
      <c r="AH41" t="s">
        <v>186</v>
      </c>
      <c r="AI41" t="s">
        <v>515</v>
      </c>
      <c r="AJ41" t="s">
        <v>147</v>
      </c>
      <c r="AM41" t="s">
        <v>133</v>
      </c>
      <c r="AN41" t="s">
        <v>249</v>
      </c>
      <c r="AQ41" t="s">
        <v>150</v>
      </c>
      <c r="AR41" t="s">
        <v>596</v>
      </c>
      <c r="AS41" t="s">
        <v>597</v>
      </c>
      <c r="AT41" s="3">
        <v>42811.699641203704</v>
      </c>
      <c r="BA41" t="s">
        <v>137</v>
      </c>
      <c r="BH41" t="s">
        <v>137</v>
      </c>
      <c r="BO41" t="s">
        <v>137</v>
      </c>
      <c r="BV41" t="s">
        <v>137</v>
      </c>
      <c r="CC41" t="s">
        <v>137</v>
      </c>
      <c r="CJ41" t="s">
        <v>137</v>
      </c>
    </row>
    <row r="42" spans="1:90" x14ac:dyDescent="0.3">
      <c r="A42">
        <v>41</v>
      </c>
      <c r="B42">
        <v>8784</v>
      </c>
      <c r="C42" t="s">
        <v>113</v>
      </c>
      <c r="D42" t="s">
        <v>114</v>
      </c>
      <c r="E42">
        <v>29</v>
      </c>
      <c r="F42" t="s">
        <v>115</v>
      </c>
      <c r="G42" t="s">
        <v>116</v>
      </c>
      <c r="H42" s="1" t="s">
        <v>117</v>
      </c>
      <c r="I42">
        <v>9</v>
      </c>
      <c r="J42" t="s">
        <v>118</v>
      </c>
      <c r="K42">
        <v>54</v>
      </c>
      <c r="L42">
        <v>38646</v>
      </c>
      <c r="M42" t="b">
        <v>1</v>
      </c>
      <c r="N42" t="b">
        <v>0</v>
      </c>
      <c r="O42">
        <v>9</v>
      </c>
      <c r="P42" t="s">
        <v>118</v>
      </c>
      <c r="Q42" t="s">
        <v>139</v>
      </c>
      <c r="R42" s="2">
        <v>33823</v>
      </c>
      <c r="S42" t="s">
        <v>179</v>
      </c>
      <c r="T42" t="s">
        <v>234</v>
      </c>
      <c r="U42" s="1" t="s">
        <v>598</v>
      </c>
      <c r="W42" s="2">
        <v>41674</v>
      </c>
      <c r="X42" s="2">
        <v>42002</v>
      </c>
      <c r="Y42">
        <v>1</v>
      </c>
      <c r="Z42" t="s">
        <v>179</v>
      </c>
      <c r="AA42" t="s">
        <v>599</v>
      </c>
      <c r="AB42" s="1" t="s">
        <v>600</v>
      </c>
      <c r="AF42">
        <v>0</v>
      </c>
      <c r="AG42" t="s">
        <v>115</v>
      </c>
      <c r="AH42" t="s">
        <v>186</v>
      </c>
      <c r="AI42" t="s">
        <v>237</v>
      </c>
      <c r="AJ42" t="s">
        <v>128</v>
      </c>
      <c r="AK42" t="s">
        <v>480</v>
      </c>
      <c r="AL42" t="s">
        <v>128</v>
      </c>
      <c r="AM42" t="s">
        <v>133</v>
      </c>
      <c r="AN42" t="s">
        <v>132</v>
      </c>
      <c r="AT42" s="3">
        <v>42649.831597222219</v>
      </c>
      <c r="BA42" t="s">
        <v>137</v>
      </c>
      <c r="BH42" t="s">
        <v>137</v>
      </c>
      <c r="BO42" t="s">
        <v>137</v>
      </c>
      <c r="BV42" t="s">
        <v>137</v>
      </c>
      <c r="CC42" t="s">
        <v>137</v>
      </c>
      <c r="CJ42" t="s">
        <v>137</v>
      </c>
    </row>
    <row r="43" spans="1:90" x14ac:dyDescent="0.3">
      <c r="A43">
        <v>42</v>
      </c>
      <c r="B43">
        <v>8784</v>
      </c>
      <c r="C43" t="s">
        <v>113</v>
      </c>
      <c r="D43" t="s">
        <v>114</v>
      </c>
      <c r="E43">
        <v>29</v>
      </c>
      <c r="F43" t="s">
        <v>115</v>
      </c>
      <c r="G43" t="s">
        <v>116</v>
      </c>
      <c r="H43" s="1" t="s">
        <v>117</v>
      </c>
      <c r="I43">
        <v>9</v>
      </c>
      <c r="J43" t="s">
        <v>118</v>
      </c>
      <c r="K43">
        <v>54</v>
      </c>
      <c r="L43">
        <v>38542</v>
      </c>
      <c r="M43" t="b">
        <v>1</v>
      </c>
      <c r="N43" t="b">
        <v>0</v>
      </c>
      <c r="O43">
        <v>0</v>
      </c>
      <c r="Q43" t="s">
        <v>601</v>
      </c>
      <c r="R43" s="2">
        <v>32318</v>
      </c>
      <c r="S43" t="s">
        <v>602</v>
      </c>
      <c r="T43" t="s">
        <v>603</v>
      </c>
      <c r="U43" s="1" t="s">
        <v>604</v>
      </c>
      <c r="W43" s="2">
        <v>41704</v>
      </c>
      <c r="X43" s="2">
        <v>42250</v>
      </c>
      <c r="Y43">
        <v>1</v>
      </c>
      <c r="Z43" t="s">
        <v>605</v>
      </c>
      <c r="AA43" t="s">
        <v>606</v>
      </c>
      <c r="AB43" s="1" t="s">
        <v>607</v>
      </c>
      <c r="AF43">
        <v>0</v>
      </c>
      <c r="AG43" t="s">
        <v>148</v>
      </c>
      <c r="AH43" t="s">
        <v>236</v>
      </c>
      <c r="AI43" t="s">
        <v>438</v>
      </c>
      <c r="AJ43" t="s">
        <v>186</v>
      </c>
      <c r="AK43" t="s">
        <v>381</v>
      </c>
      <c r="AL43" t="s">
        <v>186</v>
      </c>
      <c r="AM43" t="s">
        <v>133</v>
      </c>
      <c r="AN43" t="s">
        <v>249</v>
      </c>
      <c r="AQ43" t="s">
        <v>150</v>
      </c>
      <c r="AR43" t="s">
        <v>608</v>
      </c>
      <c r="AS43" t="s">
        <v>609</v>
      </c>
      <c r="AT43" s="3">
        <v>42576.174687500003</v>
      </c>
      <c r="AU43" t="s">
        <v>610</v>
      </c>
      <c r="AV43" t="s">
        <v>606</v>
      </c>
      <c r="AW43" s="1" t="s">
        <v>611</v>
      </c>
      <c r="BA43">
        <v>0</v>
      </c>
      <c r="BH43" t="s">
        <v>137</v>
      </c>
      <c r="BO43" t="s">
        <v>137</v>
      </c>
      <c r="BV43" t="s">
        <v>137</v>
      </c>
      <c r="CC43" t="s">
        <v>137</v>
      </c>
      <c r="CJ43" t="s">
        <v>137</v>
      </c>
      <c r="CK43" t="s">
        <v>146</v>
      </c>
      <c r="CL43" t="s">
        <v>147</v>
      </c>
    </row>
    <row r="44" spans="1:90" x14ac:dyDescent="0.3">
      <c r="A44">
        <v>43</v>
      </c>
      <c r="B44">
        <v>8784</v>
      </c>
      <c r="C44" t="s">
        <v>113</v>
      </c>
      <c r="D44" t="s">
        <v>114</v>
      </c>
      <c r="E44">
        <v>29</v>
      </c>
      <c r="F44" t="s">
        <v>115</v>
      </c>
      <c r="G44" t="s">
        <v>116</v>
      </c>
      <c r="H44" s="1" t="s">
        <v>117</v>
      </c>
      <c r="I44">
        <v>9</v>
      </c>
      <c r="J44" t="s">
        <v>118</v>
      </c>
      <c r="K44">
        <v>54</v>
      </c>
      <c r="L44">
        <v>9515</v>
      </c>
      <c r="M44" t="b">
        <v>1</v>
      </c>
      <c r="N44" t="b">
        <v>0</v>
      </c>
      <c r="O44">
        <v>4</v>
      </c>
      <c r="P44" t="s">
        <v>612</v>
      </c>
      <c r="Q44" t="s">
        <v>119</v>
      </c>
      <c r="R44" s="2">
        <v>33289</v>
      </c>
      <c r="S44" t="s">
        <v>613</v>
      </c>
      <c r="T44" t="s">
        <v>614</v>
      </c>
      <c r="U44" t="s">
        <v>615</v>
      </c>
      <c r="V44" t="s">
        <v>119</v>
      </c>
      <c r="Y44">
        <v>0</v>
      </c>
      <c r="AF44" t="s">
        <v>137</v>
      </c>
      <c r="AG44" t="s">
        <v>567</v>
      </c>
      <c r="AH44" t="s">
        <v>147</v>
      </c>
      <c r="AI44" t="s">
        <v>390</v>
      </c>
      <c r="AJ44" t="s">
        <v>147</v>
      </c>
      <c r="AK44" t="s">
        <v>568</v>
      </c>
      <c r="AL44" t="s">
        <v>147</v>
      </c>
      <c r="AM44" t="s">
        <v>133</v>
      </c>
      <c r="AN44" t="s">
        <v>132</v>
      </c>
      <c r="AQ44" t="s">
        <v>150</v>
      </c>
      <c r="AR44" t="s">
        <v>616</v>
      </c>
      <c r="AS44" t="s">
        <v>617</v>
      </c>
      <c r="AT44" s="3">
        <v>42576.173425925925</v>
      </c>
      <c r="BA44" t="s">
        <v>137</v>
      </c>
      <c r="BH44" t="s">
        <v>137</v>
      </c>
      <c r="BO44" t="s">
        <v>137</v>
      </c>
      <c r="BV44" t="s">
        <v>137</v>
      </c>
      <c r="CC44" t="s">
        <v>137</v>
      </c>
      <c r="CJ44" t="s">
        <v>137</v>
      </c>
      <c r="CK44" t="s">
        <v>130</v>
      </c>
      <c r="CL44" t="s">
        <v>147</v>
      </c>
    </row>
    <row r="45" spans="1:90" x14ac:dyDescent="0.3">
      <c r="A45">
        <v>44</v>
      </c>
      <c r="B45">
        <v>8784</v>
      </c>
      <c r="C45" t="s">
        <v>113</v>
      </c>
      <c r="D45" t="s">
        <v>114</v>
      </c>
      <c r="E45">
        <v>29</v>
      </c>
      <c r="F45" t="s">
        <v>115</v>
      </c>
      <c r="G45" t="s">
        <v>116</v>
      </c>
      <c r="H45" s="1" t="s">
        <v>117</v>
      </c>
      <c r="I45">
        <v>9</v>
      </c>
      <c r="J45" t="s">
        <v>118</v>
      </c>
      <c r="K45">
        <v>54</v>
      </c>
      <c r="L45">
        <v>19130</v>
      </c>
      <c r="M45" t="b">
        <v>1</v>
      </c>
      <c r="N45" t="b">
        <v>0</v>
      </c>
      <c r="O45">
        <v>9</v>
      </c>
      <c r="P45" t="s">
        <v>118</v>
      </c>
      <c r="Q45" t="s">
        <v>139</v>
      </c>
      <c r="R45" s="2">
        <v>30585</v>
      </c>
      <c r="S45" t="s">
        <v>618</v>
      </c>
      <c r="T45" t="s">
        <v>619</v>
      </c>
      <c r="U45" s="1" t="s">
        <v>620</v>
      </c>
      <c r="V45" t="s">
        <v>182</v>
      </c>
      <c r="W45" s="2">
        <v>38853</v>
      </c>
      <c r="X45" s="2">
        <v>41913</v>
      </c>
      <c r="Y45">
        <v>0</v>
      </c>
      <c r="AF45" t="s">
        <v>137</v>
      </c>
      <c r="AG45" t="s">
        <v>127</v>
      </c>
      <c r="AH45" t="s">
        <v>186</v>
      </c>
      <c r="AI45" t="s">
        <v>129</v>
      </c>
      <c r="AJ45" t="s">
        <v>186</v>
      </c>
      <c r="AK45" t="s">
        <v>567</v>
      </c>
      <c r="AL45" t="s">
        <v>147</v>
      </c>
      <c r="AM45" t="s">
        <v>133</v>
      </c>
      <c r="AN45" t="s">
        <v>273</v>
      </c>
      <c r="AQ45" t="s">
        <v>150</v>
      </c>
      <c r="AR45" t="s">
        <v>621</v>
      </c>
      <c r="AS45" t="s">
        <v>622</v>
      </c>
      <c r="AT45" s="3">
        <v>42649.760312500002</v>
      </c>
      <c r="BA45" t="s">
        <v>137</v>
      </c>
      <c r="BH45" t="s">
        <v>137</v>
      </c>
      <c r="BO45" t="s">
        <v>137</v>
      </c>
      <c r="BV45" t="s">
        <v>137</v>
      </c>
      <c r="CC45" t="s">
        <v>137</v>
      </c>
      <c r="CJ45" t="s">
        <v>137</v>
      </c>
      <c r="CK45" t="s">
        <v>146</v>
      </c>
      <c r="CL45" t="s">
        <v>147</v>
      </c>
    </row>
    <row r="46" spans="1:90" x14ac:dyDescent="0.3">
      <c r="A46">
        <v>45</v>
      </c>
      <c r="B46">
        <v>8784</v>
      </c>
      <c r="C46" t="s">
        <v>113</v>
      </c>
      <c r="D46" t="s">
        <v>114</v>
      </c>
      <c r="E46">
        <v>29</v>
      </c>
      <c r="F46" t="s">
        <v>115</v>
      </c>
      <c r="G46" t="s">
        <v>116</v>
      </c>
      <c r="H46" s="1" t="s">
        <v>117</v>
      </c>
      <c r="I46">
        <v>9</v>
      </c>
      <c r="J46" t="s">
        <v>118</v>
      </c>
      <c r="K46">
        <v>54</v>
      </c>
      <c r="L46">
        <v>26653</v>
      </c>
      <c r="M46" t="b">
        <v>1</v>
      </c>
      <c r="N46" t="b">
        <v>0</v>
      </c>
      <c r="O46">
        <v>9</v>
      </c>
      <c r="P46" t="s">
        <v>118</v>
      </c>
      <c r="Q46" t="s">
        <v>182</v>
      </c>
      <c r="R46" s="2">
        <v>30275</v>
      </c>
      <c r="S46" t="s">
        <v>623</v>
      </c>
      <c r="T46" t="s">
        <v>624</v>
      </c>
      <c r="U46" t="s">
        <v>625</v>
      </c>
      <c r="V46" t="s">
        <v>182</v>
      </c>
      <c r="W46" s="2">
        <v>41640</v>
      </c>
      <c r="X46" s="2">
        <v>42004</v>
      </c>
      <c r="Y46">
        <v>0</v>
      </c>
      <c r="AF46" t="s">
        <v>137</v>
      </c>
      <c r="AG46" t="s">
        <v>255</v>
      </c>
      <c r="AH46" t="s">
        <v>236</v>
      </c>
      <c r="AI46" t="s">
        <v>381</v>
      </c>
      <c r="AJ46" t="s">
        <v>147</v>
      </c>
      <c r="AK46" t="s">
        <v>626</v>
      </c>
      <c r="AL46" t="s">
        <v>128</v>
      </c>
      <c r="AM46" t="s">
        <v>133</v>
      </c>
      <c r="AN46" t="s">
        <v>249</v>
      </c>
      <c r="AT46" s="3">
        <v>42576.174305555556</v>
      </c>
      <c r="BA46" t="s">
        <v>137</v>
      </c>
      <c r="BH46" t="s">
        <v>137</v>
      </c>
      <c r="BO46" t="s">
        <v>137</v>
      </c>
      <c r="BV46" t="s">
        <v>137</v>
      </c>
      <c r="CC46" t="s">
        <v>137</v>
      </c>
      <c r="CJ46" t="s">
        <v>137</v>
      </c>
    </row>
    <row r="47" spans="1:90" x14ac:dyDescent="0.3">
      <c r="A47">
        <v>46</v>
      </c>
      <c r="B47">
        <v>8784</v>
      </c>
      <c r="C47" t="s">
        <v>113</v>
      </c>
      <c r="D47" t="s">
        <v>114</v>
      </c>
      <c r="E47">
        <v>29</v>
      </c>
      <c r="F47" t="s">
        <v>115</v>
      </c>
      <c r="G47" t="s">
        <v>116</v>
      </c>
      <c r="H47" s="1" t="s">
        <v>117</v>
      </c>
      <c r="I47">
        <v>9</v>
      </c>
      <c r="J47" t="s">
        <v>118</v>
      </c>
      <c r="K47">
        <v>54</v>
      </c>
      <c r="L47">
        <v>9924</v>
      </c>
      <c r="M47" t="b">
        <v>1</v>
      </c>
      <c r="N47" t="b">
        <v>0</v>
      </c>
      <c r="O47">
        <v>11</v>
      </c>
      <c r="P47" t="s">
        <v>216</v>
      </c>
      <c r="Q47" t="s">
        <v>139</v>
      </c>
      <c r="R47" s="2">
        <v>25071</v>
      </c>
      <c r="S47" t="s">
        <v>627</v>
      </c>
      <c r="T47" t="s">
        <v>628</v>
      </c>
      <c r="U47" s="1" t="s">
        <v>629</v>
      </c>
      <c r="V47" t="s">
        <v>630</v>
      </c>
      <c r="W47" s="2">
        <v>39265</v>
      </c>
      <c r="X47" s="2">
        <v>41424</v>
      </c>
      <c r="Y47">
        <v>0</v>
      </c>
      <c r="AF47" t="s">
        <v>137</v>
      </c>
      <c r="AG47" t="s">
        <v>438</v>
      </c>
      <c r="AH47" t="s">
        <v>236</v>
      </c>
      <c r="AM47" t="s">
        <v>133</v>
      </c>
      <c r="AN47" t="s">
        <v>132</v>
      </c>
      <c r="AQ47" t="s">
        <v>150</v>
      </c>
      <c r="AR47" t="s">
        <v>631</v>
      </c>
      <c r="AS47" t="s">
        <v>632</v>
      </c>
      <c r="AT47" s="3">
        <v>42649.760277777779</v>
      </c>
      <c r="BA47" t="s">
        <v>137</v>
      </c>
      <c r="BH47" t="s">
        <v>137</v>
      </c>
      <c r="BO47" t="s">
        <v>137</v>
      </c>
      <c r="BV47" t="s">
        <v>137</v>
      </c>
      <c r="CC47" t="s">
        <v>137</v>
      </c>
      <c r="CJ47" t="s">
        <v>137</v>
      </c>
    </row>
    <row r="48" spans="1:90" x14ac:dyDescent="0.3">
      <c r="A48">
        <v>47</v>
      </c>
      <c r="B48">
        <v>8784</v>
      </c>
      <c r="C48" t="s">
        <v>113</v>
      </c>
      <c r="D48" t="s">
        <v>114</v>
      </c>
      <c r="E48">
        <v>29</v>
      </c>
      <c r="F48" t="s">
        <v>115</v>
      </c>
      <c r="G48" t="s">
        <v>116</v>
      </c>
      <c r="H48" s="1" t="s">
        <v>117</v>
      </c>
      <c r="I48">
        <v>9</v>
      </c>
      <c r="J48" t="s">
        <v>118</v>
      </c>
      <c r="K48">
        <v>54</v>
      </c>
      <c r="L48">
        <v>25281</v>
      </c>
      <c r="M48" t="b">
        <v>1</v>
      </c>
      <c r="N48" t="b">
        <v>0</v>
      </c>
      <c r="O48">
        <v>9</v>
      </c>
      <c r="P48" t="s">
        <v>118</v>
      </c>
      <c r="Q48" t="s">
        <v>116</v>
      </c>
      <c r="R48" s="2">
        <v>33410</v>
      </c>
      <c r="S48" t="s">
        <v>288</v>
      </c>
      <c r="T48" t="s">
        <v>633</v>
      </c>
      <c r="U48" s="1" t="s">
        <v>634</v>
      </c>
      <c r="V48" t="s">
        <v>119</v>
      </c>
      <c r="W48" s="2">
        <v>42009</v>
      </c>
      <c r="X48" s="2">
        <v>42069</v>
      </c>
      <c r="Y48">
        <v>0</v>
      </c>
      <c r="Z48" t="s">
        <v>635</v>
      </c>
      <c r="AA48" t="s">
        <v>636</v>
      </c>
      <c r="AB48" s="1" t="s">
        <v>634</v>
      </c>
      <c r="AC48" t="s">
        <v>119</v>
      </c>
      <c r="AD48" s="2">
        <v>40909</v>
      </c>
      <c r="AE48" s="2">
        <v>41738</v>
      </c>
      <c r="AF48">
        <v>0</v>
      </c>
      <c r="AG48" t="s">
        <v>115</v>
      </c>
      <c r="AH48" t="s">
        <v>147</v>
      </c>
      <c r="AI48" t="s">
        <v>247</v>
      </c>
      <c r="AJ48" t="s">
        <v>128</v>
      </c>
      <c r="AM48" t="s">
        <v>133</v>
      </c>
      <c r="AN48" t="s">
        <v>132</v>
      </c>
      <c r="AQ48" t="s">
        <v>150</v>
      </c>
      <c r="AR48" t="s">
        <v>637</v>
      </c>
      <c r="AS48" t="s">
        <v>638</v>
      </c>
      <c r="AT48" s="3">
        <v>42576.174259259256</v>
      </c>
      <c r="BA48" t="s">
        <v>137</v>
      </c>
      <c r="BH48" t="s">
        <v>137</v>
      </c>
      <c r="BO48" t="s">
        <v>137</v>
      </c>
      <c r="BV48" t="s">
        <v>137</v>
      </c>
      <c r="CC48" t="s">
        <v>137</v>
      </c>
      <c r="CJ48" t="s">
        <v>137</v>
      </c>
    </row>
    <row r="49" spans="1:169" x14ac:dyDescent="0.3">
      <c r="A49">
        <v>48</v>
      </c>
      <c r="B49">
        <v>8784</v>
      </c>
      <c r="C49" t="s">
        <v>113</v>
      </c>
      <c r="D49" t="s">
        <v>114</v>
      </c>
      <c r="E49">
        <v>29</v>
      </c>
      <c r="F49" t="s">
        <v>115</v>
      </c>
      <c r="G49" t="s">
        <v>116</v>
      </c>
      <c r="H49" s="1" t="s">
        <v>117</v>
      </c>
      <c r="I49">
        <v>9</v>
      </c>
      <c r="J49" t="s">
        <v>118</v>
      </c>
      <c r="K49">
        <v>54</v>
      </c>
      <c r="L49">
        <v>23786</v>
      </c>
      <c r="M49" t="b">
        <v>1</v>
      </c>
      <c r="N49" t="b">
        <v>0</v>
      </c>
      <c r="O49">
        <v>5</v>
      </c>
      <c r="P49" t="s">
        <v>639</v>
      </c>
      <c r="Q49" t="s">
        <v>119</v>
      </c>
      <c r="R49" s="2">
        <v>32137</v>
      </c>
      <c r="S49" t="s">
        <v>179</v>
      </c>
      <c r="T49" t="s">
        <v>640</v>
      </c>
      <c r="U49" s="1" t="s">
        <v>641</v>
      </c>
      <c r="W49" s="2">
        <v>41548</v>
      </c>
      <c r="X49" s="2">
        <v>41960</v>
      </c>
      <c r="Y49">
        <v>0</v>
      </c>
      <c r="Z49" t="s">
        <v>642</v>
      </c>
      <c r="AA49" t="s">
        <v>643</v>
      </c>
      <c r="AB49" s="1" t="s">
        <v>644</v>
      </c>
      <c r="AD49" s="2">
        <v>41428</v>
      </c>
      <c r="AE49" s="2">
        <v>41540</v>
      </c>
      <c r="AF49">
        <v>0</v>
      </c>
      <c r="AG49" t="s">
        <v>148</v>
      </c>
      <c r="AH49" t="s">
        <v>147</v>
      </c>
      <c r="AI49" t="s">
        <v>146</v>
      </c>
      <c r="AJ49" t="s">
        <v>147</v>
      </c>
      <c r="AK49" t="s">
        <v>115</v>
      </c>
      <c r="AL49" t="s">
        <v>147</v>
      </c>
      <c r="AM49" t="s">
        <v>133</v>
      </c>
      <c r="AN49" t="s">
        <v>249</v>
      </c>
      <c r="AQ49" t="s">
        <v>150</v>
      </c>
      <c r="AR49" t="s">
        <v>645</v>
      </c>
      <c r="AS49" t="s">
        <v>646</v>
      </c>
      <c r="AT49" s="3">
        <v>42576.174189814818</v>
      </c>
      <c r="AU49" t="s">
        <v>647</v>
      </c>
      <c r="AV49" t="s">
        <v>648</v>
      </c>
      <c r="AW49" s="1" t="s">
        <v>649</v>
      </c>
      <c r="AY49" s="2">
        <v>41275</v>
      </c>
      <c r="AZ49" s="2">
        <v>41442</v>
      </c>
      <c r="BA49">
        <v>0</v>
      </c>
      <c r="BB49" t="s">
        <v>650</v>
      </c>
      <c r="BC49" t="s">
        <v>651</v>
      </c>
      <c r="BD49" s="1" t="s">
        <v>652</v>
      </c>
      <c r="BF49" s="2">
        <v>40756</v>
      </c>
      <c r="BG49" s="2">
        <v>41200</v>
      </c>
      <c r="BH49">
        <v>0</v>
      </c>
      <c r="BI49" t="s">
        <v>430</v>
      </c>
      <c r="BJ49" t="s">
        <v>653</v>
      </c>
      <c r="BK49" s="1" t="s">
        <v>654</v>
      </c>
      <c r="BM49" s="2">
        <v>40634</v>
      </c>
      <c r="BN49" s="2">
        <v>40752</v>
      </c>
      <c r="BO49">
        <v>0</v>
      </c>
      <c r="BP49" t="s">
        <v>655</v>
      </c>
      <c r="BQ49" t="s">
        <v>656</v>
      </c>
      <c r="BR49" s="1" t="s">
        <v>657</v>
      </c>
      <c r="BT49" s="2">
        <v>40546</v>
      </c>
      <c r="BU49" s="2">
        <v>40627</v>
      </c>
      <c r="BV49">
        <v>0</v>
      </c>
      <c r="BW49" t="s">
        <v>658</v>
      </c>
      <c r="BX49" t="s">
        <v>659</v>
      </c>
      <c r="BY49" s="1" t="s">
        <v>660</v>
      </c>
      <c r="CA49" s="2">
        <v>39818</v>
      </c>
      <c r="CB49" s="2">
        <v>40512</v>
      </c>
      <c r="CC49">
        <v>0</v>
      </c>
      <c r="CD49" t="s">
        <v>661</v>
      </c>
      <c r="CE49" t="s">
        <v>662</v>
      </c>
      <c r="CF49" s="1" t="s">
        <v>663</v>
      </c>
      <c r="CH49" s="2">
        <v>38404</v>
      </c>
      <c r="CI49" s="2">
        <v>39349</v>
      </c>
      <c r="CJ49">
        <v>0</v>
      </c>
      <c r="CK49" t="s">
        <v>272</v>
      </c>
      <c r="CL49" t="s">
        <v>147</v>
      </c>
    </row>
    <row r="50" spans="1:169" x14ac:dyDescent="0.3">
      <c r="A50">
        <v>49</v>
      </c>
      <c r="B50">
        <v>8784</v>
      </c>
      <c r="C50" t="s">
        <v>113</v>
      </c>
      <c r="D50" t="s">
        <v>114</v>
      </c>
      <c r="E50">
        <v>29</v>
      </c>
      <c r="F50" t="s">
        <v>115</v>
      </c>
      <c r="G50" t="s">
        <v>116</v>
      </c>
      <c r="H50" s="1" t="s">
        <v>117</v>
      </c>
      <c r="I50">
        <v>9</v>
      </c>
      <c r="J50" t="s">
        <v>118</v>
      </c>
      <c r="K50">
        <v>54</v>
      </c>
      <c r="L50">
        <v>23379</v>
      </c>
      <c r="M50" t="b">
        <v>1</v>
      </c>
      <c r="N50" t="b">
        <v>0</v>
      </c>
      <c r="O50">
        <v>9</v>
      </c>
      <c r="P50" t="s">
        <v>118</v>
      </c>
      <c r="Q50" t="s">
        <v>284</v>
      </c>
      <c r="S50" t="s">
        <v>364</v>
      </c>
      <c r="T50" t="s">
        <v>664</v>
      </c>
      <c r="U50" s="1" t="s">
        <v>665</v>
      </c>
      <c r="V50" t="s">
        <v>284</v>
      </c>
      <c r="W50" s="2">
        <v>41897</v>
      </c>
      <c r="Y50">
        <v>1</v>
      </c>
      <c r="AF50" t="s">
        <v>137</v>
      </c>
      <c r="AG50" t="s">
        <v>115</v>
      </c>
      <c r="AH50" t="s">
        <v>186</v>
      </c>
      <c r="AM50" t="s">
        <v>133</v>
      </c>
      <c r="AN50" t="s">
        <v>273</v>
      </c>
      <c r="AT50" s="3">
        <v>42576.174178240741</v>
      </c>
      <c r="BA50" t="s">
        <v>137</v>
      </c>
      <c r="BH50" t="s">
        <v>137</v>
      </c>
      <c r="BO50" t="s">
        <v>137</v>
      </c>
      <c r="BV50" t="s">
        <v>137</v>
      </c>
      <c r="CC50" t="s">
        <v>137</v>
      </c>
      <c r="CJ50" t="s">
        <v>137</v>
      </c>
    </row>
    <row r="51" spans="1:169" x14ac:dyDescent="0.3">
      <c r="A51">
        <v>50</v>
      </c>
      <c r="B51">
        <v>8784</v>
      </c>
      <c r="C51" t="s">
        <v>113</v>
      </c>
      <c r="D51" t="s">
        <v>114</v>
      </c>
      <c r="E51">
        <v>29</v>
      </c>
      <c r="F51" t="s">
        <v>115</v>
      </c>
      <c r="G51" t="s">
        <v>116</v>
      </c>
      <c r="H51" s="1" t="s">
        <v>117</v>
      </c>
      <c r="I51">
        <v>9</v>
      </c>
      <c r="J51" t="s">
        <v>118</v>
      </c>
      <c r="K51">
        <v>54</v>
      </c>
      <c r="L51">
        <v>23182</v>
      </c>
      <c r="M51" t="b">
        <v>1</v>
      </c>
      <c r="N51" t="b">
        <v>0</v>
      </c>
      <c r="O51">
        <v>21</v>
      </c>
      <c r="P51" t="s">
        <v>415</v>
      </c>
      <c r="Y51">
        <v>1</v>
      </c>
      <c r="AF51" t="s">
        <v>137</v>
      </c>
      <c r="AM51" t="s">
        <v>133</v>
      </c>
      <c r="AN51" t="s">
        <v>273</v>
      </c>
      <c r="AT51" s="3">
        <v>42046.725925925923</v>
      </c>
      <c r="BA51" t="s">
        <v>137</v>
      </c>
      <c r="BH51" t="s">
        <v>137</v>
      </c>
      <c r="BO51" t="s">
        <v>137</v>
      </c>
      <c r="BV51" t="s">
        <v>137</v>
      </c>
      <c r="CC51" t="s">
        <v>137</v>
      </c>
      <c r="CJ51" t="s">
        <v>137</v>
      </c>
    </row>
    <row r="52" spans="1:169" x14ac:dyDescent="0.3">
      <c r="A52">
        <v>51</v>
      </c>
      <c r="B52">
        <v>8784</v>
      </c>
      <c r="C52" t="s">
        <v>113</v>
      </c>
      <c r="D52" t="s">
        <v>114</v>
      </c>
      <c r="E52">
        <v>29</v>
      </c>
      <c r="F52" t="s">
        <v>115</v>
      </c>
      <c r="G52" t="s">
        <v>116</v>
      </c>
      <c r="H52" s="1" t="s">
        <v>117</v>
      </c>
      <c r="I52">
        <v>9</v>
      </c>
      <c r="J52" t="s">
        <v>118</v>
      </c>
      <c r="K52">
        <v>54</v>
      </c>
      <c r="L52">
        <v>23120</v>
      </c>
      <c r="M52" t="b">
        <v>1</v>
      </c>
      <c r="N52" t="b">
        <v>0</v>
      </c>
      <c r="O52">
        <v>11</v>
      </c>
      <c r="P52" t="s">
        <v>216</v>
      </c>
      <c r="Q52" t="s">
        <v>116</v>
      </c>
      <c r="S52" t="s">
        <v>364</v>
      </c>
      <c r="T52" t="s">
        <v>666</v>
      </c>
      <c r="U52" s="1" t="s">
        <v>667</v>
      </c>
      <c r="W52" s="2">
        <v>41414</v>
      </c>
      <c r="X52" s="2">
        <v>41988</v>
      </c>
      <c r="Y52">
        <v>0</v>
      </c>
      <c r="Z52" t="s">
        <v>179</v>
      </c>
      <c r="AA52" t="s">
        <v>668</v>
      </c>
      <c r="AB52" s="1" t="s">
        <v>669</v>
      </c>
      <c r="AD52" s="2">
        <v>40346</v>
      </c>
      <c r="AE52" s="2">
        <v>41411</v>
      </c>
      <c r="AF52">
        <v>0</v>
      </c>
      <c r="AG52" t="s">
        <v>115</v>
      </c>
      <c r="AH52" t="s">
        <v>186</v>
      </c>
      <c r="AI52" t="s">
        <v>146</v>
      </c>
      <c r="AJ52" t="s">
        <v>147</v>
      </c>
      <c r="AM52" t="s">
        <v>133</v>
      </c>
      <c r="AN52" t="s">
        <v>132</v>
      </c>
      <c r="AQ52" t="s">
        <v>150</v>
      </c>
      <c r="AR52" t="s">
        <v>670</v>
      </c>
      <c r="AS52" t="s">
        <v>671</v>
      </c>
      <c r="AT52" s="3">
        <v>42576.174166666664</v>
      </c>
      <c r="BA52" t="s">
        <v>137</v>
      </c>
      <c r="BH52" t="s">
        <v>137</v>
      </c>
      <c r="BO52" t="s">
        <v>137</v>
      </c>
      <c r="BV52" t="s">
        <v>137</v>
      </c>
      <c r="CC52" t="s">
        <v>137</v>
      </c>
      <c r="CJ52" t="s">
        <v>137</v>
      </c>
    </row>
    <row r="53" spans="1:169" x14ac:dyDescent="0.3">
      <c r="A53">
        <v>52</v>
      </c>
      <c r="B53">
        <v>8784</v>
      </c>
      <c r="C53" t="s">
        <v>113</v>
      </c>
      <c r="D53" t="s">
        <v>114</v>
      </c>
      <c r="E53">
        <v>29</v>
      </c>
      <c r="F53" t="s">
        <v>115</v>
      </c>
      <c r="G53" t="s">
        <v>116</v>
      </c>
      <c r="H53" s="1" t="s">
        <v>117</v>
      </c>
      <c r="I53">
        <v>9</v>
      </c>
      <c r="J53" t="s">
        <v>118</v>
      </c>
      <c r="K53">
        <v>54</v>
      </c>
      <c r="L53">
        <v>22185</v>
      </c>
      <c r="M53" t="b">
        <v>1</v>
      </c>
      <c r="N53" t="b">
        <v>0</v>
      </c>
      <c r="O53">
        <v>11</v>
      </c>
      <c r="P53" t="s">
        <v>216</v>
      </c>
      <c r="Q53" t="s">
        <v>139</v>
      </c>
      <c r="T53" t="s">
        <v>672</v>
      </c>
      <c r="U53" s="1" t="s">
        <v>673</v>
      </c>
      <c r="V53" t="s">
        <v>182</v>
      </c>
      <c r="W53" s="2">
        <v>40310</v>
      </c>
      <c r="Y53">
        <v>1</v>
      </c>
      <c r="AF53" t="s">
        <v>137</v>
      </c>
      <c r="AG53" t="s">
        <v>237</v>
      </c>
      <c r="AH53" t="s">
        <v>147</v>
      </c>
      <c r="AM53" t="s">
        <v>133</v>
      </c>
      <c r="AN53" t="s">
        <v>273</v>
      </c>
      <c r="AQ53" t="s">
        <v>134</v>
      </c>
      <c r="AR53" t="s">
        <v>674</v>
      </c>
      <c r="AS53" t="s">
        <v>675</v>
      </c>
      <c r="AT53" s="3">
        <v>42649.760312500002</v>
      </c>
      <c r="BA53" t="s">
        <v>137</v>
      </c>
      <c r="BH53" t="s">
        <v>137</v>
      </c>
      <c r="BO53" t="s">
        <v>137</v>
      </c>
      <c r="BV53" t="s">
        <v>137</v>
      </c>
      <c r="CC53" t="s">
        <v>137</v>
      </c>
      <c r="CJ53" t="s">
        <v>137</v>
      </c>
    </row>
    <row r="54" spans="1:169" x14ac:dyDescent="0.3">
      <c r="A54">
        <v>53</v>
      </c>
      <c r="B54">
        <v>8784</v>
      </c>
      <c r="C54" t="s">
        <v>113</v>
      </c>
      <c r="D54" t="s">
        <v>114</v>
      </c>
      <c r="E54">
        <v>29</v>
      </c>
      <c r="F54" t="s">
        <v>115</v>
      </c>
      <c r="G54" t="s">
        <v>116</v>
      </c>
      <c r="H54" s="1" t="s">
        <v>117</v>
      </c>
      <c r="I54">
        <v>9</v>
      </c>
      <c r="J54" t="s">
        <v>118</v>
      </c>
      <c r="K54">
        <v>54</v>
      </c>
      <c r="L54">
        <v>11656</v>
      </c>
      <c r="M54" t="b">
        <v>1</v>
      </c>
      <c r="N54" t="b">
        <v>0</v>
      </c>
      <c r="O54">
        <v>16</v>
      </c>
      <c r="P54" t="s">
        <v>676</v>
      </c>
      <c r="Q54" t="s">
        <v>442</v>
      </c>
      <c r="S54" t="s">
        <v>677</v>
      </c>
      <c r="T54" t="s">
        <v>678</v>
      </c>
      <c r="U54" s="1" t="s">
        <v>679</v>
      </c>
      <c r="V54" t="s">
        <v>116</v>
      </c>
      <c r="W54" s="2">
        <v>38961</v>
      </c>
      <c r="X54" s="2">
        <v>41429</v>
      </c>
      <c r="Y54">
        <v>0</v>
      </c>
      <c r="AF54" t="s">
        <v>137</v>
      </c>
      <c r="AG54" t="s">
        <v>223</v>
      </c>
      <c r="AH54" t="s">
        <v>147</v>
      </c>
      <c r="AM54" t="s">
        <v>133</v>
      </c>
      <c r="AN54" t="s">
        <v>249</v>
      </c>
      <c r="AQ54" t="s">
        <v>150</v>
      </c>
      <c r="AR54" t="s">
        <v>680</v>
      </c>
      <c r="AS54" t="s">
        <v>681</v>
      </c>
      <c r="AT54" s="3">
        <v>42576.173738425925</v>
      </c>
      <c r="BA54" t="s">
        <v>137</v>
      </c>
      <c r="BH54" t="s">
        <v>137</v>
      </c>
      <c r="BO54" t="s">
        <v>137</v>
      </c>
      <c r="BV54" t="s">
        <v>137</v>
      </c>
      <c r="CC54" t="s">
        <v>137</v>
      </c>
      <c r="CJ54" t="s">
        <v>137</v>
      </c>
    </row>
    <row r="55" spans="1:169" x14ac:dyDescent="0.3">
      <c r="A55">
        <v>54</v>
      </c>
      <c r="B55">
        <v>8784</v>
      </c>
      <c r="C55" t="s">
        <v>113</v>
      </c>
      <c r="D55" t="s">
        <v>114</v>
      </c>
      <c r="E55">
        <v>29</v>
      </c>
      <c r="F55" t="s">
        <v>115</v>
      </c>
      <c r="G55" t="s">
        <v>116</v>
      </c>
      <c r="H55" s="1" t="s">
        <v>117</v>
      </c>
      <c r="I55">
        <v>9</v>
      </c>
      <c r="J55" t="s">
        <v>118</v>
      </c>
      <c r="K55">
        <v>54</v>
      </c>
      <c r="L55">
        <v>468</v>
      </c>
      <c r="M55" t="b">
        <v>1</v>
      </c>
      <c r="N55" t="b">
        <v>0</v>
      </c>
      <c r="O55">
        <v>22</v>
      </c>
      <c r="P55" t="s">
        <v>682</v>
      </c>
      <c r="Q55" t="s">
        <v>156</v>
      </c>
      <c r="S55" t="s">
        <v>683</v>
      </c>
      <c r="T55" t="s">
        <v>684</v>
      </c>
      <c r="U55" t="s">
        <v>685</v>
      </c>
      <c r="V55" t="s">
        <v>601</v>
      </c>
      <c r="W55" s="2">
        <v>41295</v>
      </c>
      <c r="X55" s="2">
        <v>41455</v>
      </c>
      <c r="Y55">
        <v>0</v>
      </c>
      <c r="AF55" t="s">
        <v>137</v>
      </c>
      <c r="AG55" t="s">
        <v>686</v>
      </c>
      <c r="AH55" t="s">
        <v>128</v>
      </c>
      <c r="AM55" t="s">
        <v>133</v>
      </c>
      <c r="AN55" t="s">
        <v>249</v>
      </c>
      <c r="AQ55" t="s">
        <v>134</v>
      </c>
      <c r="AS55" t="s">
        <v>687</v>
      </c>
      <c r="AT55" s="3">
        <v>42576.173368055555</v>
      </c>
      <c r="BA55" t="s">
        <v>137</v>
      </c>
      <c r="BH55" t="s">
        <v>137</v>
      </c>
      <c r="BO55" t="s">
        <v>137</v>
      </c>
      <c r="BV55" t="s">
        <v>137</v>
      </c>
      <c r="CC55" t="s">
        <v>137</v>
      </c>
      <c r="CJ55" t="s">
        <v>137</v>
      </c>
    </row>
    <row r="56" spans="1:169" x14ac:dyDescent="0.3">
      <c r="B56" t="s">
        <v>0</v>
      </c>
      <c r="C56" t="s">
        <v>1</v>
      </c>
      <c r="D56" t="s">
        <v>2</v>
      </c>
      <c r="E56" t="s">
        <v>3</v>
      </c>
      <c r="F56" t="s">
        <v>4</v>
      </c>
      <c r="G56" t="s">
        <v>5</v>
      </c>
      <c r="H56" t="s">
        <v>6</v>
      </c>
      <c r="I56" t="s">
        <v>7</v>
      </c>
      <c r="J56" t="s">
        <v>8</v>
      </c>
      <c r="K56" t="s">
        <v>9</v>
      </c>
      <c r="L56" t="s">
        <v>0</v>
      </c>
      <c r="M56" t="s">
        <v>10</v>
      </c>
      <c r="N56" t="s">
        <v>11</v>
      </c>
      <c r="O56" t="s">
        <v>7</v>
      </c>
      <c r="P56" t="s">
        <v>8</v>
      </c>
      <c r="Q56" t="s">
        <v>12</v>
      </c>
      <c r="R56" t="s">
        <v>13</v>
      </c>
      <c r="S56" t="s">
        <v>14</v>
      </c>
      <c r="T56" t="s">
        <v>15</v>
      </c>
      <c r="U56" t="s">
        <v>16</v>
      </c>
      <c r="V56" t="s">
        <v>17</v>
      </c>
      <c r="W56" t="s">
        <v>18</v>
      </c>
      <c r="X56" t="s">
        <v>19</v>
      </c>
      <c r="Y56" t="s">
        <v>20</v>
      </c>
      <c r="Z56" t="s">
        <v>21</v>
      </c>
      <c r="AA56" t="s">
        <v>22</v>
      </c>
      <c r="AB56" t="s">
        <v>23</v>
      </c>
      <c r="AC56" t="s">
        <v>24</v>
      </c>
      <c r="AD56" t="s">
        <v>25</v>
      </c>
      <c r="AE56" t="s">
        <v>26</v>
      </c>
      <c r="AF56" t="s">
        <v>27</v>
      </c>
      <c r="AG56" t="s">
        <v>42</v>
      </c>
      <c r="AH56" t="s">
        <v>43</v>
      </c>
      <c r="AI56" t="s">
        <v>44</v>
      </c>
      <c r="AJ56" t="s">
        <v>45</v>
      </c>
      <c r="AK56" t="s">
        <v>46</v>
      </c>
      <c r="AL56" t="s">
        <v>47</v>
      </c>
      <c r="AM56" t="s">
        <v>48</v>
      </c>
      <c r="AN56" t="s">
        <v>28</v>
      </c>
      <c r="AO56" t="s">
        <v>29</v>
      </c>
      <c r="AP56" t="s">
        <v>30</v>
      </c>
      <c r="AQ56" t="s">
        <v>31</v>
      </c>
      <c r="AR56" t="s">
        <v>32</v>
      </c>
      <c r="AS56" t="s">
        <v>33</v>
      </c>
      <c r="AT56" t="s">
        <v>34</v>
      </c>
      <c r="AU56" t="s">
        <v>35</v>
      </c>
      <c r="AV56" t="s">
        <v>38</v>
      </c>
      <c r="AW56" t="s">
        <v>39</v>
      </c>
      <c r="AX56" t="s">
        <v>40</v>
      </c>
      <c r="AY56" t="s">
        <v>41</v>
      </c>
      <c r="AZ56" t="s">
        <v>84</v>
      </c>
      <c r="BA56" t="s">
        <v>85</v>
      </c>
      <c r="BB56" t="s">
        <v>36</v>
      </c>
      <c r="BC56" t="s">
        <v>37</v>
      </c>
      <c r="BD56" t="s">
        <v>49</v>
      </c>
      <c r="BE56" t="s">
        <v>50</v>
      </c>
      <c r="BF56" t="s">
        <v>51</v>
      </c>
      <c r="BG56" t="s">
        <v>52</v>
      </c>
      <c r="BH56" t="s">
        <v>53</v>
      </c>
      <c r="BI56" t="s">
        <v>54</v>
      </c>
      <c r="BJ56" t="s">
        <v>55</v>
      </c>
      <c r="BK56" t="s">
        <v>56</v>
      </c>
      <c r="BL56" t="s">
        <v>57</v>
      </c>
      <c r="BM56" t="s">
        <v>58</v>
      </c>
      <c r="BN56" t="s">
        <v>59</v>
      </c>
      <c r="BO56" t="s">
        <v>60</v>
      </c>
      <c r="BP56" t="s">
        <v>61</v>
      </c>
      <c r="BQ56" t="s">
        <v>62</v>
      </c>
      <c r="BR56" t="s">
        <v>63</v>
      </c>
      <c r="BS56" t="s">
        <v>64</v>
      </c>
      <c r="BT56" t="s">
        <v>65</v>
      </c>
      <c r="BU56" t="s">
        <v>66</v>
      </c>
      <c r="BV56" t="s">
        <v>67</v>
      </c>
      <c r="BW56" t="s">
        <v>68</v>
      </c>
      <c r="BX56" t="s">
        <v>69</v>
      </c>
      <c r="BY56" t="s">
        <v>70</v>
      </c>
      <c r="BZ56" t="s">
        <v>71</v>
      </c>
      <c r="CA56" t="s">
        <v>72</v>
      </c>
      <c r="CB56" t="s">
        <v>73</v>
      </c>
      <c r="CC56" t="s">
        <v>74</v>
      </c>
      <c r="CD56" t="s">
        <v>75</v>
      </c>
      <c r="CE56" t="s">
        <v>76</v>
      </c>
      <c r="CF56" t="s">
        <v>86</v>
      </c>
      <c r="CG56" t="s">
        <v>87</v>
      </c>
      <c r="CH56" t="s">
        <v>88</v>
      </c>
      <c r="CI56" t="s">
        <v>89</v>
      </c>
      <c r="CJ56" t="s">
        <v>90</v>
      </c>
      <c r="CK56" t="s">
        <v>91</v>
      </c>
      <c r="CL56" t="s">
        <v>77</v>
      </c>
      <c r="CM56" t="s">
        <v>78</v>
      </c>
      <c r="CN56" t="s">
        <v>79</v>
      </c>
      <c r="CO56" t="s">
        <v>80</v>
      </c>
      <c r="CP56" t="s">
        <v>81</v>
      </c>
      <c r="CQ56" t="s">
        <v>82</v>
      </c>
      <c r="CR56" t="s">
        <v>83</v>
      </c>
      <c r="CS56" t="s">
        <v>92</v>
      </c>
      <c r="CT56" t="s">
        <v>93</v>
      </c>
      <c r="CU56" t="s">
        <v>94</v>
      </c>
      <c r="CV56" t="s">
        <v>95</v>
      </c>
      <c r="CW56" t="s">
        <v>96</v>
      </c>
      <c r="CX56" t="s">
        <v>101</v>
      </c>
      <c r="CY56" t="s">
        <v>102</v>
      </c>
      <c r="CZ56" t="s">
        <v>103</v>
      </c>
      <c r="DA56" t="s">
        <v>104</v>
      </c>
      <c r="DB56" t="s">
        <v>105</v>
      </c>
      <c r="DC56" t="s">
        <v>106</v>
      </c>
      <c r="DD56" t="s">
        <v>107</v>
      </c>
      <c r="DE56" t="s">
        <v>108</v>
      </c>
      <c r="DF56" t="s">
        <v>109</v>
      </c>
      <c r="DG56" t="s">
        <v>110</v>
      </c>
      <c r="DH56" t="s">
        <v>111</v>
      </c>
      <c r="DI56" t="s">
        <v>112</v>
      </c>
      <c r="DJ56" t="s">
        <v>688</v>
      </c>
      <c r="DK56" t="s">
        <v>689</v>
      </c>
      <c r="DL56" t="s">
        <v>690</v>
      </c>
      <c r="DM56" t="s">
        <v>691</v>
      </c>
      <c r="DN56" t="s">
        <v>692</v>
      </c>
      <c r="DO56" t="s">
        <v>693</v>
      </c>
      <c r="DP56" t="s">
        <v>694</v>
      </c>
      <c r="DQ56" t="s">
        <v>695</v>
      </c>
      <c r="DR56" t="s">
        <v>696</v>
      </c>
      <c r="DS56" t="s">
        <v>697</v>
      </c>
      <c r="DT56" t="s">
        <v>698</v>
      </c>
      <c r="DU56" t="s">
        <v>699</v>
      </c>
      <c r="DV56" t="s">
        <v>700</v>
      </c>
      <c r="DW56" t="s">
        <v>701</v>
      </c>
      <c r="DX56" t="s">
        <v>702</v>
      </c>
      <c r="DY56" t="s">
        <v>703</v>
      </c>
      <c r="DZ56" t="s">
        <v>704</v>
      </c>
      <c r="EA56" t="s">
        <v>705</v>
      </c>
      <c r="EB56" t="s">
        <v>706</v>
      </c>
      <c r="EC56" t="s">
        <v>707</v>
      </c>
      <c r="ED56" t="s">
        <v>708</v>
      </c>
      <c r="EE56" t="s">
        <v>709</v>
      </c>
      <c r="EF56" t="s">
        <v>710</v>
      </c>
      <c r="EG56" t="s">
        <v>711</v>
      </c>
      <c r="EH56" t="s">
        <v>712</v>
      </c>
      <c r="EI56" t="s">
        <v>713</v>
      </c>
      <c r="EJ56" t="s">
        <v>714</v>
      </c>
      <c r="EK56" t="s">
        <v>715</v>
      </c>
      <c r="EL56" t="s">
        <v>716</v>
      </c>
      <c r="EM56" t="s">
        <v>717</v>
      </c>
      <c r="EN56" t="s">
        <v>718</v>
      </c>
      <c r="EO56" t="s">
        <v>719</v>
      </c>
      <c r="EP56" t="s">
        <v>720</v>
      </c>
      <c r="EQ56" t="s">
        <v>721</v>
      </c>
      <c r="ER56" t="s">
        <v>722</v>
      </c>
      <c r="ES56" t="s">
        <v>723</v>
      </c>
      <c r="ET56" t="s">
        <v>724</v>
      </c>
      <c r="EU56" t="s">
        <v>725</v>
      </c>
      <c r="EV56" t="s">
        <v>726</v>
      </c>
      <c r="EW56" t="s">
        <v>727</v>
      </c>
      <c r="EX56" t="s">
        <v>728</v>
      </c>
      <c r="EY56" t="s">
        <v>729</v>
      </c>
      <c r="EZ56" t="s">
        <v>730</v>
      </c>
      <c r="FA56" t="s">
        <v>731</v>
      </c>
      <c r="FB56" t="s">
        <v>732</v>
      </c>
      <c r="FC56" t="s">
        <v>733</v>
      </c>
      <c r="FD56" t="s">
        <v>734</v>
      </c>
      <c r="FE56" t="s">
        <v>735</v>
      </c>
      <c r="FF56" t="s">
        <v>736</v>
      </c>
      <c r="FG56" t="s">
        <v>737</v>
      </c>
      <c r="FH56" t="s">
        <v>738</v>
      </c>
      <c r="FI56" t="s">
        <v>739</v>
      </c>
      <c r="FJ56" t="s">
        <v>740</v>
      </c>
      <c r="FK56" t="s">
        <v>741</v>
      </c>
      <c r="FL56" t="s">
        <v>97</v>
      </c>
      <c r="FM56" t="s">
        <v>98</v>
      </c>
    </row>
    <row r="57" spans="1:169" x14ac:dyDescent="0.3">
      <c r="A57">
        <v>1</v>
      </c>
      <c r="B57">
        <v>9863</v>
      </c>
      <c r="C57" t="s">
        <v>742</v>
      </c>
      <c r="D57" t="s">
        <v>743</v>
      </c>
      <c r="E57">
        <v>66</v>
      </c>
      <c r="F57" t="s">
        <v>568</v>
      </c>
      <c r="G57" t="s">
        <v>744</v>
      </c>
      <c r="H57" s="1" t="s">
        <v>745</v>
      </c>
      <c r="I57">
        <v>15</v>
      </c>
      <c r="J57" t="s">
        <v>746</v>
      </c>
      <c r="K57">
        <v>113</v>
      </c>
      <c r="L57">
        <v>87425</v>
      </c>
      <c r="M57" t="b">
        <v>0</v>
      </c>
      <c r="N57" t="b">
        <v>0</v>
      </c>
      <c r="O57">
        <v>15</v>
      </c>
      <c r="P57" t="s">
        <v>746</v>
      </c>
      <c r="Q57" t="s">
        <v>116</v>
      </c>
      <c r="S57" t="s">
        <v>747</v>
      </c>
      <c r="T57" t="s">
        <v>748</v>
      </c>
      <c r="U57" s="1" t="s">
        <v>749</v>
      </c>
      <c r="V57" t="s">
        <v>182</v>
      </c>
      <c r="W57" s="2">
        <v>42668</v>
      </c>
      <c r="Y57">
        <v>1</v>
      </c>
      <c r="Z57" t="s">
        <v>750</v>
      </c>
      <c r="AA57" t="s">
        <v>751</v>
      </c>
      <c r="AB57" s="1" t="s">
        <v>752</v>
      </c>
      <c r="AC57" t="s">
        <v>119</v>
      </c>
      <c r="AD57" s="2">
        <v>40674</v>
      </c>
      <c r="AE57" s="2">
        <v>41653</v>
      </c>
      <c r="AF57">
        <v>0</v>
      </c>
      <c r="AG57" t="s">
        <v>747</v>
      </c>
      <c r="AH57" t="s">
        <v>753</v>
      </c>
      <c r="AI57" s="1" t="s">
        <v>754</v>
      </c>
      <c r="AJ57" t="s">
        <v>116</v>
      </c>
      <c r="AK57" s="2">
        <v>41646</v>
      </c>
      <c r="AL57" s="2">
        <v>42304</v>
      </c>
      <c r="AM57">
        <v>0</v>
      </c>
      <c r="AN57" t="s">
        <v>237</v>
      </c>
      <c r="AO57" t="s">
        <v>147</v>
      </c>
      <c r="AP57" t="s">
        <v>390</v>
      </c>
      <c r="AQ57" t="s">
        <v>128</v>
      </c>
      <c r="AR57" t="s">
        <v>305</v>
      </c>
      <c r="AS57" t="s">
        <v>128</v>
      </c>
      <c r="AT57" t="s">
        <v>133</v>
      </c>
      <c r="AU57" t="s">
        <v>249</v>
      </c>
      <c r="AV57" t="s">
        <v>134</v>
      </c>
      <c r="AW57" t="s">
        <v>520</v>
      </c>
      <c r="AX57" t="s">
        <v>755</v>
      </c>
      <c r="AY57" s="3">
        <v>43198.423564814817</v>
      </c>
      <c r="BJ57" t="s">
        <v>137</v>
      </c>
      <c r="BQ57" t="s">
        <v>137</v>
      </c>
      <c r="BX57" t="s">
        <v>137</v>
      </c>
      <c r="CE57" t="s">
        <v>137</v>
      </c>
      <c r="CR57" t="s">
        <v>137</v>
      </c>
      <c r="EZ57" t="s">
        <v>137</v>
      </c>
      <c r="FF57" t="s">
        <v>137</v>
      </c>
      <c r="FG57" t="s">
        <v>137</v>
      </c>
    </row>
    <row r="58" spans="1:169" x14ac:dyDescent="0.3">
      <c r="A58">
        <v>2</v>
      </c>
      <c r="B58">
        <v>9863</v>
      </c>
      <c r="C58" t="s">
        <v>742</v>
      </c>
      <c r="D58" t="s">
        <v>743</v>
      </c>
      <c r="E58">
        <v>66</v>
      </c>
      <c r="F58" t="s">
        <v>568</v>
      </c>
      <c r="G58" t="s">
        <v>744</v>
      </c>
      <c r="H58" s="1" t="s">
        <v>745</v>
      </c>
      <c r="I58">
        <v>15</v>
      </c>
      <c r="J58" t="s">
        <v>746</v>
      </c>
      <c r="K58">
        <v>113</v>
      </c>
      <c r="L58">
        <v>19611</v>
      </c>
      <c r="M58" t="b">
        <v>0</v>
      </c>
      <c r="N58" t="b">
        <v>0</v>
      </c>
      <c r="O58">
        <v>10</v>
      </c>
      <c r="P58" t="s">
        <v>756</v>
      </c>
      <c r="Q58" t="s">
        <v>182</v>
      </c>
      <c r="S58" t="s">
        <v>757</v>
      </c>
      <c r="T58" t="s">
        <v>758</v>
      </c>
      <c r="U58" s="1" t="s">
        <v>759</v>
      </c>
      <c r="V58" t="s">
        <v>119</v>
      </c>
      <c r="W58" s="2">
        <v>40637</v>
      </c>
      <c r="Y58">
        <v>1</v>
      </c>
      <c r="Z58" t="s">
        <v>760</v>
      </c>
      <c r="AA58" t="s">
        <v>761</v>
      </c>
      <c r="AB58" s="1" t="s">
        <v>762</v>
      </c>
      <c r="AD58" s="2">
        <v>40391</v>
      </c>
      <c r="AE58" s="2">
        <v>40603</v>
      </c>
      <c r="AF58">
        <v>1</v>
      </c>
      <c r="AM58" t="s">
        <v>137</v>
      </c>
      <c r="AN58" t="s">
        <v>390</v>
      </c>
      <c r="AO58" t="s">
        <v>186</v>
      </c>
      <c r="AP58" t="s">
        <v>130</v>
      </c>
      <c r="AQ58" t="s">
        <v>186</v>
      </c>
      <c r="AR58" t="s">
        <v>255</v>
      </c>
      <c r="AS58" t="s">
        <v>186</v>
      </c>
      <c r="AT58" t="s">
        <v>133</v>
      </c>
      <c r="AU58" t="s">
        <v>249</v>
      </c>
      <c r="AV58" t="s">
        <v>150</v>
      </c>
      <c r="AW58" t="s">
        <v>680</v>
      </c>
      <c r="AX58" t="s">
        <v>758</v>
      </c>
      <c r="AY58" s="3">
        <v>43243.973368055558</v>
      </c>
      <c r="AZ58" t="s">
        <v>305</v>
      </c>
      <c r="BA58" t="s">
        <v>147</v>
      </c>
      <c r="BJ58" t="s">
        <v>137</v>
      </c>
      <c r="BQ58" t="s">
        <v>137</v>
      </c>
      <c r="BX58" t="s">
        <v>137</v>
      </c>
      <c r="CE58" t="s">
        <v>137</v>
      </c>
      <c r="CR58" t="s">
        <v>137</v>
      </c>
      <c r="EZ58" t="s">
        <v>137</v>
      </c>
      <c r="FF58" t="s">
        <v>137</v>
      </c>
      <c r="FG58" t="s">
        <v>137</v>
      </c>
    </row>
    <row r="59" spans="1:169" x14ac:dyDescent="0.3">
      <c r="A59">
        <v>3</v>
      </c>
      <c r="B59">
        <v>9863</v>
      </c>
      <c r="C59" t="s">
        <v>742</v>
      </c>
      <c r="D59" t="s">
        <v>743</v>
      </c>
      <c r="E59">
        <v>66</v>
      </c>
      <c r="F59" t="s">
        <v>568</v>
      </c>
      <c r="G59" t="s">
        <v>744</v>
      </c>
      <c r="H59" s="1" t="s">
        <v>745</v>
      </c>
      <c r="I59">
        <v>15</v>
      </c>
      <c r="J59" t="s">
        <v>746</v>
      </c>
      <c r="K59">
        <v>113</v>
      </c>
      <c r="L59">
        <v>64900</v>
      </c>
      <c r="M59" t="b">
        <v>0</v>
      </c>
      <c r="N59" t="b">
        <v>0</v>
      </c>
      <c r="O59">
        <v>981</v>
      </c>
      <c r="P59" t="s">
        <v>763</v>
      </c>
      <c r="Q59" t="s">
        <v>442</v>
      </c>
      <c r="R59" s="2">
        <v>31697</v>
      </c>
      <c r="S59" t="s">
        <v>764</v>
      </c>
      <c r="T59" t="s">
        <v>765</v>
      </c>
      <c r="U59" s="1" t="s">
        <v>766</v>
      </c>
      <c r="V59" t="s">
        <v>182</v>
      </c>
      <c r="Y59">
        <v>1</v>
      </c>
      <c r="Z59" t="s">
        <v>767</v>
      </c>
      <c r="AA59" t="s">
        <v>768</v>
      </c>
      <c r="AB59" s="1" t="s">
        <v>769</v>
      </c>
      <c r="AC59" t="s">
        <v>139</v>
      </c>
      <c r="AD59" s="2">
        <v>39326</v>
      </c>
      <c r="AF59">
        <v>1</v>
      </c>
      <c r="AM59" t="s">
        <v>137</v>
      </c>
      <c r="AN59" t="s">
        <v>390</v>
      </c>
      <c r="AO59" t="s">
        <v>236</v>
      </c>
      <c r="AP59" t="s">
        <v>305</v>
      </c>
      <c r="AQ59" t="s">
        <v>236</v>
      </c>
      <c r="AR59" t="s">
        <v>770</v>
      </c>
      <c r="AS59" t="s">
        <v>236</v>
      </c>
      <c r="AT59" t="s">
        <v>209</v>
      </c>
      <c r="AU59" t="s">
        <v>210</v>
      </c>
      <c r="AV59" t="s">
        <v>474</v>
      </c>
      <c r="AW59" t="s">
        <v>680</v>
      </c>
      <c r="AX59" t="s">
        <v>771</v>
      </c>
      <c r="AY59" s="3">
        <v>43238.485891203702</v>
      </c>
      <c r="AZ59" t="s">
        <v>115</v>
      </c>
      <c r="BA59" t="s">
        <v>186</v>
      </c>
      <c r="BB59" t="s">
        <v>133</v>
      </c>
      <c r="BC59" t="s">
        <v>273</v>
      </c>
      <c r="BJ59" t="s">
        <v>137</v>
      </c>
      <c r="BQ59" t="s">
        <v>137</v>
      </c>
      <c r="BX59" t="s">
        <v>137</v>
      </c>
      <c r="CE59" t="s">
        <v>137</v>
      </c>
      <c r="CR59" t="s">
        <v>137</v>
      </c>
      <c r="EZ59" t="s">
        <v>137</v>
      </c>
      <c r="FF59" t="s">
        <v>137</v>
      </c>
      <c r="FG59" t="s">
        <v>137</v>
      </c>
    </row>
    <row r="60" spans="1:169" x14ac:dyDescent="0.3">
      <c r="A60">
        <v>4</v>
      </c>
      <c r="B60">
        <v>9863</v>
      </c>
      <c r="C60" t="s">
        <v>742</v>
      </c>
      <c r="D60" t="s">
        <v>743</v>
      </c>
      <c r="E60">
        <v>66</v>
      </c>
      <c r="F60" t="s">
        <v>568</v>
      </c>
      <c r="G60" t="s">
        <v>744</v>
      </c>
      <c r="H60" s="1" t="s">
        <v>745</v>
      </c>
      <c r="I60">
        <v>15</v>
      </c>
      <c r="J60" t="s">
        <v>746</v>
      </c>
      <c r="K60">
        <v>113</v>
      </c>
      <c r="L60">
        <v>87124</v>
      </c>
      <c r="M60" t="b">
        <v>0</v>
      </c>
      <c r="N60" t="b">
        <v>0</v>
      </c>
      <c r="O60">
        <v>15</v>
      </c>
      <c r="P60" t="s">
        <v>746</v>
      </c>
      <c r="Q60" t="s">
        <v>284</v>
      </c>
      <c r="S60" t="s">
        <v>772</v>
      </c>
      <c r="T60" t="s">
        <v>773</v>
      </c>
      <c r="U60" t="s">
        <v>774</v>
      </c>
      <c r="V60" t="s">
        <v>284</v>
      </c>
      <c r="W60" s="2">
        <v>42919</v>
      </c>
      <c r="X60" s="2">
        <v>43164</v>
      </c>
      <c r="Y60">
        <v>0</v>
      </c>
      <c r="AD60" s="2">
        <v>36892</v>
      </c>
      <c r="AF60">
        <v>1</v>
      </c>
      <c r="AM60" t="s">
        <v>137</v>
      </c>
      <c r="AN60" t="s">
        <v>571</v>
      </c>
      <c r="AO60" t="s">
        <v>236</v>
      </c>
      <c r="AP60" t="s">
        <v>775</v>
      </c>
      <c r="AQ60" t="s">
        <v>236</v>
      </c>
      <c r="AR60" t="s">
        <v>304</v>
      </c>
      <c r="AS60" t="s">
        <v>186</v>
      </c>
      <c r="AT60" t="s">
        <v>133</v>
      </c>
      <c r="AU60" t="s">
        <v>273</v>
      </c>
      <c r="AV60" t="s">
        <v>150</v>
      </c>
      <c r="AW60" t="s">
        <v>776</v>
      </c>
      <c r="AX60" t="s">
        <v>777</v>
      </c>
      <c r="AY60" s="3">
        <v>43238.43822916667</v>
      </c>
      <c r="BB60" t="s">
        <v>778</v>
      </c>
      <c r="BC60" t="s">
        <v>249</v>
      </c>
      <c r="BJ60" t="s">
        <v>137</v>
      </c>
      <c r="BQ60" t="s">
        <v>137</v>
      </c>
      <c r="BX60" t="s">
        <v>137</v>
      </c>
      <c r="CE60" t="s">
        <v>137</v>
      </c>
      <c r="CR60" t="s">
        <v>137</v>
      </c>
      <c r="EZ60" t="s">
        <v>137</v>
      </c>
      <c r="FF60" t="s">
        <v>137</v>
      </c>
      <c r="FG60" t="s">
        <v>137</v>
      </c>
    </row>
    <row r="61" spans="1:169" x14ac:dyDescent="0.3">
      <c r="A61">
        <v>5</v>
      </c>
      <c r="B61">
        <v>9863</v>
      </c>
      <c r="C61" t="s">
        <v>742</v>
      </c>
      <c r="D61" t="s">
        <v>743</v>
      </c>
      <c r="E61">
        <v>66</v>
      </c>
      <c r="F61" t="s">
        <v>568</v>
      </c>
      <c r="G61" t="s">
        <v>744</v>
      </c>
      <c r="H61" s="1" t="s">
        <v>745</v>
      </c>
      <c r="I61">
        <v>15</v>
      </c>
      <c r="J61" t="s">
        <v>746</v>
      </c>
      <c r="K61">
        <v>113</v>
      </c>
      <c r="L61">
        <v>58862</v>
      </c>
      <c r="M61" t="b">
        <v>0</v>
      </c>
      <c r="N61" t="b">
        <v>1</v>
      </c>
      <c r="O61">
        <v>9</v>
      </c>
      <c r="P61" t="s">
        <v>118</v>
      </c>
      <c r="Q61" t="s">
        <v>126</v>
      </c>
      <c r="R61" s="2">
        <v>28859</v>
      </c>
      <c r="S61" t="s">
        <v>779</v>
      </c>
      <c r="T61" t="s">
        <v>780</v>
      </c>
      <c r="U61" s="1" t="s">
        <v>781</v>
      </c>
      <c r="V61" t="s">
        <v>139</v>
      </c>
      <c r="W61" s="2">
        <v>41922</v>
      </c>
      <c r="X61" s="2">
        <v>42124</v>
      </c>
      <c r="Y61">
        <v>0</v>
      </c>
      <c r="Z61" t="s">
        <v>782</v>
      </c>
      <c r="AA61" t="s">
        <v>783</v>
      </c>
      <c r="AB61" s="1" t="s">
        <v>784</v>
      </c>
      <c r="AC61" t="s">
        <v>182</v>
      </c>
      <c r="AD61" s="2">
        <v>41891</v>
      </c>
      <c r="AE61" s="2">
        <v>41911</v>
      </c>
      <c r="AF61">
        <v>0</v>
      </c>
      <c r="AG61" t="s">
        <v>785</v>
      </c>
      <c r="AH61" t="s">
        <v>786</v>
      </c>
      <c r="AI61" s="1" t="s">
        <v>787</v>
      </c>
      <c r="AJ61" t="s">
        <v>139</v>
      </c>
      <c r="AK61" s="2">
        <v>40544</v>
      </c>
      <c r="AL61" s="2">
        <v>41802</v>
      </c>
      <c r="AM61">
        <v>0</v>
      </c>
      <c r="AN61" t="s">
        <v>237</v>
      </c>
      <c r="AO61" t="s">
        <v>186</v>
      </c>
      <c r="AP61" t="s">
        <v>381</v>
      </c>
      <c r="AQ61" t="s">
        <v>186</v>
      </c>
      <c r="AR61" t="s">
        <v>146</v>
      </c>
      <c r="AS61" t="s">
        <v>186</v>
      </c>
      <c r="AT61" t="s">
        <v>131</v>
      </c>
      <c r="AU61" t="s">
        <v>249</v>
      </c>
      <c r="AV61" t="s">
        <v>150</v>
      </c>
      <c r="AW61" t="s">
        <v>680</v>
      </c>
      <c r="AX61" t="s">
        <v>788</v>
      </c>
      <c r="AY61" s="3">
        <v>43233.496331018519</v>
      </c>
      <c r="AZ61" t="s">
        <v>255</v>
      </c>
      <c r="BA61" t="s">
        <v>186</v>
      </c>
      <c r="BB61" t="s">
        <v>133</v>
      </c>
      <c r="BC61" t="s">
        <v>249</v>
      </c>
      <c r="BD61" t="s">
        <v>789</v>
      </c>
      <c r="BE61" t="s">
        <v>790</v>
      </c>
      <c r="BF61" t="s">
        <v>791</v>
      </c>
      <c r="BG61" t="s">
        <v>139</v>
      </c>
      <c r="BH61" s="2">
        <v>42132</v>
      </c>
      <c r="BI61" s="2">
        <v>42727</v>
      </c>
      <c r="BJ61">
        <v>0</v>
      </c>
      <c r="BK61" t="s">
        <v>792</v>
      </c>
      <c r="BL61" t="s">
        <v>793</v>
      </c>
      <c r="BM61" t="s">
        <v>794</v>
      </c>
      <c r="BN61" t="s">
        <v>139</v>
      </c>
      <c r="BO61" s="2">
        <v>42934</v>
      </c>
      <c r="BQ61">
        <v>1</v>
      </c>
      <c r="BX61" t="s">
        <v>137</v>
      </c>
      <c r="CE61" t="s">
        <v>137</v>
      </c>
      <c r="CR61" t="s">
        <v>137</v>
      </c>
      <c r="EZ61" t="s">
        <v>137</v>
      </c>
      <c r="FF61" t="s">
        <v>137</v>
      </c>
      <c r="FG61" t="s">
        <v>137</v>
      </c>
    </row>
    <row r="62" spans="1:169" x14ac:dyDescent="0.3">
      <c r="A62">
        <v>6</v>
      </c>
      <c r="B62">
        <v>9863</v>
      </c>
      <c r="C62" t="s">
        <v>742</v>
      </c>
      <c r="D62" t="s">
        <v>743</v>
      </c>
      <c r="E62">
        <v>66</v>
      </c>
      <c r="F62" t="s">
        <v>568</v>
      </c>
      <c r="G62" t="s">
        <v>744</v>
      </c>
      <c r="H62" s="1" t="s">
        <v>745</v>
      </c>
      <c r="I62">
        <v>15</v>
      </c>
      <c r="J62" t="s">
        <v>746</v>
      </c>
      <c r="K62">
        <v>113</v>
      </c>
      <c r="L62">
        <v>49579</v>
      </c>
      <c r="M62" t="b">
        <v>0</v>
      </c>
      <c r="N62" t="b">
        <v>1</v>
      </c>
      <c r="O62">
        <v>15</v>
      </c>
      <c r="P62" t="s">
        <v>746</v>
      </c>
      <c r="Q62" t="s">
        <v>182</v>
      </c>
      <c r="R62" s="2">
        <v>32368</v>
      </c>
      <c r="S62" t="s">
        <v>306</v>
      </c>
      <c r="T62" t="s">
        <v>795</v>
      </c>
      <c r="U62" t="s">
        <v>796</v>
      </c>
      <c r="V62" t="s">
        <v>119</v>
      </c>
      <c r="Y62">
        <v>0</v>
      </c>
      <c r="Z62" t="s">
        <v>797</v>
      </c>
      <c r="AA62" t="s">
        <v>798</v>
      </c>
      <c r="AB62" s="1" t="s">
        <v>799</v>
      </c>
      <c r="AC62" t="s">
        <v>116</v>
      </c>
      <c r="AF62">
        <v>1</v>
      </c>
      <c r="AG62" t="s">
        <v>800</v>
      </c>
      <c r="AH62" t="s">
        <v>801</v>
      </c>
      <c r="AI62" s="1" t="s">
        <v>799</v>
      </c>
      <c r="AJ62" t="s">
        <v>116</v>
      </c>
      <c r="AK62" s="2">
        <v>42622</v>
      </c>
      <c r="AL62" s="2">
        <v>42900</v>
      </c>
      <c r="AM62">
        <v>0</v>
      </c>
      <c r="AN62" t="s">
        <v>390</v>
      </c>
      <c r="AO62" t="s">
        <v>147</v>
      </c>
      <c r="AP62" t="s">
        <v>775</v>
      </c>
      <c r="AQ62" t="s">
        <v>147</v>
      </c>
      <c r="AR62" t="s">
        <v>129</v>
      </c>
      <c r="AS62" t="s">
        <v>147</v>
      </c>
      <c r="AT62" t="s">
        <v>133</v>
      </c>
      <c r="AU62" t="s">
        <v>273</v>
      </c>
      <c r="AV62" t="s">
        <v>474</v>
      </c>
      <c r="AW62" t="s">
        <v>422</v>
      </c>
      <c r="AX62" t="s">
        <v>802</v>
      </c>
      <c r="AY62" s="3">
        <v>43180.447696759256</v>
      </c>
      <c r="AZ62" t="s">
        <v>248</v>
      </c>
      <c r="BA62" t="s">
        <v>147</v>
      </c>
      <c r="BB62" t="s">
        <v>209</v>
      </c>
      <c r="BC62" t="s">
        <v>210</v>
      </c>
      <c r="BD62" t="s">
        <v>803</v>
      </c>
      <c r="BE62" t="s">
        <v>804</v>
      </c>
      <c r="BF62" s="1" t="s">
        <v>805</v>
      </c>
      <c r="BG62" t="s">
        <v>182</v>
      </c>
      <c r="BH62" s="2">
        <v>42900</v>
      </c>
      <c r="BI62" s="2">
        <v>43066</v>
      </c>
      <c r="BJ62">
        <v>0</v>
      </c>
      <c r="BQ62" t="s">
        <v>137</v>
      </c>
      <c r="BX62" t="s">
        <v>137</v>
      </c>
      <c r="CE62" t="s">
        <v>137</v>
      </c>
      <c r="CR62" t="s">
        <v>137</v>
      </c>
      <c r="EZ62" t="s">
        <v>137</v>
      </c>
      <c r="FF62" t="s">
        <v>137</v>
      </c>
      <c r="FG62" t="s">
        <v>137</v>
      </c>
    </row>
    <row r="63" spans="1:169" x14ac:dyDescent="0.3">
      <c r="A63">
        <v>7</v>
      </c>
      <c r="B63">
        <v>9863</v>
      </c>
      <c r="C63" t="s">
        <v>742</v>
      </c>
      <c r="D63" t="s">
        <v>743</v>
      </c>
      <c r="E63">
        <v>66</v>
      </c>
      <c r="F63" t="s">
        <v>568</v>
      </c>
      <c r="G63" t="s">
        <v>744</v>
      </c>
      <c r="H63" s="1" t="s">
        <v>745</v>
      </c>
      <c r="I63">
        <v>15</v>
      </c>
      <c r="J63" t="s">
        <v>746</v>
      </c>
      <c r="K63">
        <v>113</v>
      </c>
      <c r="L63">
        <v>54830</v>
      </c>
      <c r="M63" t="b">
        <v>0</v>
      </c>
      <c r="N63" t="b">
        <v>0</v>
      </c>
      <c r="O63">
        <v>28</v>
      </c>
      <c r="P63" t="s">
        <v>806</v>
      </c>
      <c r="Q63" t="s">
        <v>284</v>
      </c>
      <c r="R63" s="2">
        <v>30234</v>
      </c>
      <c r="S63" t="s">
        <v>807</v>
      </c>
      <c r="T63" t="s">
        <v>808</v>
      </c>
      <c r="U63" s="1" t="s">
        <v>809</v>
      </c>
      <c r="V63" t="s">
        <v>284</v>
      </c>
      <c r="W63" s="2">
        <v>42654</v>
      </c>
      <c r="X63" s="2">
        <v>42742</v>
      </c>
      <c r="Y63">
        <v>0</v>
      </c>
      <c r="Z63" t="s">
        <v>306</v>
      </c>
      <c r="AA63" t="s">
        <v>810</v>
      </c>
      <c r="AB63" s="1" t="s">
        <v>811</v>
      </c>
      <c r="AC63" t="s">
        <v>116</v>
      </c>
      <c r="AD63" s="2">
        <v>42366</v>
      </c>
      <c r="AE63" s="2">
        <v>42643</v>
      </c>
      <c r="AF63">
        <v>0</v>
      </c>
      <c r="AG63" t="s">
        <v>812</v>
      </c>
      <c r="AH63" t="s">
        <v>813</v>
      </c>
      <c r="AI63" s="1" t="s">
        <v>814</v>
      </c>
      <c r="AJ63" t="s">
        <v>119</v>
      </c>
      <c r="AK63" s="2">
        <v>41176</v>
      </c>
      <c r="AL63" s="2">
        <v>42363</v>
      </c>
      <c r="AM63">
        <v>0</v>
      </c>
      <c r="AN63" t="s">
        <v>390</v>
      </c>
      <c r="AO63" t="s">
        <v>186</v>
      </c>
      <c r="AP63" t="s">
        <v>567</v>
      </c>
      <c r="AQ63" t="s">
        <v>147</v>
      </c>
      <c r="AR63" t="s">
        <v>130</v>
      </c>
      <c r="AS63" t="s">
        <v>147</v>
      </c>
      <c r="AT63" t="s">
        <v>133</v>
      </c>
      <c r="AU63" t="s">
        <v>249</v>
      </c>
      <c r="AV63" t="s">
        <v>150</v>
      </c>
      <c r="AW63" t="s">
        <v>188</v>
      </c>
      <c r="AX63" t="s">
        <v>815</v>
      </c>
      <c r="AY63" s="3">
        <v>43131.889513888891</v>
      </c>
      <c r="AZ63" t="s">
        <v>129</v>
      </c>
      <c r="BA63" t="s">
        <v>128</v>
      </c>
      <c r="BD63" t="s">
        <v>816</v>
      </c>
      <c r="BE63" t="s">
        <v>817</v>
      </c>
      <c r="BF63" t="s">
        <v>818</v>
      </c>
      <c r="BG63" t="s">
        <v>193</v>
      </c>
      <c r="BH63" s="2">
        <v>41122</v>
      </c>
      <c r="BI63" s="2">
        <v>41166</v>
      </c>
      <c r="BJ63">
        <v>0</v>
      </c>
      <c r="BK63" t="s">
        <v>819</v>
      </c>
      <c r="BL63" t="s">
        <v>820</v>
      </c>
      <c r="BM63" s="1" t="s">
        <v>821</v>
      </c>
      <c r="BN63" t="s">
        <v>193</v>
      </c>
      <c r="BO63" s="2">
        <v>39465</v>
      </c>
      <c r="BP63" s="2">
        <v>41026</v>
      </c>
      <c r="BQ63">
        <v>0</v>
      </c>
      <c r="BV63" s="2">
        <v>36892</v>
      </c>
      <c r="BX63">
        <v>1</v>
      </c>
      <c r="BY63" t="s">
        <v>822</v>
      </c>
      <c r="BZ63" t="s">
        <v>823</v>
      </c>
      <c r="CA63" s="1" t="s">
        <v>824</v>
      </c>
      <c r="CB63" t="s">
        <v>139</v>
      </c>
      <c r="CC63" s="2">
        <v>42786</v>
      </c>
      <c r="CE63">
        <v>1</v>
      </c>
      <c r="CR63" t="s">
        <v>137</v>
      </c>
      <c r="EZ63" t="s">
        <v>137</v>
      </c>
      <c r="FF63" t="s">
        <v>137</v>
      </c>
      <c r="FG63" t="s">
        <v>137</v>
      </c>
    </row>
    <row r="64" spans="1:169" x14ac:dyDescent="0.3">
      <c r="A64">
        <v>8</v>
      </c>
      <c r="B64">
        <v>9863</v>
      </c>
      <c r="C64" t="s">
        <v>742</v>
      </c>
      <c r="D64" t="s">
        <v>743</v>
      </c>
      <c r="E64">
        <v>66</v>
      </c>
      <c r="F64" t="s">
        <v>568</v>
      </c>
      <c r="G64" t="s">
        <v>744</v>
      </c>
      <c r="H64" s="1" t="s">
        <v>745</v>
      </c>
      <c r="I64">
        <v>15</v>
      </c>
      <c r="J64" t="s">
        <v>746</v>
      </c>
      <c r="K64">
        <v>113</v>
      </c>
      <c r="L64">
        <v>54320</v>
      </c>
      <c r="M64" t="b">
        <v>0</v>
      </c>
      <c r="N64" t="b">
        <v>0</v>
      </c>
      <c r="O64">
        <v>27</v>
      </c>
      <c r="P64" t="s">
        <v>825</v>
      </c>
      <c r="Q64" t="s">
        <v>116</v>
      </c>
      <c r="R64" s="2">
        <v>28982</v>
      </c>
      <c r="S64" t="s">
        <v>826</v>
      </c>
      <c r="T64" t="s">
        <v>827</v>
      </c>
      <c r="U64" s="1" t="s">
        <v>828</v>
      </c>
      <c r="V64" t="s">
        <v>116</v>
      </c>
      <c r="W64" s="2">
        <v>40836</v>
      </c>
      <c r="X64" s="2">
        <v>42555</v>
      </c>
      <c r="Y64">
        <v>0</v>
      </c>
      <c r="Z64" t="s">
        <v>829</v>
      </c>
      <c r="AA64" t="s">
        <v>830</v>
      </c>
      <c r="AB64" s="1" t="s">
        <v>831</v>
      </c>
      <c r="AC64" t="s">
        <v>116</v>
      </c>
      <c r="AD64" s="2">
        <v>40057</v>
      </c>
      <c r="AE64" s="2">
        <v>40820</v>
      </c>
      <c r="AF64">
        <v>0</v>
      </c>
      <c r="AG64" t="s">
        <v>832</v>
      </c>
      <c r="AH64" t="s">
        <v>833</v>
      </c>
      <c r="AI64" t="s">
        <v>834</v>
      </c>
      <c r="AJ64" t="s">
        <v>182</v>
      </c>
      <c r="AK64" s="2">
        <v>43252</v>
      </c>
      <c r="AL64" s="2">
        <v>43654</v>
      </c>
      <c r="AM64">
        <v>1</v>
      </c>
      <c r="AN64" t="s">
        <v>272</v>
      </c>
      <c r="AO64" t="s">
        <v>186</v>
      </c>
      <c r="AP64" t="s">
        <v>130</v>
      </c>
      <c r="AQ64" t="s">
        <v>147</v>
      </c>
      <c r="AR64" t="s">
        <v>304</v>
      </c>
      <c r="AS64" t="s">
        <v>147</v>
      </c>
      <c r="AT64" t="s">
        <v>133</v>
      </c>
      <c r="AU64" t="s">
        <v>249</v>
      </c>
      <c r="AV64" t="s">
        <v>150</v>
      </c>
      <c r="AW64" t="s">
        <v>835</v>
      </c>
      <c r="AX64" t="s">
        <v>836</v>
      </c>
      <c r="AY64" s="3">
        <v>43229.687685185185</v>
      </c>
      <c r="AZ64" t="s">
        <v>770</v>
      </c>
      <c r="BA64" t="s">
        <v>147</v>
      </c>
      <c r="BJ64" t="s">
        <v>137</v>
      </c>
      <c r="BQ64" t="s">
        <v>137</v>
      </c>
      <c r="BX64" t="s">
        <v>137</v>
      </c>
      <c r="CE64" t="s">
        <v>137</v>
      </c>
      <c r="CR64" t="s">
        <v>137</v>
      </c>
      <c r="EZ64" t="s">
        <v>137</v>
      </c>
      <c r="FF64" t="s">
        <v>137</v>
      </c>
      <c r="FG64" t="s">
        <v>137</v>
      </c>
    </row>
    <row r="65" spans="1:163" x14ac:dyDescent="0.3">
      <c r="A65">
        <v>9</v>
      </c>
      <c r="B65">
        <v>9863</v>
      </c>
      <c r="C65" t="s">
        <v>742</v>
      </c>
      <c r="D65" t="s">
        <v>743</v>
      </c>
      <c r="E65">
        <v>66</v>
      </c>
      <c r="F65" t="s">
        <v>568</v>
      </c>
      <c r="G65" t="s">
        <v>744</v>
      </c>
      <c r="H65" s="1" t="s">
        <v>745</v>
      </c>
      <c r="I65">
        <v>15</v>
      </c>
      <c r="J65" t="s">
        <v>746</v>
      </c>
      <c r="K65">
        <v>113</v>
      </c>
      <c r="L65">
        <v>68326</v>
      </c>
      <c r="M65" t="b">
        <v>0</v>
      </c>
      <c r="N65" t="b">
        <v>0</v>
      </c>
      <c r="O65">
        <v>16</v>
      </c>
      <c r="P65" t="s">
        <v>676</v>
      </c>
      <c r="Q65" t="s">
        <v>119</v>
      </c>
      <c r="R65" s="2">
        <v>33928</v>
      </c>
      <c r="S65" t="s">
        <v>837</v>
      </c>
      <c r="T65" t="s">
        <v>838</v>
      </c>
      <c r="U65" s="1" t="s">
        <v>839</v>
      </c>
      <c r="V65" t="s">
        <v>840</v>
      </c>
      <c r="W65" s="2">
        <v>42534</v>
      </c>
      <c r="X65" s="2">
        <v>42720</v>
      </c>
      <c r="Y65">
        <v>0</v>
      </c>
      <c r="Z65" t="s">
        <v>841</v>
      </c>
      <c r="AA65" t="s">
        <v>842</v>
      </c>
      <c r="AB65" t="s">
        <v>843</v>
      </c>
      <c r="AC65" t="s">
        <v>119</v>
      </c>
      <c r="AD65" s="2">
        <v>42826</v>
      </c>
      <c r="AE65" s="2">
        <v>42923</v>
      </c>
      <c r="AF65">
        <v>0</v>
      </c>
      <c r="AG65" t="s">
        <v>844</v>
      </c>
      <c r="AH65" t="s">
        <v>845</v>
      </c>
      <c r="AI65" t="s">
        <v>846</v>
      </c>
      <c r="AJ65" t="s">
        <v>119</v>
      </c>
      <c r="AK65" s="2">
        <v>43055</v>
      </c>
      <c r="AL65" s="2">
        <v>43144</v>
      </c>
      <c r="AM65">
        <v>0</v>
      </c>
      <c r="AN65" t="s">
        <v>225</v>
      </c>
      <c r="AO65" t="s">
        <v>147</v>
      </c>
      <c r="AP65" t="s">
        <v>342</v>
      </c>
      <c r="AQ65" t="s">
        <v>147</v>
      </c>
      <c r="AR65" t="s">
        <v>390</v>
      </c>
      <c r="AS65" t="s">
        <v>147</v>
      </c>
      <c r="AT65" t="s">
        <v>133</v>
      </c>
      <c r="AU65" t="s">
        <v>249</v>
      </c>
      <c r="AV65" t="s">
        <v>150</v>
      </c>
      <c r="AW65" t="s">
        <v>847</v>
      </c>
      <c r="AX65" t="s">
        <v>848</v>
      </c>
      <c r="AY65" s="3">
        <v>43218.01489583333</v>
      </c>
      <c r="AZ65" t="s">
        <v>130</v>
      </c>
      <c r="BA65" t="s">
        <v>128</v>
      </c>
      <c r="BD65" t="s">
        <v>849</v>
      </c>
      <c r="BE65" t="s">
        <v>850</v>
      </c>
      <c r="BF65" t="s">
        <v>851</v>
      </c>
      <c r="BG65" t="s">
        <v>840</v>
      </c>
      <c r="BH65" s="2">
        <v>42857</v>
      </c>
      <c r="BI65" s="2">
        <v>43008</v>
      </c>
      <c r="BJ65">
        <v>0</v>
      </c>
      <c r="BQ65" t="s">
        <v>137</v>
      </c>
      <c r="BX65" t="s">
        <v>137</v>
      </c>
      <c r="CE65" t="s">
        <v>137</v>
      </c>
      <c r="CF65" t="s">
        <v>172</v>
      </c>
      <c r="CG65" t="s">
        <v>852</v>
      </c>
      <c r="CH65" t="s">
        <v>853</v>
      </c>
      <c r="CR65" t="s">
        <v>137</v>
      </c>
      <c r="EZ65" t="s">
        <v>137</v>
      </c>
      <c r="FF65" t="s">
        <v>137</v>
      </c>
      <c r="FG65" t="s">
        <v>137</v>
      </c>
    </row>
    <row r="66" spans="1:163" x14ac:dyDescent="0.3">
      <c r="A66">
        <v>10</v>
      </c>
      <c r="B66">
        <v>9863</v>
      </c>
      <c r="C66" t="s">
        <v>742</v>
      </c>
      <c r="D66" t="s">
        <v>743</v>
      </c>
      <c r="E66">
        <v>66</v>
      </c>
      <c r="F66" t="s">
        <v>568</v>
      </c>
      <c r="G66" t="s">
        <v>744</v>
      </c>
      <c r="H66" s="1" t="s">
        <v>745</v>
      </c>
      <c r="I66">
        <v>15</v>
      </c>
      <c r="J66" t="s">
        <v>746</v>
      </c>
      <c r="K66">
        <v>113</v>
      </c>
      <c r="L66">
        <v>32542</v>
      </c>
      <c r="M66" t="b">
        <v>0</v>
      </c>
      <c r="N66" t="b">
        <v>0</v>
      </c>
      <c r="O66">
        <v>8</v>
      </c>
      <c r="P66" t="s">
        <v>854</v>
      </c>
      <c r="Q66" t="s">
        <v>193</v>
      </c>
      <c r="R66" s="2">
        <v>31967</v>
      </c>
      <c r="S66" t="s">
        <v>658</v>
      </c>
      <c r="T66" t="s">
        <v>855</v>
      </c>
      <c r="U66" s="1" t="s">
        <v>856</v>
      </c>
      <c r="V66" t="s">
        <v>156</v>
      </c>
      <c r="W66" s="2">
        <v>40052</v>
      </c>
      <c r="X66" s="2">
        <v>42622</v>
      </c>
      <c r="Y66">
        <v>1</v>
      </c>
      <c r="Z66" t="s">
        <v>857</v>
      </c>
      <c r="AA66" t="s">
        <v>858</v>
      </c>
      <c r="AB66" t="s">
        <v>859</v>
      </c>
      <c r="AC66" t="s">
        <v>193</v>
      </c>
      <c r="AD66" s="2">
        <v>41061</v>
      </c>
      <c r="AF66">
        <v>0</v>
      </c>
      <c r="AK66" s="2">
        <v>36892</v>
      </c>
      <c r="AM66">
        <v>1</v>
      </c>
      <c r="AN66" t="s">
        <v>305</v>
      </c>
      <c r="AO66" t="s">
        <v>236</v>
      </c>
      <c r="AP66" t="s">
        <v>390</v>
      </c>
      <c r="AQ66" t="s">
        <v>236</v>
      </c>
      <c r="AR66" t="s">
        <v>571</v>
      </c>
      <c r="AS66" t="s">
        <v>186</v>
      </c>
      <c r="AT66" t="s">
        <v>133</v>
      </c>
      <c r="AU66" t="s">
        <v>249</v>
      </c>
      <c r="AV66" t="s">
        <v>274</v>
      </c>
      <c r="AW66" t="s">
        <v>860</v>
      </c>
      <c r="AY66" s="3">
        <v>43215.01829861111</v>
      </c>
      <c r="AZ66" t="s">
        <v>775</v>
      </c>
      <c r="BA66" t="s">
        <v>186</v>
      </c>
      <c r="BJ66" t="s">
        <v>137</v>
      </c>
      <c r="BQ66" t="s">
        <v>137</v>
      </c>
      <c r="BX66" t="s">
        <v>137</v>
      </c>
      <c r="CE66" t="s">
        <v>137</v>
      </c>
      <c r="CF66" t="s">
        <v>150</v>
      </c>
      <c r="CG66" t="s">
        <v>861</v>
      </c>
      <c r="CH66" t="s">
        <v>862</v>
      </c>
      <c r="CR66" t="s">
        <v>137</v>
      </c>
      <c r="EZ66" t="s">
        <v>137</v>
      </c>
      <c r="FF66" t="s">
        <v>137</v>
      </c>
      <c r="FG66" t="s">
        <v>137</v>
      </c>
    </row>
    <row r="67" spans="1:163" x14ac:dyDescent="0.3">
      <c r="A67">
        <v>11</v>
      </c>
      <c r="B67">
        <v>9863</v>
      </c>
      <c r="C67" t="s">
        <v>742</v>
      </c>
      <c r="D67" t="s">
        <v>743</v>
      </c>
      <c r="E67">
        <v>66</v>
      </c>
      <c r="F67" t="s">
        <v>568</v>
      </c>
      <c r="G67" t="s">
        <v>744</v>
      </c>
      <c r="H67" s="1" t="s">
        <v>745</v>
      </c>
      <c r="I67">
        <v>15</v>
      </c>
      <c r="J67" t="s">
        <v>746</v>
      </c>
      <c r="K67">
        <v>113</v>
      </c>
      <c r="L67">
        <v>55515</v>
      </c>
      <c r="M67" t="b">
        <v>0</v>
      </c>
      <c r="N67" t="b">
        <v>1</v>
      </c>
      <c r="O67">
        <v>21</v>
      </c>
      <c r="P67" t="s">
        <v>415</v>
      </c>
      <c r="Q67" t="s">
        <v>119</v>
      </c>
      <c r="R67" s="2">
        <v>33397</v>
      </c>
      <c r="S67" t="s">
        <v>863</v>
      </c>
      <c r="T67" t="s">
        <v>864</v>
      </c>
      <c r="U67" s="1" t="s">
        <v>865</v>
      </c>
      <c r="V67" t="s">
        <v>193</v>
      </c>
      <c r="W67" s="2">
        <v>41918</v>
      </c>
      <c r="X67" s="2">
        <v>42376</v>
      </c>
      <c r="Y67">
        <v>0</v>
      </c>
      <c r="Z67" t="s">
        <v>866</v>
      </c>
      <c r="AA67" t="s">
        <v>867</v>
      </c>
      <c r="AB67" s="1" t="s">
        <v>868</v>
      </c>
      <c r="AC67" t="s">
        <v>119</v>
      </c>
      <c r="AD67" s="2">
        <v>42497</v>
      </c>
      <c r="AF67">
        <v>1</v>
      </c>
      <c r="AM67" t="s">
        <v>137</v>
      </c>
      <c r="AN67" t="s">
        <v>390</v>
      </c>
      <c r="AO67" t="s">
        <v>147</v>
      </c>
      <c r="AP67" t="s">
        <v>305</v>
      </c>
      <c r="AQ67" t="s">
        <v>128</v>
      </c>
      <c r="AR67" t="s">
        <v>223</v>
      </c>
      <c r="AS67" t="s">
        <v>128</v>
      </c>
      <c r="AT67" t="s">
        <v>133</v>
      </c>
      <c r="AU67" t="s">
        <v>132</v>
      </c>
      <c r="AV67" t="s">
        <v>474</v>
      </c>
      <c r="AW67" t="s">
        <v>869</v>
      </c>
      <c r="AX67" t="s">
        <v>870</v>
      </c>
      <c r="AY67" s="3">
        <v>43214.634259259263</v>
      </c>
      <c r="BJ67" t="s">
        <v>137</v>
      </c>
      <c r="BQ67" t="s">
        <v>137</v>
      </c>
      <c r="BX67" t="s">
        <v>137</v>
      </c>
      <c r="CE67" t="s">
        <v>137</v>
      </c>
      <c r="CF67" t="s">
        <v>871</v>
      </c>
      <c r="CG67" t="s">
        <v>872</v>
      </c>
      <c r="CH67" t="s">
        <v>870</v>
      </c>
      <c r="CR67" t="s">
        <v>137</v>
      </c>
      <c r="EZ67" t="s">
        <v>137</v>
      </c>
      <c r="FF67" t="s">
        <v>137</v>
      </c>
      <c r="FG67" t="s">
        <v>137</v>
      </c>
    </row>
    <row r="68" spans="1:163" x14ac:dyDescent="0.3">
      <c r="A68">
        <v>12</v>
      </c>
      <c r="B68">
        <v>9863</v>
      </c>
      <c r="C68" t="s">
        <v>742</v>
      </c>
      <c r="D68" t="s">
        <v>743</v>
      </c>
      <c r="E68">
        <v>66</v>
      </c>
      <c r="F68" t="s">
        <v>568</v>
      </c>
      <c r="G68" t="s">
        <v>744</v>
      </c>
      <c r="H68" s="1" t="s">
        <v>745</v>
      </c>
      <c r="I68">
        <v>15</v>
      </c>
      <c r="J68" t="s">
        <v>746</v>
      </c>
      <c r="K68">
        <v>113</v>
      </c>
      <c r="L68">
        <v>52393</v>
      </c>
      <c r="M68" t="b">
        <v>0</v>
      </c>
      <c r="N68" t="b">
        <v>1</v>
      </c>
      <c r="O68">
        <v>15</v>
      </c>
      <c r="P68" t="s">
        <v>746</v>
      </c>
      <c r="Q68" t="s">
        <v>284</v>
      </c>
      <c r="S68" t="s">
        <v>873</v>
      </c>
      <c r="T68" t="s">
        <v>874</v>
      </c>
      <c r="U68" t="s">
        <v>875</v>
      </c>
      <c r="V68" t="s">
        <v>139</v>
      </c>
      <c r="Y68">
        <v>1</v>
      </c>
      <c r="AF68" t="s">
        <v>137</v>
      </c>
      <c r="AM68" t="s">
        <v>137</v>
      </c>
      <c r="AN68" t="s">
        <v>390</v>
      </c>
      <c r="AO68" t="s">
        <v>236</v>
      </c>
      <c r="AP68" t="s">
        <v>568</v>
      </c>
      <c r="AQ68" t="s">
        <v>186</v>
      </c>
      <c r="AR68" t="s">
        <v>305</v>
      </c>
      <c r="AS68" t="s">
        <v>186</v>
      </c>
      <c r="AT68" t="s">
        <v>133</v>
      </c>
      <c r="AU68" t="s">
        <v>249</v>
      </c>
      <c r="AV68" t="s">
        <v>260</v>
      </c>
      <c r="AW68" t="s">
        <v>876</v>
      </c>
      <c r="AX68" t="s">
        <v>877</v>
      </c>
      <c r="AY68" s="3">
        <v>43214.546273148146</v>
      </c>
      <c r="AZ68" t="s">
        <v>571</v>
      </c>
      <c r="BA68" t="s">
        <v>186</v>
      </c>
      <c r="BJ68" t="s">
        <v>137</v>
      </c>
      <c r="BQ68" t="s">
        <v>137</v>
      </c>
      <c r="BX68" t="s">
        <v>137</v>
      </c>
      <c r="CE68" t="s">
        <v>137</v>
      </c>
      <c r="CF68" t="s">
        <v>260</v>
      </c>
      <c r="CG68" t="s">
        <v>878</v>
      </c>
      <c r="CH68" t="s">
        <v>877</v>
      </c>
      <c r="CI68" t="s">
        <v>474</v>
      </c>
      <c r="CJ68" t="s">
        <v>879</v>
      </c>
      <c r="CK68" t="s">
        <v>880</v>
      </c>
      <c r="CR68" t="s">
        <v>137</v>
      </c>
      <c r="EZ68" t="s">
        <v>137</v>
      </c>
      <c r="FF68" t="s">
        <v>137</v>
      </c>
      <c r="FG68" t="s">
        <v>137</v>
      </c>
    </row>
    <row r="69" spans="1:163" x14ac:dyDescent="0.3">
      <c r="A69">
        <v>13</v>
      </c>
      <c r="B69">
        <v>9863</v>
      </c>
      <c r="C69" t="s">
        <v>742</v>
      </c>
      <c r="D69" t="s">
        <v>743</v>
      </c>
      <c r="E69">
        <v>66</v>
      </c>
      <c r="F69" t="s">
        <v>568</v>
      </c>
      <c r="G69" t="s">
        <v>744</v>
      </c>
      <c r="H69" s="1" t="s">
        <v>745</v>
      </c>
      <c r="I69">
        <v>15</v>
      </c>
      <c r="J69" t="s">
        <v>746</v>
      </c>
      <c r="K69">
        <v>113</v>
      </c>
      <c r="L69">
        <v>72354</v>
      </c>
      <c r="M69" t="b">
        <v>0</v>
      </c>
      <c r="N69" t="b">
        <v>1</v>
      </c>
      <c r="O69">
        <v>7</v>
      </c>
      <c r="P69" t="s">
        <v>881</v>
      </c>
      <c r="Q69" t="s">
        <v>182</v>
      </c>
      <c r="S69" t="s">
        <v>882</v>
      </c>
      <c r="T69" t="s">
        <v>883</v>
      </c>
      <c r="U69" s="1" t="s">
        <v>884</v>
      </c>
      <c r="V69" t="s">
        <v>116</v>
      </c>
      <c r="W69" s="2">
        <v>42412</v>
      </c>
      <c r="X69" s="2">
        <v>42783</v>
      </c>
      <c r="Y69">
        <v>0</v>
      </c>
      <c r="AF69" t="s">
        <v>137</v>
      </c>
      <c r="AM69" t="s">
        <v>137</v>
      </c>
      <c r="AN69" t="s">
        <v>439</v>
      </c>
      <c r="AO69" t="s">
        <v>147</v>
      </c>
      <c r="AP69" t="s">
        <v>381</v>
      </c>
      <c r="AQ69" t="s">
        <v>147</v>
      </c>
      <c r="AR69" t="s">
        <v>508</v>
      </c>
      <c r="AS69" t="s">
        <v>147</v>
      </c>
      <c r="AT69" t="s">
        <v>133</v>
      </c>
      <c r="AU69" t="s">
        <v>273</v>
      </c>
      <c r="AV69" t="s">
        <v>150</v>
      </c>
      <c r="AW69" t="s">
        <v>885</v>
      </c>
      <c r="AX69" t="s">
        <v>886</v>
      </c>
      <c r="AY69" s="3">
        <v>43214.237928240742</v>
      </c>
      <c r="BJ69" t="s">
        <v>137</v>
      </c>
      <c r="BQ69" t="s">
        <v>137</v>
      </c>
      <c r="BX69" t="s">
        <v>137</v>
      </c>
      <c r="CE69" t="s">
        <v>137</v>
      </c>
      <c r="CR69" t="s">
        <v>137</v>
      </c>
      <c r="EZ69" t="s">
        <v>137</v>
      </c>
      <c r="FF69" t="s">
        <v>137</v>
      </c>
      <c r="FG69" t="s">
        <v>137</v>
      </c>
    </row>
    <row r="70" spans="1:163" x14ac:dyDescent="0.3">
      <c r="A70">
        <v>14</v>
      </c>
      <c r="B70">
        <v>9863</v>
      </c>
      <c r="C70" t="s">
        <v>742</v>
      </c>
      <c r="D70" t="s">
        <v>743</v>
      </c>
      <c r="E70">
        <v>66</v>
      </c>
      <c r="F70" t="s">
        <v>568</v>
      </c>
      <c r="G70" t="s">
        <v>744</v>
      </c>
      <c r="H70" s="1" t="s">
        <v>745</v>
      </c>
      <c r="I70">
        <v>15</v>
      </c>
      <c r="J70" t="s">
        <v>746</v>
      </c>
      <c r="K70">
        <v>113</v>
      </c>
      <c r="L70">
        <v>4333</v>
      </c>
      <c r="M70" t="b">
        <v>1</v>
      </c>
      <c r="N70" t="b">
        <v>0</v>
      </c>
      <c r="O70">
        <v>1</v>
      </c>
      <c r="P70" t="s">
        <v>887</v>
      </c>
      <c r="Q70" t="s">
        <v>139</v>
      </c>
      <c r="R70" s="2">
        <v>27541</v>
      </c>
      <c r="S70" t="s">
        <v>888</v>
      </c>
      <c r="T70" t="s">
        <v>234</v>
      </c>
      <c r="U70" s="1" t="s">
        <v>889</v>
      </c>
      <c r="V70" t="s">
        <v>139</v>
      </c>
      <c r="W70" s="2">
        <v>41943</v>
      </c>
      <c r="Y70">
        <v>1</v>
      </c>
      <c r="Z70" t="s">
        <v>890</v>
      </c>
      <c r="AA70" t="s">
        <v>576</v>
      </c>
      <c r="AB70" t="s">
        <v>891</v>
      </c>
      <c r="AD70" s="2">
        <v>42826</v>
      </c>
      <c r="AF70">
        <v>1</v>
      </c>
      <c r="AG70" t="s">
        <v>892</v>
      </c>
      <c r="AH70" t="s">
        <v>893</v>
      </c>
      <c r="AI70" t="s">
        <v>894</v>
      </c>
      <c r="AJ70" t="s">
        <v>284</v>
      </c>
      <c r="AK70" s="2">
        <v>42849</v>
      </c>
      <c r="AM70">
        <v>1</v>
      </c>
      <c r="AN70" t="s">
        <v>237</v>
      </c>
      <c r="AO70" t="s">
        <v>186</v>
      </c>
      <c r="AP70" t="s">
        <v>305</v>
      </c>
      <c r="AQ70" t="s">
        <v>147</v>
      </c>
      <c r="AT70" t="s">
        <v>133</v>
      </c>
      <c r="AU70" t="s">
        <v>273</v>
      </c>
      <c r="AV70" t="s">
        <v>260</v>
      </c>
      <c r="AW70" t="s">
        <v>895</v>
      </c>
      <c r="AX70" t="s">
        <v>896</v>
      </c>
      <c r="AY70" s="3">
        <v>43210.721087962964</v>
      </c>
      <c r="BJ70" t="s">
        <v>137</v>
      </c>
      <c r="BQ70" t="s">
        <v>137</v>
      </c>
      <c r="BX70" t="s">
        <v>137</v>
      </c>
      <c r="CE70" t="s">
        <v>137</v>
      </c>
      <c r="CF70" t="s">
        <v>134</v>
      </c>
      <c r="CG70" t="s">
        <v>897</v>
      </c>
      <c r="CH70" t="s">
        <v>898</v>
      </c>
      <c r="CR70" t="s">
        <v>137</v>
      </c>
      <c r="EZ70" t="s">
        <v>137</v>
      </c>
      <c r="FF70" t="s">
        <v>137</v>
      </c>
      <c r="FG70" t="s">
        <v>137</v>
      </c>
    </row>
    <row r="71" spans="1:163" x14ac:dyDescent="0.3">
      <c r="A71">
        <v>15</v>
      </c>
      <c r="B71">
        <v>9863</v>
      </c>
      <c r="C71" t="s">
        <v>742</v>
      </c>
      <c r="D71" t="s">
        <v>743</v>
      </c>
      <c r="E71">
        <v>66</v>
      </c>
      <c r="F71" t="s">
        <v>568</v>
      </c>
      <c r="G71" t="s">
        <v>744</v>
      </c>
      <c r="H71" s="1" t="s">
        <v>745</v>
      </c>
      <c r="I71">
        <v>15</v>
      </c>
      <c r="J71" t="s">
        <v>746</v>
      </c>
      <c r="K71">
        <v>113</v>
      </c>
      <c r="L71">
        <v>72900</v>
      </c>
      <c r="M71" t="b">
        <v>0</v>
      </c>
      <c r="N71" t="b">
        <v>1</v>
      </c>
      <c r="O71">
        <v>4074</v>
      </c>
      <c r="P71" t="s">
        <v>899</v>
      </c>
      <c r="Q71" t="s">
        <v>840</v>
      </c>
      <c r="R71" s="2">
        <v>33682</v>
      </c>
      <c r="T71" t="s">
        <v>900</v>
      </c>
      <c r="U71" s="1" t="s">
        <v>901</v>
      </c>
      <c r="V71" t="s">
        <v>126</v>
      </c>
      <c r="W71" s="2">
        <v>42643</v>
      </c>
      <c r="X71" s="2">
        <v>42732</v>
      </c>
      <c r="Y71">
        <v>0</v>
      </c>
      <c r="Z71" t="s">
        <v>902</v>
      </c>
      <c r="AA71" t="s">
        <v>903</v>
      </c>
      <c r="AB71" s="1" t="s">
        <v>904</v>
      </c>
      <c r="AC71" t="s">
        <v>126</v>
      </c>
      <c r="AD71" s="2">
        <v>42992</v>
      </c>
      <c r="AE71" s="2">
        <v>42698</v>
      </c>
      <c r="AF71">
        <v>0</v>
      </c>
      <c r="AG71" t="s">
        <v>905</v>
      </c>
      <c r="AH71" t="s">
        <v>906</v>
      </c>
      <c r="AI71" s="1" t="s">
        <v>907</v>
      </c>
      <c r="AJ71" t="s">
        <v>126</v>
      </c>
      <c r="AK71" s="2">
        <v>42863</v>
      </c>
      <c r="AL71" s="2">
        <v>42991</v>
      </c>
      <c r="AM71">
        <v>0</v>
      </c>
      <c r="AN71" t="s">
        <v>305</v>
      </c>
      <c r="AO71" t="s">
        <v>147</v>
      </c>
      <c r="AP71" t="s">
        <v>770</v>
      </c>
      <c r="AQ71" t="s">
        <v>147</v>
      </c>
      <c r="AR71" t="s">
        <v>908</v>
      </c>
      <c r="AS71" t="s">
        <v>147</v>
      </c>
      <c r="AT71" t="s">
        <v>133</v>
      </c>
      <c r="AU71" t="s">
        <v>249</v>
      </c>
      <c r="AV71" t="s">
        <v>260</v>
      </c>
      <c r="AW71" t="s">
        <v>909</v>
      </c>
      <c r="AX71" t="s">
        <v>910</v>
      </c>
      <c r="AY71" s="3">
        <v>43195.917881944442</v>
      </c>
      <c r="AZ71" t="s">
        <v>248</v>
      </c>
      <c r="BA71" t="s">
        <v>147</v>
      </c>
      <c r="BB71" t="s">
        <v>209</v>
      </c>
      <c r="BC71" t="s">
        <v>210</v>
      </c>
      <c r="BD71" t="s">
        <v>911</v>
      </c>
      <c r="BE71" t="s">
        <v>912</v>
      </c>
      <c r="BF71" s="1" t="s">
        <v>913</v>
      </c>
      <c r="BG71" t="s">
        <v>126</v>
      </c>
      <c r="BH71" s="2">
        <v>42735</v>
      </c>
      <c r="BI71" s="2">
        <v>43115</v>
      </c>
      <c r="BJ71">
        <v>0</v>
      </c>
      <c r="BK71" t="s">
        <v>905</v>
      </c>
      <c r="BL71" t="s">
        <v>914</v>
      </c>
      <c r="BM71" s="1" t="s">
        <v>915</v>
      </c>
      <c r="BN71" t="s">
        <v>126</v>
      </c>
      <c r="BO71" s="2">
        <v>42738</v>
      </c>
      <c r="BP71" s="2">
        <v>42828</v>
      </c>
      <c r="BQ71">
        <v>0</v>
      </c>
      <c r="BV71" s="2">
        <v>36892</v>
      </c>
      <c r="BX71">
        <v>1</v>
      </c>
      <c r="BY71" t="s">
        <v>916</v>
      </c>
      <c r="BZ71" t="s">
        <v>917</v>
      </c>
      <c r="CB71" t="s">
        <v>119</v>
      </c>
      <c r="CC71" s="2">
        <v>43101</v>
      </c>
      <c r="CE71">
        <v>1</v>
      </c>
      <c r="CF71" t="s">
        <v>260</v>
      </c>
      <c r="CG71" t="s">
        <v>770</v>
      </c>
      <c r="CH71" t="s">
        <v>918</v>
      </c>
      <c r="CI71" t="s">
        <v>260</v>
      </c>
      <c r="CJ71" t="s">
        <v>919</v>
      </c>
      <c r="CK71" t="s">
        <v>920</v>
      </c>
      <c r="CL71" t="s">
        <v>921</v>
      </c>
      <c r="CM71" t="s">
        <v>922</v>
      </c>
      <c r="CN71" t="s">
        <v>923</v>
      </c>
      <c r="CO71" t="s">
        <v>126</v>
      </c>
      <c r="CP71" s="2">
        <v>43083</v>
      </c>
      <c r="CQ71" s="2">
        <v>43114</v>
      </c>
      <c r="CR71">
        <v>0</v>
      </c>
      <c r="CS71" t="s">
        <v>226</v>
      </c>
      <c r="CU71" t="s">
        <v>924</v>
      </c>
      <c r="EZ71" t="s">
        <v>137</v>
      </c>
      <c r="FF71" t="s">
        <v>137</v>
      </c>
      <c r="FG71" t="s">
        <v>137</v>
      </c>
    </row>
    <row r="72" spans="1:163" x14ac:dyDescent="0.3">
      <c r="A72">
        <v>16</v>
      </c>
      <c r="B72">
        <v>9863</v>
      </c>
      <c r="C72" t="s">
        <v>742</v>
      </c>
      <c r="D72" t="s">
        <v>743</v>
      </c>
      <c r="E72">
        <v>66</v>
      </c>
      <c r="F72" t="s">
        <v>568</v>
      </c>
      <c r="G72" t="s">
        <v>744</v>
      </c>
      <c r="H72" s="1" t="s">
        <v>745</v>
      </c>
      <c r="I72">
        <v>15</v>
      </c>
      <c r="J72" t="s">
        <v>746</v>
      </c>
      <c r="K72">
        <v>113</v>
      </c>
      <c r="L72">
        <v>9429</v>
      </c>
      <c r="M72" t="b">
        <v>0</v>
      </c>
      <c r="N72" t="b">
        <v>0</v>
      </c>
      <c r="O72">
        <v>26</v>
      </c>
      <c r="P72" t="s">
        <v>925</v>
      </c>
      <c r="Q72" t="s">
        <v>284</v>
      </c>
      <c r="S72" t="s">
        <v>926</v>
      </c>
      <c r="T72" t="s">
        <v>927</v>
      </c>
      <c r="U72" s="1" t="s">
        <v>928</v>
      </c>
      <c r="V72" t="s">
        <v>182</v>
      </c>
      <c r="Y72">
        <v>0</v>
      </c>
      <c r="Z72" t="s">
        <v>929</v>
      </c>
      <c r="AA72" t="s">
        <v>930</v>
      </c>
      <c r="AB72" s="1" t="s">
        <v>931</v>
      </c>
      <c r="AC72" t="s">
        <v>119</v>
      </c>
      <c r="AF72">
        <v>1</v>
      </c>
      <c r="AG72" t="s">
        <v>932</v>
      </c>
      <c r="AI72" s="1" t="s">
        <v>933</v>
      </c>
      <c r="AM72">
        <v>1</v>
      </c>
      <c r="AN72" t="s">
        <v>908</v>
      </c>
      <c r="AO72" t="s">
        <v>186</v>
      </c>
      <c r="AP72" t="s">
        <v>237</v>
      </c>
      <c r="AQ72" t="s">
        <v>186</v>
      </c>
      <c r="AR72" t="s">
        <v>149</v>
      </c>
      <c r="AS72" t="s">
        <v>186</v>
      </c>
      <c r="AT72" t="s">
        <v>133</v>
      </c>
      <c r="AU72" t="s">
        <v>273</v>
      </c>
      <c r="AV72" t="s">
        <v>134</v>
      </c>
      <c r="AW72" t="s">
        <v>934</v>
      </c>
      <c r="AX72" t="s">
        <v>935</v>
      </c>
      <c r="AY72" s="3">
        <v>43193.517256944448</v>
      </c>
      <c r="AZ72" t="s">
        <v>148</v>
      </c>
      <c r="BA72" t="s">
        <v>147</v>
      </c>
      <c r="BD72" t="s">
        <v>936</v>
      </c>
      <c r="BE72" t="s">
        <v>937</v>
      </c>
      <c r="BF72" s="1" t="s">
        <v>938</v>
      </c>
      <c r="BG72" t="s">
        <v>182</v>
      </c>
      <c r="BJ72">
        <v>1</v>
      </c>
      <c r="BK72" t="s">
        <v>939</v>
      </c>
      <c r="BL72" t="s">
        <v>940</v>
      </c>
      <c r="BM72" s="1" t="s">
        <v>941</v>
      </c>
      <c r="BN72" t="s">
        <v>139</v>
      </c>
      <c r="BQ72">
        <v>1</v>
      </c>
      <c r="BR72" t="s">
        <v>942</v>
      </c>
      <c r="BS72" t="s">
        <v>943</v>
      </c>
      <c r="BT72" s="1" t="s">
        <v>944</v>
      </c>
      <c r="BU72" t="s">
        <v>182</v>
      </c>
      <c r="BX72">
        <v>1</v>
      </c>
      <c r="BY72" t="s">
        <v>945</v>
      </c>
      <c r="BZ72" t="s">
        <v>943</v>
      </c>
      <c r="CA72" s="1" t="s">
        <v>944</v>
      </c>
      <c r="CC72" s="2">
        <v>40909</v>
      </c>
      <c r="CE72">
        <v>1</v>
      </c>
      <c r="CL72" t="s">
        <v>946</v>
      </c>
      <c r="CM72" t="s">
        <v>947</v>
      </c>
      <c r="CN72" t="s">
        <v>948</v>
      </c>
      <c r="CO72" t="s">
        <v>182</v>
      </c>
      <c r="CP72" s="2">
        <v>42736</v>
      </c>
      <c r="CR72">
        <v>1</v>
      </c>
      <c r="EZ72" t="s">
        <v>137</v>
      </c>
      <c r="FF72" t="s">
        <v>137</v>
      </c>
      <c r="FG72" t="s">
        <v>137</v>
      </c>
    </row>
    <row r="73" spans="1:163" x14ac:dyDescent="0.3">
      <c r="A73">
        <v>17</v>
      </c>
      <c r="B73">
        <v>9863</v>
      </c>
      <c r="C73" t="s">
        <v>742</v>
      </c>
      <c r="D73" t="s">
        <v>743</v>
      </c>
      <c r="E73">
        <v>66</v>
      </c>
      <c r="F73" t="s">
        <v>568</v>
      </c>
      <c r="G73" t="s">
        <v>744</v>
      </c>
      <c r="H73" s="1" t="s">
        <v>745</v>
      </c>
      <c r="I73">
        <v>15</v>
      </c>
      <c r="J73" t="s">
        <v>746</v>
      </c>
      <c r="K73">
        <v>113</v>
      </c>
      <c r="L73">
        <v>26839</v>
      </c>
      <c r="M73" t="b">
        <v>0</v>
      </c>
      <c r="N73" t="b">
        <v>0</v>
      </c>
      <c r="O73">
        <v>9</v>
      </c>
      <c r="P73" t="s">
        <v>118</v>
      </c>
      <c r="Q73" t="s">
        <v>949</v>
      </c>
      <c r="R73" s="2">
        <v>31752</v>
      </c>
      <c r="S73" t="s">
        <v>950</v>
      </c>
      <c r="T73" t="s">
        <v>576</v>
      </c>
      <c r="U73" t="s">
        <v>951</v>
      </c>
      <c r="V73" t="s">
        <v>442</v>
      </c>
      <c r="W73" s="2">
        <v>42186</v>
      </c>
      <c r="X73" s="2">
        <v>42991</v>
      </c>
      <c r="Y73">
        <v>0</v>
      </c>
      <c r="Z73" t="s">
        <v>952</v>
      </c>
      <c r="AA73" t="s">
        <v>953</v>
      </c>
      <c r="AB73" s="1" t="s">
        <v>954</v>
      </c>
      <c r="AC73" t="s">
        <v>949</v>
      </c>
      <c r="AD73" s="2">
        <v>42991</v>
      </c>
      <c r="AE73" s="2">
        <v>43074</v>
      </c>
      <c r="AF73">
        <v>0</v>
      </c>
      <c r="AG73" t="s">
        <v>955</v>
      </c>
      <c r="AH73" t="s">
        <v>956</v>
      </c>
      <c r="AI73" s="1" t="s">
        <v>957</v>
      </c>
      <c r="AJ73" t="s">
        <v>630</v>
      </c>
      <c r="AK73" s="2">
        <v>43101</v>
      </c>
      <c r="AM73">
        <v>1</v>
      </c>
      <c r="AN73" t="s">
        <v>305</v>
      </c>
      <c r="AO73" t="s">
        <v>186</v>
      </c>
      <c r="AP73" t="s">
        <v>390</v>
      </c>
      <c r="AQ73" t="s">
        <v>186</v>
      </c>
      <c r="AR73" t="s">
        <v>958</v>
      </c>
      <c r="AS73" t="s">
        <v>147</v>
      </c>
      <c r="AT73" t="s">
        <v>133</v>
      </c>
      <c r="AU73" t="s">
        <v>249</v>
      </c>
      <c r="AV73" t="s">
        <v>134</v>
      </c>
      <c r="AW73" t="s">
        <v>959</v>
      </c>
      <c r="AX73" t="s">
        <v>960</v>
      </c>
      <c r="AY73" s="3">
        <v>43186.900555555556</v>
      </c>
      <c r="AZ73" t="s">
        <v>237</v>
      </c>
      <c r="BA73" t="s">
        <v>147</v>
      </c>
      <c r="BJ73" t="s">
        <v>137</v>
      </c>
      <c r="BQ73" t="s">
        <v>137</v>
      </c>
      <c r="BX73" t="s">
        <v>137</v>
      </c>
      <c r="CE73" t="s">
        <v>137</v>
      </c>
      <c r="CR73" t="s">
        <v>137</v>
      </c>
      <c r="EZ73" t="s">
        <v>137</v>
      </c>
      <c r="FF73" t="s">
        <v>137</v>
      </c>
      <c r="FG73" t="s">
        <v>137</v>
      </c>
    </row>
    <row r="74" spans="1:163" x14ac:dyDescent="0.3">
      <c r="A74">
        <v>18</v>
      </c>
      <c r="B74">
        <v>9863</v>
      </c>
      <c r="C74" t="s">
        <v>742</v>
      </c>
      <c r="D74" t="s">
        <v>743</v>
      </c>
      <c r="E74">
        <v>66</v>
      </c>
      <c r="F74" t="s">
        <v>568</v>
      </c>
      <c r="G74" t="s">
        <v>744</v>
      </c>
      <c r="H74" s="1" t="s">
        <v>745</v>
      </c>
      <c r="I74">
        <v>15</v>
      </c>
      <c r="J74" t="s">
        <v>746</v>
      </c>
      <c r="K74">
        <v>113</v>
      </c>
      <c r="L74">
        <v>72888</v>
      </c>
      <c r="M74" t="b">
        <v>0</v>
      </c>
      <c r="N74" t="b">
        <v>1</v>
      </c>
      <c r="O74">
        <v>15</v>
      </c>
      <c r="P74" t="s">
        <v>746</v>
      </c>
      <c r="Q74" t="s">
        <v>116</v>
      </c>
      <c r="R74" s="2">
        <v>32635</v>
      </c>
      <c r="S74" t="s">
        <v>961</v>
      </c>
      <c r="T74" t="s">
        <v>962</v>
      </c>
      <c r="U74" s="1" t="s">
        <v>963</v>
      </c>
      <c r="V74" t="s">
        <v>116</v>
      </c>
      <c r="W74" s="2">
        <v>42339</v>
      </c>
      <c r="X74" s="2">
        <v>43654</v>
      </c>
      <c r="Y74">
        <v>1</v>
      </c>
      <c r="AF74" t="s">
        <v>137</v>
      </c>
      <c r="AM74" t="s">
        <v>137</v>
      </c>
      <c r="AN74" t="s">
        <v>248</v>
      </c>
      <c r="AO74" t="s">
        <v>186</v>
      </c>
      <c r="AP74" t="s">
        <v>237</v>
      </c>
      <c r="AQ74" t="s">
        <v>147</v>
      </c>
      <c r="AR74" t="s">
        <v>129</v>
      </c>
      <c r="AS74" t="s">
        <v>128</v>
      </c>
      <c r="AT74" t="s">
        <v>133</v>
      </c>
      <c r="AU74" t="s">
        <v>249</v>
      </c>
      <c r="AV74" t="s">
        <v>150</v>
      </c>
      <c r="AW74" t="s">
        <v>964</v>
      </c>
      <c r="AX74" t="s">
        <v>755</v>
      </c>
      <c r="AY74" s="3">
        <v>43179.377129629633</v>
      </c>
      <c r="AZ74" t="s">
        <v>908</v>
      </c>
      <c r="BA74" t="s">
        <v>128</v>
      </c>
      <c r="BJ74" t="s">
        <v>137</v>
      </c>
      <c r="BQ74" t="s">
        <v>137</v>
      </c>
      <c r="BX74" t="s">
        <v>137</v>
      </c>
      <c r="CE74" t="s">
        <v>137</v>
      </c>
      <c r="CR74" t="s">
        <v>137</v>
      </c>
      <c r="EZ74" t="s">
        <v>137</v>
      </c>
      <c r="FF74" t="s">
        <v>137</v>
      </c>
      <c r="FG74" t="s">
        <v>137</v>
      </c>
    </row>
    <row r="75" spans="1:163" x14ac:dyDescent="0.3">
      <c r="A75">
        <v>19</v>
      </c>
      <c r="B75">
        <v>9863</v>
      </c>
      <c r="C75" t="s">
        <v>742</v>
      </c>
      <c r="D75" t="s">
        <v>743</v>
      </c>
      <c r="E75">
        <v>66</v>
      </c>
      <c r="F75" t="s">
        <v>568</v>
      </c>
      <c r="G75" t="s">
        <v>744</v>
      </c>
      <c r="H75" s="1" t="s">
        <v>745</v>
      </c>
      <c r="I75">
        <v>15</v>
      </c>
      <c r="J75" t="s">
        <v>746</v>
      </c>
      <c r="K75">
        <v>113</v>
      </c>
      <c r="L75">
        <v>71894</v>
      </c>
      <c r="M75" t="b">
        <v>0</v>
      </c>
      <c r="N75" t="b">
        <v>0</v>
      </c>
      <c r="O75">
        <v>15</v>
      </c>
      <c r="P75" t="s">
        <v>746</v>
      </c>
      <c r="Q75" t="s">
        <v>949</v>
      </c>
      <c r="S75" t="s">
        <v>965</v>
      </c>
      <c r="T75" t="s">
        <v>966</v>
      </c>
      <c r="U75" s="1" t="s">
        <v>967</v>
      </c>
      <c r="V75" t="s">
        <v>630</v>
      </c>
      <c r="W75" s="2">
        <v>40940</v>
      </c>
      <c r="Y75">
        <v>1</v>
      </c>
      <c r="AF75" t="s">
        <v>137</v>
      </c>
      <c r="AM75" t="s">
        <v>137</v>
      </c>
      <c r="AN75" t="s">
        <v>130</v>
      </c>
      <c r="AO75" t="s">
        <v>236</v>
      </c>
      <c r="AP75" t="s">
        <v>305</v>
      </c>
      <c r="AQ75" t="s">
        <v>236</v>
      </c>
      <c r="AR75" t="s">
        <v>968</v>
      </c>
      <c r="AS75" t="s">
        <v>186</v>
      </c>
      <c r="AT75" t="s">
        <v>133</v>
      </c>
      <c r="AU75" t="s">
        <v>273</v>
      </c>
      <c r="AV75" t="s">
        <v>134</v>
      </c>
      <c r="AW75" t="s">
        <v>969</v>
      </c>
      <c r="AX75" t="s">
        <v>755</v>
      </c>
      <c r="AY75" s="3">
        <v>43175.882245370369</v>
      </c>
      <c r="BJ75" t="s">
        <v>137</v>
      </c>
      <c r="BQ75" t="s">
        <v>137</v>
      </c>
      <c r="BX75" t="s">
        <v>137</v>
      </c>
      <c r="CE75" t="s">
        <v>137</v>
      </c>
      <c r="CR75" t="s">
        <v>137</v>
      </c>
      <c r="EZ75" t="s">
        <v>137</v>
      </c>
      <c r="FF75" t="s">
        <v>137</v>
      </c>
      <c r="FG75" t="s">
        <v>137</v>
      </c>
    </row>
    <row r="76" spans="1:163" x14ac:dyDescent="0.3">
      <c r="A76">
        <v>20</v>
      </c>
      <c r="B76">
        <v>9863</v>
      </c>
      <c r="C76" t="s">
        <v>742</v>
      </c>
      <c r="D76" t="s">
        <v>743</v>
      </c>
      <c r="E76">
        <v>66</v>
      </c>
      <c r="F76" t="s">
        <v>568</v>
      </c>
      <c r="G76" t="s">
        <v>744</v>
      </c>
      <c r="H76" s="1" t="s">
        <v>745</v>
      </c>
      <c r="I76">
        <v>15</v>
      </c>
      <c r="J76" t="s">
        <v>746</v>
      </c>
      <c r="K76">
        <v>113</v>
      </c>
      <c r="L76">
        <v>59069</v>
      </c>
      <c r="M76" t="b">
        <v>1</v>
      </c>
      <c r="N76" t="b">
        <v>0</v>
      </c>
      <c r="O76">
        <v>15</v>
      </c>
      <c r="P76" t="s">
        <v>746</v>
      </c>
      <c r="Q76" t="s">
        <v>949</v>
      </c>
      <c r="R76" s="2">
        <v>32048</v>
      </c>
      <c r="S76" t="s">
        <v>970</v>
      </c>
      <c r="T76" t="s">
        <v>971</v>
      </c>
      <c r="U76" t="s">
        <v>972</v>
      </c>
      <c r="V76" t="s">
        <v>442</v>
      </c>
      <c r="W76" s="2">
        <v>42158</v>
      </c>
      <c r="X76" s="2">
        <v>43007</v>
      </c>
      <c r="Y76">
        <v>0</v>
      </c>
      <c r="Z76" t="s">
        <v>973</v>
      </c>
      <c r="AA76" t="s">
        <v>974</v>
      </c>
      <c r="AB76" t="s">
        <v>975</v>
      </c>
      <c r="AC76" t="s">
        <v>949</v>
      </c>
      <c r="AD76" s="2">
        <v>43010</v>
      </c>
      <c r="AF76">
        <v>1</v>
      </c>
      <c r="AM76" t="s">
        <v>137</v>
      </c>
      <c r="AN76" t="s">
        <v>130</v>
      </c>
      <c r="AO76" t="s">
        <v>186</v>
      </c>
      <c r="AP76" t="s">
        <v>255</v>
      </c>
      <c r="AQ76" t="s">
        <v>186</v>
      </c>
      <c r="AR76" t="s">
        <v>305</v>
      </c>
      <c r="AS76" t="s">
        <v>186</v>
      </c>
      <c r="AT76" t="s">
        <v>133</v>
      </c>
      <c r="AU76" t="s">
        <v>273</v>
      </c>
      <c r="AV76" t="s">
        <v>150</v>
      </c>
      <c r="AW76" t="s">
        <v>976</v>
      </c>
      <c r="AX76" t="s">
        <v>977</v>
      </c>
      <c r="AY76" s="3">
        <v>43173.754930555559</v>
      </c>
      <c r="BJ76" t="s">
        <v>137</v>
      </c>
      <c r="BQ76" t="s">
        <v>137</v>
      </c>
      <c r="BX76" t="s">
        <v>137</v>
      </c>
      <c r="CE76" t="s">
        <v>137</v>
      </c>
      <c r="CR76" t="s">
        <v>137</v>
      </c>
      <c r="EZ76" t="s">
        <v>137</v>
      </c>
      <c r="FF76" t="s">
        <v>137</v>
      </c>
      <c r="FG76" t="s">
        <v>137</v>
      </c>
    </row>
    <row r="77" spans="1:163" x14ac:dyDescent="0.3">
      <c r="A77">
        <v>21</v>
      </c>
      <c r="B77">
        <v>9863</v>
      </c>
      <c r="C77" t="s">
        <v>742</v>
      </c>
      <c r="D77" t="s">
        <v>743</v>
      </c>
      <c r="E77">
        <v>66</v>
      </c>
      <c r="F77" t="s">
        <v>568</v>
      </c>
      <c r="G77" t="s">
        <v>744</v>
      </c>
      <c r="H77" s="1" t="s">
        <v>745</v>
      </c>
      <c r="I77">
        <v>15</v>
      </c>
      <c r="J77" t="s">
        <v>746</v>
      </c>
      <c r="K77">
        <v>113</v>
      </c>
      <c r="L77">
        <v>77831</v>
      </c>
      <c r="M77" t="b">
        <v>0</v>
      </c>
      <c r="N77" t="b">
        <v>0</v>
      </c>
      <c r="O77">
        <v>15</v>
      </c>
      <c r="P77" t="s">
        <v>746</v>
      </c>
      <c r="Q77" t="s">
        <v>119</v>
      </c>
      <c r="S77" t="s">
        <v>978</v>
      </c>
      <c r="T77" t="s">
        <v>979</v>
      </c>
      <c r="U77" t="s">
        <v>980</v>
      </c>
      <c r="V77" t="s">
        <v>126</v>
      </c>
      <c r="W77" s="2">
        <v>42205</v>
      </c>
      <c r="X77" s="2">
        <v>42206</v>
      </c>
      <c r="Y77">
        <v>0</v>
      </c>
      <c r="AD77" s="2">
        <v>36892</v>
      </c>
      <c r="AF77">
        <v>1</v>
      </c>
      <c r="AG77" t="s">
        <v>981</v>
      </c>
      <c r="AH77" t="s">
        <v>982</v>
      </c>
      <c r="AI77" t="s">
        <v>983</v>
      </c>
      <c r="AJ77" t="s">
        <v>126</v>
      </c>
      <c r="AK77" s="2">
        <v>42552</v>
      </c>
      <c r="AL77" s="2">
        <v>43263</v>
      </c>
      <c r="AM77">
        <v>1</v>
      </c>
      <c r="AN77" t="s">
        <v>568</v>
      </c>
      <c r="AO77" t="s">
        <v>236</v>
      </c>
      <c r="AP77" t="s">
        <v>129</v>
      </c>
      <c r="AQ77" t="s">
        <v>186</v>
      </c>
      <c r="AR77" t="s">
        <v>130</v>
      </c>
      <c r="AS77" t="s">
        <v>186</v>
      </c>
      <c r="AT77" t="s">
        <v>133</v>
      </c>
      <c r="AU77" t="s">
        <v>249</v>
      </c>
      <c r="AV77" t="s">
        <v>260</v>
      </c>
      <c r="AW77" t="s">
        <v>984</v>
      </c>
      <c r="AX77" t="s">
        <v>985</v>
      </c>
      <c r="AY77" s="3">
        <v>43107.958425925928</v>
      </c>
      <c r="AZ77" t="s">
        <v>770</v>
      </c>
      <c r="BA77" t="s">
        <v>147</v>
      </c>
      <c r="BJ77" t="s">
        <v>137</v>
      </c>
      <c r="BQ77" t="s">
        <v>137</v>
      </c>
      <c r="BX77" t="s">
        <v>137</v>
      </c>
      <c r="CE77" t="s">
        <v>137</v>
      </c>
      <c r="CF77" t="s">
        <v>134</v>
      </c>
      <c r="CG77" t="s">
        <v>986</v>
      </c>
      <c r="CH77" t="s">
        <v>987</v>
      </c>
      <c r="CR77" t="s">
        <v>137</v>
      </c>
      <c r="EZ77" t="s">
        <v>137</v>
      </c>
      <c r="FF77" t="s">
        <v>137</v>
      </c>
      <c r="FG77" t="s">
        <v>137</v>
      </c>
    </row>
    <row r="78" spans="1:163" x14ac:dyDescent="0.3">
      <c r="A78">
        <v>22</v>
      </c>
      <c r="B78">
        <v>9863</v>
      </c>
      <c r="C78" t="s">
        <v>742</v>
      </c>
      <c r="D78" t="s">
        <v>743</v>
      </c>
      <c r="E78">
        <v>66</v>
      </c>
      <c r="F78" t="s">
        <v>568</v>
      </c>
      <c r="G78" t="s">
        <v>744</v>
      </c>
      <c r="H78" s="1" t="s">
        <v>745</v>
      </c>
      <c r="I78">
        <v>15</v>
      </c>
      <c r="J78" t="s">
        <v>746</v>
      </c>
      <c r="K78">
        <v>113</v>
      </c>
      <c r="L78">
        <v>71238</v>
      </c>
      <c r="M78" t="b">
        <v>0</v>
      </c>
      <c r="N78" t="b">
        <v>1</v>
      </c>
      <c r="O78">
        <v>1</v>
      </c>
      <c r="P78" t="s">
        <v>887</v>
      </c>
      <c r="Q78" t="s">
        <v>193</v>
      </c>
      <c r="R78" s="2">
        <v>34472</v>
      </c>
      <c r="Y78" t="s">
        <v>137</v>
      </c>
      <c r="AF78" t="s">
        <v>137</v>
      </c>
      <c r="AM78" t="s">
        <v>137</v>
      </c>
      <c r="AN78" t="s">
        <v>129</v>
      </c>
      <c r="AO78" t="s">
        <v>147</v>
      </c>
      <c r="AP78" t="s">
        <v>775</v>
      </c>
      <c r="AQ78" t="s">
        <v>147</v>
      </c>
      <c r="AR78" t="s">
        <v>571</v>
      </c>
      <c r="AS78" t="s">
        <v>147</v>
      </c>
      <c r="AT78" t="s">
        <v>209</v>
      </c>
      <c r="AU78" t="s">
        <v>210</v>
      </c>
      <c r="AV78" t="s">
        <v>226</v>
      </c>
      <c r="AW78" t="s">
        <v>988</v>
      </c>
      <c r="AX78" t="s">
        <v>989</v>
      </c>
      <c r="AY78" s="3">
        <v>43043.663171296299</v>
      </c>
      <c r="AZ78" t="s">
        <v>187</v>
      </c>
      <c r="BA78" t="s">
        <v>147</v>
      </c>
      <c r="BB78" t="s">
        <v>133</v>
      </c>
      <c r="BC78" t="s">
        <v>249</v>
      </c>
      <c r="BJ78" t="s">
        <v>137</v>
      </c>
      <c r="BQ78" t="s">
        <v>137</v>
      </c>
      <c r="BX78" t="s">
        <v>137</v>
      </c>
      <c r="CE78" t="s">
        <v>137</v>
      </c>
      <c r="CR78" t="s">
        <v>137</v>
      </c>
      <c r="EZ78" t="s">
        <v>137</v>
      </c>
      <c r="FF78" t="s">
        <v>137</v>
      </c>
      <c r="FG78" t="s">
        <v>137</v>
      </c>
    </row>
    <row r="79" spans="1:163" x14ac:dyDescent="0.3">
      <c r="A79">
        <v>23</v>
      </c>
      <c r="B79">
        <v>9863</v>
      </c>
      <c r="C79" t="s">
        <v>742</v>
      </c>
      <c r="D79" t="s">
        <v>743</v>
      </c>
      <c r="E79">
        <v>66</v>
      </c>
      <c r="F79" t="s">
        <v>568</v>
      </c>
      <c r="G79" t="s">
        <v>744</v>
      </c>
      <c r="H79" s="1" t="s">
        <v>745</v>
      </c>
      <c r="I79">
        <v>15</v>
      </c>
      <c r="J79" t="s">
        <v>746</v>
      </c>
      <c r="K79">
        <v>113</v>
      </c>
      <c r="L79">
        <v>50564</v>
      </c>
      <c r="M79" t="b">
        <v>0</v>
      </c>
      <c r="N79" t="b">
        <v>0</v>
      </c>
      <c r="O79">
        <v>31</v>
      </c>
      <c r="P79" t="s">
        <v>990</v>
      </c>
      <c r="Q79" t="s">
        <v>116</v>
      </c>
      <c r="R79" s="2">
        <v>33457</v>
      </c>
      <c r="S79" t="s">
        <v>991</v>
      </c>
      <c r="T79" t="s">
        <v>992</v>
      </c>
      <c r="U79" s="1" t="s">
        <v>993</v>
      </c>
      <c r="V79" t="s">
        <v>193</v>
      </c>
      <c r="W79" s="2">
        <v>40007</v>
      </c>
      <c r="X79" s="2">
        <v>42571</v>
      </c>
      <c r="Y79">
        <v>0</v>
      </c>
      <c r="Z79" t="s">
        <v>994</v>
      </c>
      <c r="AA79" t="s">
        <v>429</v>
      </c>
      <c r="AB79" t="s">
        <v>995</v>
      </c>
      <c r="AC79" t="s">
        <v>193</v>
      </c>
      <c r="AD79" s="2">
        <v>42644</v>
      </c>
      <c r="AF79">
        <v>1</v>
      </c>
      <c r="AM79" t="s">
        <v>137</v>
      </c>
      <c r="AN79" t="s">
        <v>390</v>
      </c>
      <c r="AO79" t="s">
        <v>147</v>
      </c>
      <c r="AP79" t="s">
        <v>305</v>
      </c>
      <c r="AQ79" t="s">
        <v>147</v>
      </c>
      <c r="AR79" t="s">
        <v>248</v>
      </c>
      <c r="AS79" t="s">
        <v>147</v>
      </c>
      <c r="AT79" t="s">
        <v>133</v>
      </c>
      <c r="AU79" t="s">
        <v>273</v>
      </c>
      <c r="AV79" t="s">
        <v>150</v>
      </c>
      <c r="AW79" t="s">
        <v>996</v>
      </c>
      <c r="AX79" t="s">
        <v>997</v>
      </c>
      <c r="AY79" s="3">
        <v>43168.340833333335</v>
      </c>
      <c r="AZ79" t="s">
        <v>115</v>
      </c>
      <c r="BA79" t="s">
        <v>147</v>
      </c>
      <c r="BJ79" t="s">
        <v>137</v>
      </c>
      <c r="BQ79" t="s">
        <v>137</v>
      </c>
      <c r="BX79" t="s">
        <v>137</v>
      </c>
      <c r="CE79" t="s">
        <v>137</v>
      </c>
      <c r="CF79" t="s">
        <v>172</v>
      </c>
      <c r="CG79" t="s">
        <v>998</v>
      </c>
      <c r="CH79" t="s">
        <v>999</v>
      </c>
      <c r="CR79" t="s">
        <v>137</v>
      </c>
      <c r="EZ79" t="s">
        <v>137</v>
      </c>
      <c r="FF79" t="s">
        <v>137</v>
      </c>
      <c r="FG79" t="s">
        <v>137</v>
      </c>
    </row>
    <row r="80" spans="1:163" x14ac:dyDescent="0.3">
      <c r="A80">
        <v>24</v>
      </c>
      <c r="B80">
        <v>9863</v>
      </c>
      <c r="C80" t="s">
        <v>742</v>
      </c>
      <c r="D80" t="s">
        <v>743</v>
      </c>
      <c r="E80">
        <v>66</v>
      </c>
      <c r="F80" t="s">
        <v>568</v>
      </c>
      <c r="G80" t="s">
        <v>744</v>
      </c>
      <c r="H80" s="1" t="s">
        <v>745</v>
      </c>
      <c r="I80">
        <v>15</v>
      </c>
      <c r="J80" t="s">
        <v>746</v>
      </c>
      <c r="K80">
        <v>113</v>
      </c>
      <c r="L80">
        <v>42788</v>
      </c>
      <c r="M80" t="b">
        <v>0</v>
      </c>
      <c r="N80" t="b">
        <v>1</v>
      </c>
      <c r="O80">
        <v>15</v>
      </c>
      <c r="P80" t="s">
        <v>746</v>
      </c>
      <c r="Q80" t="s">
        <v>139</v>
      </c>
      <c r="R80" s="2">
        <v>33039</v>
      </c>
      <c r="S80" t="s">
        <v>970</v>
      </c>
      <c r="T80" t="s">
        <v>1000</v>
      </c>
      <c r="U80" t="s">
        <v>1001</v>
      </c>
      <c r="V80" t="s">
        <v>119</v>
      </c>
      <c r="W80" s="2">
        <v>42475</v>
      </c>
      <c r="X80" s="2">
        <v>42900</v>
      </c>
      <c r="Y80">
        <v>0</v>
      </c>
      <c r="Z80" t="s">
        <v>991</v>
      </c>
      <c r="AA80" t="s">
        <v>1002</v>
      </c>
      <c r="AB80" t="s">
        <v>1003</v>
      </c>
      <c r="AD80" s="2">
        <v>41760</v>
      </c>
      <c r="AF80">
        <v>1</v>
      </c>
      <c r="AG80" t="s">
        <v>890</v>
      </c>
      <c r="AH80" t="s">
        <v>576</v>
      </c>
      <c r="AI80" t="s">
        <v>1004</v>
      </c>
      <c r="AJ80" t="s">
        <v>442</v>
      </c>
      <c r="AK80" s="2">
        <v>42887</v>
      </c>
      <c r="AM80">
        <v>1</v>
      </c>
      <c r="AN80" t="s">
        <v>390</v>
      </c>
      <c r="AO80" t="s">
        <v>186</v>
      </c>
      <c r="AP80" t="s">
        <v>305</v>
      </c>
      <c r="AQ80" t="s">
        <v>186</v>
      </c>
      <c r="AR80" t="s">
        <v>272</v>
      </c>
      <c r="AS80" t="s">
        <v>147</v>
      </c>
      <c r="AT80" t="s">
        <v>209</v>
      </c>
      <c r="AU80" t="s">
        <v>210</v>
      </c>
      <c r="AV80" t="s">
        <v>150</v>
      </c>
      <c r="AW80" t="s">
        <v>1005</v>
      </c>
      <c r="AX80" t="s">
        <v>1006</v>
      </c>
      <c r="AY80" s="3">
        <v>43173.554988425924</v>
      </c>
      <c r="BB80" t="s">
        <v>133</v>
      </c>
      <c r="BC80" t="s">
        <v>249</v>
      </c>
      <c r="BJ80" t="s">
        <v>137</v>
      </c>
      <c r="BQ80" t="s">
        <v>137</v>
      </c>
      <c r="BX80" t="s">
        <v>137</v>
      </c>
      <c r="CE80" t="s">
        <v>137</v>
      </c>
      <c r="CR80" t="s">
        <v>137</v>
      </c>
      <c r="EZ80" t="s">
        <v>137</v>
      </c>
      <c r="FF80" t="s">
        <v>137</v>
      </c>
      <c r="FG80" t="s">
        <v>137</v>
      </c>
    </row>
    <row r="81" spans="1:163" x14ac:dyDescent="0.3">
      <c r="A81">
        <v>25</v>
      </c>
      <c r="B81">
        <v>9863</v>
      </c>
      <c r="C81" t="s">
        <v>742</v>
      </c>
      <c r="D81" t="s">
        <v>743</v>
      </c>
      <c r="E81">
        <v>66</v>
      </c>
      <c r="F81" t="s">
        <v>568</v>
      </c>
      <c r="G81" t="s">
        <v>744</v>
      </c>
      <c r="H81" s="1" t="s">
        <v>745</v>
      </c>
      <c r="I81">
        <v>15</v>
      </c>
      <c r="J81" t="s">
        <v>746</v>
      </c>
      <c r="K81">
        <v>113</v>
      </c>
      <c r="L81">
        <v>10461</v>
      </c>
      <c r="M81" t="b">
        <v>0</v>
      </c>
      <c r="N81" t="b">
        <v>0</v>
      </c>
      <c r="O81">
        <v>30</v>
      </c>
      <c r="P81" t="s">
        <v>1007</v>
      </c>
      <c r="Q81" t="s">
        <v>139</v>
      </c>
      <c r="R81" s="2">
        <v>26529</v>
      </c>
      <c r="S81" t="s">
        <v>1008</v>
      </c>
      <c r="T81" t="s">
        <v>1009</v>
      </c>
      <c r="U81" s="1" t="s">
        <v>1010</v>
      </c>
      <c r="V81" t="s">
        <v>949</v>
      </c>
      <c r="W81" s="2">
        <v>38930</v>
      </c>
      <c r="X81" s="2">
        <v>41670</v>
      </c>
      <c r="Y81">
        <v>0</v>
      </c>
      <c r="Z81" t="s">
        <v>1011</v>
      </c>
      <c r="AA81" t="s">
        <v>1012</v>
      </c>
      <c r="AB81" t="s">
        <v>1013</v>
      </c>
      <c r="AC81" t="s">
        <v>284</v>
      </c>
      <c r="AD81" s="2">
        <v>38930</v>
      </c>
      <c r="AE81" s="2">
        <v>41670</v>
      </c>
      <c r="AF81">
        <v>0</v>
      </c>
      <c r="AG81" t="s">
        <v>1014</v>
      </c>
      <c r="AH81" t="s">
        <v>1015</v>
      </c>
      <c r="AI81" t="s">
        <v>1016</v>
      </c>
      <c r="AJ81" t="s">
        <v>139</v>
      </c>
      <c r="AK81" s="2">
        <v>36923</v>
      </c>
      <c r="AL81" s="2">
        <v>38929</v>
      </c>
      <c r="AM81">
        <v>0</v>
      </c>
      <c r="AN81" t="s">
        <v>568</v>
      </c>
      <c r="AO81" t="s">
        <v>236</v>
      </c>
      <c r="AP81" t="s">
        <v>390</v>
      </c>
      <c r="AQ81" t="s">
        <v>186</v>
      </c>
      <c r="AR81" t="s">
        <v>567</v>
      </c>
      <c r="AS81" t="s">
        <v>147</v>
      </c>
      <c r="AT81" t="s">
        <v>133</v>
      </c>
      <c r="AU81" t="s">
        <v>273</v>
      </c>
      <c r="AV81" t="s">
        <v>150</v>
      </c>
      <c r="AW81" t="s">
        <v>1017</v>
      </c>
      <c r="AX81" t="s">
        <v>1018</v>
      </c>
      <c r="AY81" s="3">
        <v>43147.542013888888</v>
      </c>
      <c r="AZ81" t="s">
        <v>305</v>
      </c>
      <c r="BA81" t="s">
        <v>147</v>
      </c>
      <c r="BD81" t="s">
        <v>1019</v>
      </c>
      <c r="BE81" t="s">
        <v>1020</v>
      </c>
      <c r="BF81" t="s">
        <v>1021</v>
      </c>
      <c r="BG81" t="s">
        <v>116</v>
      </c>
      <c r="BH81" s="2">
        <v>35827</v>
      </c>
      <c r="BI81" s="2">
        <v>36922</v>
      </c>
      <c r="BJ81">
        <v>0</v>
      </c>
      <c r="BK81" t="s">
        <v>1022</v>
      </c>
      <c r="BL81" t="s">
        <v>1023</v>
      </c>
      <c r="BM81" t="s">
        <v>1021</v>
      </c>
      <c r="BN81" t="s">
        <v>119</v>
      </c>
      <c r="BO81" s="2">
        <v>35125</v>
      </c>
      <c r="BP81" s="2">
        <v>35826</v>
      </c>
      <c r="BQ81">
        <v>0</v>
      </c>
      <c r="BR81" t="s">
        <v>1024</v>
      </c>
      <c r="BS81" t="s">
        <v>1025</v>
      </c>
      <c r="BT81" t="s">
        <v>1026</v>
      </c>
      <c r="BU81" t="s">
        <v>949</v>
      </c>
      <c r="BV81" s="2">
        <v>41687</v>
      </c>
      <c r="BW81" s="2">
        <v>42400</v>
      </c>
      <c r="BX81">
        <v>0</v>
      </c>
      <c r="BY81" t="s">
        <v>1027</v>
      </c>
      <c r="BZ81" t="s">
        <v>1025</v>
      </c>
      <c r="CA81" s="1" t="s">
        <v>1028</v>
      </c>
      <c r="CB81" t="s">
        <v>949</v>
      </c>
      <c r="CC81" s="2">
        <v>41671</v>
      </c>
      <c r="CD81" s="2">
        <v>42401</v>
      </c>
      <c r="CE81">
        <v>0</v>
      </c>
      <c r="CF81" t="s">
        <v>474</v>
      </c>
      <c r="CG81" t="s">
        <v>422</v>
      </c>
      <c r="CH81" t="s">
        <v>1029</v>
      </c>
      <c r="CL81" t="s">
        <v>1024</v>
      </c>
      <c r="CM81" t="s">
        <v>1025</v>
      </c>
      <c r="CN81" s="1" t="s">
        <v>1030</v>
      </c>
      <c r="CO81" t="s">
        <v>949</v>
      </c>
      <c r="CP81" s="2">
        <v>41687</v>
      </c>
      <c r="CQ81" s="2">
        <v>42400</v>
      </c>
      <c r="CR81">
        <v>0</v>
      </c>
      <c r="EZ81" t="s">
        <v>137</v>
      </c>
      <c r="FF81" t="s">
        <v>137</v>
      </c>
      <c r="FG81" t="s">
        <v>137</v>
      </c>
    </row>
    <row r="82" spans="1:163" x14ac:dyDescent="0.3">
      <c r="A82">
        <v>26</v>
      </c>
      <c r="B82">
        <v>9863</v>
      </c>
      <c r="C82" t="s">
        <v>742</v>
      </c>
      <c r="D82" t="s">
        <v>743</v>
      </c>
      <c r="E82">
        <v>66</v>
      </c>
      <c r="F82" t="s">
        <v>568</v>
      </c>
      <c r="G82" t="s">
        <v>744</v>
      </c>
      <c r="H82" s="1" t="s">
        <v>745</v>
      </c>
      <c r="I82">
        <v>15</v>
      </c>
      <c r="J82" t="s">
        <v>746</v>
      </c>
      <c r="K82">
        <v>113</v>
      </c>
      <c r="L82">
        <v>73204</v>
      </c>
      <c r="M82" t="b">
        <v>0</v>
      </c>
      <c r="N82" t="b">
        <v>1</v>
      </c>
      <c r="O82">
        <v>16</v>
      </c>
      <c r="P82" t="s">
        <v>676</v>
      </c>
      <c r="Q82" t="s">
        <v>116</v>
      </c>
      <c r="R82" s="2">
        <v>34119</v>
      </c>
      <c r="S82" t="s">
        <v>1031</v>
      </c>
      <c r="T82" t="s">
        <v>1032</v>
      </c>
      <c r="U82" s="1" t="s">
        <v>1033</v>
      </c>
      <c r="V82" t="s">
        <v>119</v>
      </c>
      <c r="W82" s="2">
        <v>42753</v>
      </c>
      <c r="Y82">
        <v>1</v>
      </c>
      <c r="Z82" t="s">
        <v>1034</v>
      </c>
      <c r="AA82" t="s">
        <v>1035</v>
      </c>
      <c r="AB82" t="s">
        <v>1036</v>
      </c>
      <c r="AC82" t="s">
        <v>119</v>
      </c>
      <c r="AD82" s="2">
        <v>42370</v>
      </c>
      <c r="AE82" s="2">
        <v>42635</v>
      </c>
      <c r="AF82">
        <v>0</v>
      </c>
      <c r="AG82" t="s">
        <v>1037</v>
      </c>
      <c r="AH82" t="s">
        <v>1038</v>
      </c>
      <c r="AI82" s="1" t="s">
        <v>1039</v>
      </c>
      <c r="AJ82" t="s">
        <v>119</v>
      </c>
      <c r="AM82">
        <v>1</v>
      </c>
      <c r="AN82" t="s">
        <v>248</v>
      </c>
      <c r="AO82" t="s">
        <v>147</v>
      </c>
      <c r="AP82" t="s">
        <v>1040</v>
      </c>
      <c r="AQ82" t="s">
        <v>147</v>
      </c>
      <c r="AR82" t="s">
        <v>237</v>
      </c>
      <c r="AS82" t="s">
        <v>147</v>
      </c>
      <c r="AT82" t="s">
        <v>133</v>
      </c>
      <c r="AU82" t="s">
        <v>249</v>
      </c>
      <c r="AV82" t="s">
        <v>150</v>
      </c>
      <c r="AW82" t="s">
        <v>1041</v>
      </c>
      <c r="AX82" t="s">
        <v>1042</v>
      </c>
      <c r="AY82" s="3">
        <v>43173.484710648147</v>
      </c>
      <c r="AZ82" t="s">
        <v>390</v>
      </c>
      <c r="BA82" t="s">
        <v>147</v>
      </c>
      <c r="BB82" t="s">
        <v>209</v>
      </c>
      <c r="BC82" t="s">
        <v>210</v>
      </c>
      <c r="BJ82" t="s">
        <v>137</v>
      </c>
      <c r="BQ82" t="s">
        <v>137</v>
      </c>
      <c r="BX82" t="s">
        <v>137</v>
      </c>
      <c r="CE82" t="s">
        <v>137</v>
      </c>
      <c r="CF82" t="s">
        <v>172</v>
      </c>
      <c r="CG82" t="s">
        <v>1043</v>
      </c>
      <c r="CH82" t="s">
        <v>1044</v>
      </c>
      <c r="CI82" t="s">
        <v>172</v>
      </c>
      <c r="CJ82" t="s">
        <v>1045</v>
      </c>
      <c r="CK82" t="s">
        <v>1046</v>
      </c>
      <c r="CR82" t="s">
        <v>137</v>
      </c>
      <c r="CS82" t="s">
        <v>172</v>
      </c>
      <c r="CT82" t="s">
        <v>1047</v>
      </c>
      <c r="CU82" t="s">
        <v>1048</v>
      </c>
      <c r="EZ82" t="s">
        <v>137</v>
      </c>
      <c r="FF82" t="s">
        <v>137</v>
      </c>
      <c r="FG82" t="s">
        <v>137</v>
      </c>
    </row>
    <row r="83" spans="1:163" x14ac:dyDescent="0.3">
      <c r="A83">
        <v>27</v>
      </c>
      <c r="B83">
        <v>9863</v>
      </c>
      <c r="C83" t="s">
        <v>742</v>
      </c>
      <c r="D83" t="s">
        <v>743</v>
      </c>
      <c r="E83">
        <v>66</v>
      </c>
      <c r="F83" t="s">
        <v>568</v>
      </c>
      <c r="G83" t="s">
        <v>744</v>
      </c>
      <c r="H83" s="1" t="s">
        <v>745</v>
      </c>
      <c r="I83">
        <v>15</v>
      </c>
      <c r="J83" t="s">
        <v>746</v>
      </c>
      <c r="K83">
        <v>113</v>
      </c>
      <c r="L83">
        <v>42704</v>
      </c>
      <c r="M83" t="b">
        <v>1</v>
      </c>
      <c r="N83" t="b">
        <v>0</v>
      </c>
      <c r="O83">
        <v>9</v>
      </c>
      <c r="P83" t="s">
        <v>118</v>
      </c>
      <c r="Q83" t="s">
        <v>139</v>
      </c>
      <c r="R83" s="2">
        <v>28719</v>
      </c>
      <c r="S83" t="s">
        <v>1049</v>
      </c>
      <c r="T83" t="s">
        <v>1050</v>
      </c>
      <c r="U83" t="s">
        <v>1051</v>
      </c>
      <c r="V83" t="s">
        <v>182</v>
      </c>
      <c r="Y83">
        <v>1</v>
      </c>
      <c r="Z83" t="s">
        <v>911</v>
      </c>
      <c r="AA83" t="s">
        <v>1052</v>
      </c>
      <c r="AB83" t="s">
        <v>1053</v>
      </c>
      <c r="AC83" t="s">
        <v>116</v>
      </c>
      <c r="AF83">
        <v>0</v>
      </c>
      <c r="AG83" t="s">
        <v>1054</v>
      </c>
      <c r="AH83" t="s">
        <v>1055</v>
      </c>
      <c r="AI83" t="s">
        <v>1056</v>
      </c>
      <c r="AJ83" t="s">
        <v>116</v>
      </c>
      <c r="AK83" s="2">
        <v>41030</v>
      </c>
      <c r="AL83" s="2">
        <v>42009</v>
      </c>
      <c r="AM83">
        <v>0</v>
      </c>
      <c r="AN83" t="s">
        <v>305</v>
      </c>
      <c r="AO83" t="s">
        <v>147</v>
      </c>
      <c r="AP83" t="s">
        <v>770</v>
      </c>
      <c r="AQ83" t="s">
        <v>147</v>
      </c>
      <c r="AR83" t="s">
        <v>304</v>
      </c>
      <c r="AS83" t="s">
        <v>147</v>
      </c>
      <c r="AT83" t="s">
        <v>209</v>
      </c>
      <c r="AU83" t="s">
        <v>210</v>
      </c>
      <c r="AV83" t="s">
        <v>274</v>
      </c>
      <c r="AW83" t="s">
        <v>1057</v>
      </c>
      <c r="AX83" t="s">
        <v>1058</v>
      </c>
      <c r="AY83" s="3">
        <v>43168.572384259256</v>
      </c>
      <c r="AZ83" t="s">
        <v>568</v>
      </c>
      <c r="BA83" t="s">
        <v>147</v>
      </c>
      <c r="BB83" t="s">
        <v>133</v>
      </c>
      <c r="BC83" t="s">
        <v>273</v>
      </c>
      <c r="BD83" t="s">
        <v>911</v>
      </c>
      <c r="BE83" t="s">
        <v>1059</v>
      </c>
      <c r="BF83" t="s">
        <v>1060</v>
      </c>
      <c r="BG83" t="s">
        <v>139</v>
      </c>
      <c r="BJ83">
        <v>1</v>
      </c>
      <c r="BQ83" t="s">
        <v>137</v>
      </c>
      <c r="BX83" t="s">
        <v>137</v>
      </c>
      <c r="CE83" t="s">
        <v>137</v>
      </c>
      <c r="CR83" t="s">
        <v>137</v>
      </c>
      <c r="CV83" t="s">
        <v>348</v>
      </c>
      <c r="CW83" t="s">
        <v>273</v>
      </c>
      <c r="EZ83" t="s">
        <v>137</v>
      </c>
      <c r="FF83" t="s">
        <v>137</v>
      </c>
      <c r="FG83" t="s">
        <v>137</v>
      </c>
    </row>
    <row r="84" spans="1:163" x14ac:dyDescent="0.3">
      <c r="A84">
        <v>28</v>
      </c>
      <c r="B84">
        <v>9863</v>
      </c>
      <c r="C84" t="s">
        <v>742</v>
      </c>
      <c r="D84" t="s">
        <v>743</v>
      </c>
      <c r="E84">
        <v>66</v>
      </c>
      <c r="F84" t="s">
        <v>568</v>
      </c>
      <c r="G84" t="s">
        <v>744</v>
      </c>
      <c r="H84" s="1" t="s">
        <v>745</v>
      </c>
      <c r="I84">
        <v>15</v>
      </c>
      <c r="J84" t="s">
        <v>746</v>
      </c>
      <c r="K84">
        <v>113</v>
      </c>
      <c r="L84">
        <v>72814</v>
      </c>
      <c r="M84" t="b">
        <v>0</v>
      </c>
      <c r="N84" t="b">
        <v>1</v>
      </c>
      <c r="O84">
        <v>25</v>
      </c>
      <c r="P84" t="s">
        <v>1061</v>
      </c>
      <c r="Q84" t="s">
        <v>119</v>
      </c>
      <c r="R84" s="2">
        <v>29155</v>
      </c>
      <c r="S84" t="s">
        <v>546</v>
      </c>
      <c r="T84" t="s">
        <v>1062</v>
      </c>
      <c r="U84" t="s">
        <v>1063</v>
      </c>
      <c r="V84" t="s">
        <v>126</v>
      </c>
      <c r="W84" s="2">
        <v>42772</v>
      </c>
      <c r="X84" s="2">
        <v>42951</v>
      </c>
      <c r="Y84">
        <v>0</v>
      </c>
      <c r="Z84" t="s">
        <v>1064</v>
      </c>
      <c r="AA84" t="s">
        <v>1062</v>
      </c>
      <c r="AB84" t="s">
        <v>397</v>
      </c>
      <c r="AC84" t="s">
        <v>126</v>
      </c>
      <c r="AD84" s="2">
        <v>42767</v>
      </c>
      <c r="AF84">
        <v>1</v>
      </c>
      <c r="AM84" t="s">
        <v>137</v>
      </c>
      <c r="AN84" t="s">
        <v>272</v>
      </c>
      <c r="AO84" t="s">
        <v>128</v>
      </c>
      <c r="AP84" t="s">
        <v>129</v>
      </c>
      <c r="AQ84" t="s">
        <v>128</v>
      </c>
      <c r="AR84" t="s">
        <v>187</v>
      </c>
      <c r="AS84" t="s">
        <v>128</v>
      </c>
      <c r="AT84" t="s">
        <v>133</v>
      </c>
      <c r="AU84" t="s">
        <v>249</v>
      </c>
      <c r="AV84" t="s">
        <v>150</v>
      </c>
      <c r="AW84" t="s">
        <v>1065</v>
      </c>
      <c r="AX84" t="s">
        <v>1066</v>
      </c>
      <c r="AY84" s="3">
        <v>43172.754236111112</v>
      </c>
      <c r="AZ84" t="s">
        <v>248</v>
      </c>
      <c r="BA84" t="s">
        <v>128</v>
      </c>
      <c r="BJ84" t="s">
        <v>137</v>
      </c>
      <c r="BQ84" t="s">
        <v>137</v>
      </c>
      <c r="BX84" t="s">
        <v>137</v>
      </c>
      <c r="CE84" t="s">
        <v>137</v>
      </c>
      <c r="CR84" t="s">
        <v>137</v>
      </c>
      <c r="EZ84" t="s">
        <v>137</v>
      </c>
      <c r="FF84" t="s">
        <v>137</v>
      </c>
      <c r="FG84" t="s">
        <v>137</v>
      </c>
    </row>
    <row r="85" spans="1:163" x14ac:dyDescent="0.3">
      <c r="A85">
        <v>29</v>
      </c>
      <c r="B85">
        <v>9863</v>
      </c>
      <c r="C85" t="s">
        <v>742</v>
      </c>
      <c r="D85" t="s">
        <v>743</v>
      </c>
      <c r="E85">
        <v>66</v>
      </c>
      <c r="F85" t="s">
        <v>568</v>
      </c>
      <c r="G85" t="s">
        <v>744</v>
      </c>
      <c r="H85" s="1" t="s">
        <v>745</v>
      </c>
      <c r="I85">
        <v>15</v>
      </c>
      <c r="J85" t="s">
        <v>746</v>
      </c>
      <c r="K85">
        <v>113</v>
      </c>
      <c r="L85">
        <v>64884</v>
      </c>
      <c r="M85" t="b">
        <v>0</v>
      </c>
      <c r="N85" t="b">
        <v>1</v>
      </c>
      <c r="O85">
        <v>12</v>
      </c>
      <c r="P85" t="s">
        <v>1067</v>
      </c>
      <c r="Q85" t="s">
        <v>119</v>
      </c>
      <c r="R85" s="2">
        <v>35094</v>
      </c>
      <c r="S85" t="s">
        <v>1068</v>
      </c>
      <c r="T85" t="s">
        <v>1069</v>
      </c>
      <c r="U85" t="s">
        <v>1070</v>
      </c>
      <c r="V85" t="s">
        <v>840</v>
      </c>
      <c r="W85" s="2">
        <v>43191</v>
      </c>
      <c r="Y85">
        <v>1</v>
      </c>
      <c r="AF85" t="s">
        <v>137</v>
      </c>
      <c r="AM85" t="s">
        <v>137</v>
      </c>
      <c r="AN85" t="s">
        <v>1071</v>
      </c>
      <c r="AO85" t="s">
        <v>186</v>
      </c>
      <c r="AP85" t="s">
        <v>305</v>
      </c>
      <c r="AQ85" t="s">
        <v>186</v>
      </c>
      <c r="AR85" t="s">
        <v>390</v>
      </c>
      <c r="AS85" t="s">
        <v>147</v>
      </c>
      <c r="AT85" t="s">
        <v>209</v>
      </c>
      <c r="AU85" t="s">
        <v>210</v>
      </c>
      <c r="AV85" t="s">
        <v>260</v>
      </c>
      <c r="AW85" t="s">
        <v>1072</v>
      </c>
      <c r="AX85" t="s">
        <v>1073</v>
      </c>
      <c r="AY85" s="3">
        <v>43049.562708333331</v>
      </c>
      <c r="AZ85" t="s">
        <v>255</v>
      </c>
      <c r="BA85" t="s">
        <v>147</v>
      </c>
      <c r="BB85" t="s">
        <v>133</v>
      </c>
      <c r="BC85" t="s">
        <v>249</v>
      </c>
      <c r="BJ85" t="s">
        <v>137</v>
      </c>
      <c r="BQ85" t="s">
        <v>137</v>
      </c>
      <c r="BX85" t="s">
        <v>137</v>
      </c>
      <c r="CE85" t="s">
        <v>137</v>
      </c>
      <c r="CF85" t="s">
        <v>260</v>
      </c>
      <c r="CG85" t="s">
        <v>1074</v>
      </c>
      <c r="CH85" t="s">
        <v>1075</v>
      </c>
      <c r="CI85" t="s">
        <v>260</v>
      </c>
      <c r="CJ85" t="s">
        <v>1076</v>
      </c>
      <c r="CK85" t="s">
        <v>1075</v>
      </c>
      <c r="CR85" t="s">
        <v>137</v>
      </c>
      <c r="CS85" t="s">
        <v>260</v>
      </c>
      <c r="CT85" t="s">
        <v>1077</v>
      </c>
      <c r="CU85" t="s">
        <v>1078</v>
      </c>
      <c r="CX85" t="s">
        <v>260</v>
      </c>
      <c r="CY85" t="s">
        <v>1079</v>
      </c>
      <c r="CZ85" t="s">
        <v>1080</v>
      </c>
      <c r="DA85" t="s">
        <v>260</v>
      </c>
      <c r="DB85" t="s">
        <v>1081</v>
      </c>
      <c r="DC85" t="s">
        <v>1075</v>
      </c>
      <c r="DD85" t="s">
        <v>260</v>
      </c>
      <c r="DE85" t="s">
        <v>1082</v>
      </c>
      <c r="DF85" t="s">
        <v>1083</v>
      </c>
      <c r="DG85" t="s">
        <v>260</v>
      </c>
      <c r="DH85" t="s">
        <v>1084</v>
      </c>
      <c r="DI85" t="s">
        <v>1083</v>
      </c>
      <c r="DJ85" t="s">
        <v>260</v>
      </c>
      <c r="DK85" t="s">
        <v>1085</v>
      </c>
      <c r="DL85" t="s">
        <v>1083</v>
      </c>
      <c r="DM85" t="s">
        <v>260</v>
      </c>
      <c r="DN85" t="s">
        <v>1086</v>
      </c>
      <c r="DO85" t="s">
        <v>1083</v>
      </c>
      <c r="DP85" t="s">
        <v>260</v>
      </c>
      <c r="DQ85" t="s">
        <v>1087</v>
      </c>
      <c r="DR85" t="s">
        <v>1083</v>
      </c>
      <c r="DS85" t="s">
        <v>260</v>
      </c>
      <c r="DT85" t="s">
        <v>1047</v>
      </c>
      <c r="DU85" t="s">
        <v>1083</v>
      </c>
      <c r="DV85" t="s">
        <v>260</v>
      </c>
      <c r="DW85" t="s">
        <v>1088</v>
      </c>
      <c r="DX85" t="s">
        <v>1083</v>
      </c>
      <c r="DY85" t="s">
        <v>260</v>
      </c>
      <c r="DZ85" t="s">
        <v>1089</v>
      </c>
      <c r="EA85" t="s">
        <v>1083</v>
      </c>
      <c r="EB85" t="s">
        <v>260</v>
      </c>
      <c r="EC85" t="s">
        <v>1090</v>
      </c>
      <c r="ED85" t="s">
        <v>1083</v>
      </c>
      <c r="EE85" t="s">
        <v>260</v>
      </c>
      <c r="EF85" t="s">
        <v>179</v>
      </c>
      <c r="EG85" t="s">
        <v>1083</v>
      </c>
      <c r="EH85" t="s">
        <v>226</v>
      </c>
      <c r="EI85" t="s">
        <v>250</v>
      </c>
      <c r="EJ85" t="s">
        <v>1091</v>
      </c>
      <c r="EK85" t="s">
        <v>172</v>
      </c>
      <c r="EL85" t="s">
        <v>1092</v>
      </c>
      <c r="EM85" t="s">
        <v>1093</v>
      </c>
      <c r="EN85" t="s">
        <v>172</v>
      </c>
      <c r="EO85" t="s">
        <v>1094</v>
      </c>
      <c r="EP85" t="s">
        <v>1093</v>
      </c>
      <c r="EQ85" t="s">
        <v>238</v>
      </c>
      <c r="ER85" t="s">
        <v>1095</v>
      </c>
      <c r="ES85" t="s">
        <v>1096</v>
      </c>
      <c r="EZ85" t="s">
        <v>137</v>
      </c>
      <c r="FF85" t="s">
        <v>137</v>
      </c>
      <c r="FG85" t="s">
        <v>137</v>
      </c>
    </row>
    <row r="86" spans="1:163" x14ac:dyDescent="0.3">
      <c r="A86">
        <v>30</v>
      </c>
      <c r="B86">
        <v>9863</v>
      </c>
      <c r="C86" t="s">
        <v>742</v>
      </c>
      <c r="D86" t="s">
        <v>743</v>
      </c>
      <c r="E86">
        <v>66</v>
      </c>
      <c r="F86" t="s">
        <v>568</v>
      </c>
      <c r="G86" t="s">
        <v>744</v>
      </c>
      <c r="H86" s="1" t="s">
        <v>745</v>
      </c>
      <c r="I86">
        <v>15</v>
      </c>
      <c r="J86" t="s">
        <v>746</v>
      </c>
      <c r="K86">
        <v>113</v>
      </c>
      <c r="L86">
        <v>53822</v>
      </c>
      <c r="M86" t="b">
        <v>0</v>
      </c>
      <c r="N86" t="b">
        <v>0</v>
      </c>
      <c r="O86">
        <v>15</v>
      </c>
      <c r="P86" t="s">
        <v>746</v>
      </c>
      <c r="Q86" t="s">
        <v>442</v>
      </c>
      <c r="R86" s="2">
        <v>31066</v>
      </c>
      <c r="S86" t="s">
        <v>1097</v>
      </c>
      <c r="T86" t="s">
        <v>344</v>
      </c>
      <c r="U86" s="1" t="s">
        <v>1098</v>
      </c>
      <c r="V86" t="s">
        <v>442</v>
      </c>
      <c r="Y86">
        <v>1</v>
      </c>
      <c r="Z86" t="s">
        <v>991</v>
      </c>
      <c r="AA86" t="s">
        <v>344</v>
      </c>
      <c r="AB86" s="1" t="s">
        <v>1099</v>
      </c>
      <c r="AC86" t="s">
        <v>442</v>
      </c>
      <c r="AD86" s="2">
        <v>41913</v>
      </c>
      <c r="AF86">
        <v>1</v>
      </c>
      <c r="AM86" t="s">
        <v>137</v>
      </c>
      <c r="AN86" t="s">
        <v>304</v>
      </c>
      <c r="AO86" t="s">
        <v>186</v>
      </c>
      <c r="AP86" t="s">
        <v>775</v>
      </c>
      <c r="AQ86" t="s">
        <v>186</v>
      </c>
      <c r="AR86" t="s">
        <v>305</v>
      </c>
      <c r="AS86" t="s">
        <v>147</v>
      </c>
      <c r="AT86" t="s">
        <v>133</v>
      </c>
      <c r="AU86" t="s">
        <v>273</v>
      </c>
      <c r="AV86" t="s">
        <v>474</v>
      </c>
      <c r="AW86" t="s">
        <v>959</v>
      </c>
      <c r="AX86" t="s">
        <v>1100</v>
      </c>
      <c r="AY86" s="3">
        <v>43168.60732638889</v>
      </c>
      <c r="BJ86" t="s">
        <v>137</v>
      </c>
      <c r="BQ86" t="s">
        <v>137</v>
      </c>
      <c r="BX86" t="s">
        <v>137</v>
      </c>
      <c r="CE86" t="s">
        <v>137</v>
      </c>
      <c r="CR86" t="s">
        <v>137</v>
      </c>
      <c r="EZ86" t="s">
        <v>137</v>
      </c>
      <c r="FF86" t="s">
        <v>137</v>
      </c>
      <c r="FG86" t="s">
        <v>137</v>
      </c>
    </row>
    <row r="87" spans="1:163" x14ac:dyDescent="0.3">
      <c r="A87">
        <v>31</v>
      </c>
      <c r="B87">
        <v>9863</v>
      </c>
      <c r="C87" t="s">
        <v>742</v>
      </c>
      <c r="D87" t="s">
        <v>743</v>
      </c>
      <c r="E87">
        <v>66</v>
      </c>
      <c r="F87" t="s">
        <v>568</v>
      </c>
      <c r="G87" t="s">
        <v>744</v>
      </c>
      <c r="H87" s="1" t="s">
        <v>745</v>
      </c>
      <c r="I87">
        <v>15</v>
      </c>
      <c r="J87" t="s">
        <v>746</v>
      </c>
      <c r="K87">
        <v>113</v>
      </c>
      <c r="L87">
        <v>54545</v>
      </c>
      <c r="M87" t="b">
        <v>0</v>
      </c>
      <c r="N87" t="b">
        <v>1</v>
      </c>
      <c r="O87">
        <v>1</v>
      </c>
      <c r="P87" t="s">
        <v>887</v>
      </c>
      <c r="Q87" t="s">
        <v>182</v>
      </c>
      <c r="S87" t="s">
        <v>757</v>
      </c>
      <c r="T87" t="s">
        <v>234</v>
      </c>
      <c r="U87" t="s">
        <v>1101</v>
      </c>
      <c r="V87" t="s">
        <v>119</v>
      </c>
      <c r="Y87">
        <v>1</v>
      </c>
      <c r="Z87" t="s">
        <v>1102</v>
      </c>
      <c r="AA87" t="s">
        <v>234</v>
      </c>
      <c r="AB87" t="s">
        <v>1103</v>
      </c>
      <c r="AC87" t="s">
        <v>119</v>
      </c>
      <c r="AF87">
        <v>0</v>
      </c>
      <c r="AG87" t="s">
        <v>1104</v>
      </c>
      <c r="AH87" t="s">
        <v>1105</v>
      </c>
      <c r="AI87" t="s">
        <v>1106</v>
      </c>
      <c r="AJ87" t="s">
        <v>116</v>
      </c>
      <c r="AK87" s="2">
        <v>42856</v>
      </c>
      <c r="AM87">
        <v>1</v>
      </c>
      <c r="AN87" t="s">
        <v>568</v>
      </c>
      <c r="AO87" t="s">
        <v>186</v>
      </c>
      <c r="AP87" t="s">
        <v>255</v>
      </c>
      <c r="AQ87" t="s">
        <v>147</v>
      </c>
      <c r="AR87" t="s">
        <v>515</v>
      </c>
      <c r="AS87" t="s">
        <v>147</v>
      </c>
      <c r="AT87" t="s">
        <v>133</v>
      </c>
      <c r="AU87" t="s">
        <v>273</v>
      </c>
      <c r="AV87" t="s">
        <v>150</v>
      </c>
      <c r="AW87" t="s">
        <v>1107</v>
      </c>
      <c r="AX87" t="s">
        <v>1006</v>
      </c>
      <c r="AY87" s="3">
        <v>43147.715046296296</v>
      </c>
      <c r="AZ87" t="s">
        <v>129</v>
      </c>
      <c r="BA87" t="s">
        <v>128</v>
      </c>
      <c r="BB87" t="s">
        <v>348</v>
      </c>
      <c r="BC87" t="s">
        <v>132</v>
      </c>
      <c r="BJ87" t="s">
        <v>137</v>
      </c>
      <c r="BQ87" t="s">
        <v>137</v>
      </c>
      <c r="BX87" t="s">
        <v>137</v>
      </c>
      <c r="CE87" t="s">
        <v>137</v>
      </c>
      <c r="CR87" t="s">
        <v>137</v>
      </c>
      <c r="EZ87" t="s">
        <v>137</v>
      </c>
      <c r="FF87" t="s">
        <v>137</v>
      </c>
      <c r="FG87" t="s">
        <v>137</v>
      </c>
    </row>
    <row r="88" spans="1:163" x14ac:dyDescent="0.3">
      <c r="A88">
        <v>32</v>
      </c>
      <c r="B88">
        <v>9863</v>
      </c>
      <c r="C88" t="s">
        <v>742</v>
      </c>
      <c r="D88" t="s">
        <v>743</v>
      </c>
      <c r="E88">
        <v>66</v>
      </c>
      <c r="F88" t="s">
        <v>568</v>
      </c>
      <c r="G88" t="s">
        <v>744</v>
      </c>
      <c r="H88" s="1" t="s">
        <v>745</v>
      </c>
      <c r="I88">
        <v>15</v>
      </c>
      <c r="J88" t="s">
        <v>746</v>
      </c>
      <c r="K88">
        <v>113</v>
      </c>
      <c r="L88">
        <v>80682</v>
      </c>
      <c r="M88" t="b">
        <v>0</v>
      </c>
      <c r="N88" t="b">
        <v>0</v>
      </c>
      <c r="O88">
        <v>15</v>
      </c>
      <c r="P88" t="s">
        <v>746</v>
      </c>
      <c r="Q88" t="s">
        <v>284</v>
      </c>
      <c r="R88" s="2">
        <v>33794</v>
      </c>
      <c r="S88" t="s">
        <v>430</v>
      </c>
      <c r="T88" t="s">
        <v>560</v>
      </c>
      <c r="U88" s="1" t="s">
        <v>1108</v>
      </c>
      <c r="V88" t="s">
        <v>139</v>
      </c>
      <c r="W88" s="2">
        <v>41848</v>
      </c>
      <c r="Y88">
        <v>1</v>
      </c>
      <c r="AF88" t="s">
        <v>137</v>
      </c>
      <c r="AM88" t="s">
        <v>137</v>
      </c>
      <c r="AN88" t="s">
        <v>305</v>
      </c>
      <c r="AO88" t="s">
        <v>147</v>
      </c>
      <c r="AP88" t="s">
        <v>571</v>
      </c>
      <c r="AQ88" t="s">
        <v>147</v>
      </c>
      <c r="AR88" t="s">
        <v>130</v>
      </c>
      <c r="AS88" t="s">
        <v>147</v>
      </c>
      <c r="AT88" t="s">
        <v>133</v>
      </c>
      <c r="AU88" t="s">
        <v>273</v>
      </c>
      <c r="AV88" t="s">
        <v>134</v>
      </c>
      <c r="AW88" t="s">
        <v>969</v>
      </c>
      <c r="AX88" t="s">
        <v>1109</v>
      </c>
      <c r="AY88" s="3">
        <v>43130.312974537039</v>
      </c>
      <c r="AZ88" t="s">
        <v>568</v>
      </c>
      <c r="BA88" t="s">
        <v>147</v>
      </c>
      <c r="BJ88" t="s">
        <v>137</v>
      </c>
      <c r="BQ88" t="s">
        <v>137</v>
      </c>
      <c r="BX88" t="s">
        <v>137</v>
      </c>
      <c r="CE88" t="s">
        <v>137</v>
      </c>
      <c r="CR88" t="s">
        <v>137</v>
      </c>
      <c r="EZ88" t="s">
        <v>137</v>
      </c>
      <c r="FF88" t="s">
        <v>137</v>
      </c>
      <c r="FG88" t="s">
        <v>137</v>
      </c>
    </row>
    <row r="89" spans="1:163" x14ac:dyDescent="0.3">
      <c r="A89">
        <v>33</v>
      </c>
      <c r="B89">
        <v>9863</v>
      </c>
      <c r="C89" t="s">
        <v>742</v>
      </c>
      <c r="D89" t="s">
        <v>743</v>
      </c>
      <c r="E89">
        <v>66</v>
      </c>
      <c r="F89" t="s">
        <v>568</v>
      </c>
      <c r="G89" t="s">
        <v>744</v>
      </c>
      <c r="H89" s="1" t="s">
        <v>745</v>
      </c>
      <c r="I89">
        <v>15</v>
      </c>
      <c r="J89" t="s">
        <v>746</v>
      </c>
      <c r="K89">
        <v>113</v>
      </c>
      <c r="L89">
        <v>741</v>
      </c>
      <c r="M89" t="b">
        <v>0</v>
      </c>
      <c r="N89" t="b">
        <v>0</v>
      </c>
      <c r="O89">
        <v>9</v>
      </c>
      <c r="P89" t="s">
        <v>118</v>
      </c>
      <c r="Q89" t="s">
        <v>139</v>
      </c>
      <c r="R89" s="2">
        <v>28177</v>
      </c>
      <c r="S89" t="s">
        <v>1110</v>
      </c>
      <c r="T89" t="s">
        <v>1111</v>
      </c>
      <c r="U89" t="s">
        <v>1112</v>
      </c>
      <c r="V89" t="s">
        <v>116</v>
      </c>
      <c r="W89" s="2">
        <v>42006</v>
      </c>
      <c r="X89" s="2">
        <v>42794</v>
      </c>
      <c r="Y89">
        <v>0</v>
      </c>
      <c r="Z89" t="s">
        <v>1113</v>
      </c>
      <c r="AA89" t="s">
        <v>1114</v>
      </c>
      <c r="AB89" s="1" t="s">
        <v>1115</v>
      </c>
      <c r="AC89" t="s">
        <v>116</v>
      </c>
      <c r="AD89" s="2">
        <v>41197</v>
      </c>
      <c r="AE89" s="2">
        <v>41598</v>
      </c>
      <c r="AF89">
        <v>0</v>
      </c>
      <c r="AG89" t="s">
        <v>1116</v>
      </c>
      <c r="AH89" t="s">
        <v>1117</v>
      </c>
      <c r="AI89" s="1" t="s">
        <v>1118</v>
      </c>
      <c r="AJ89" t="s">
        <v>182</v>
      </c>
      <c r="AK89" s="2">
        <v>42646</v>
      </c>
      <c r="AM89">
        <v>1</v>
      </c>
      <c r="AN89" t="s">
        <v>305</v>
      </c>
      <c r="AO89" t="s">
        <v>236</v>
      </c>
      <c r="AP89" t="s">
        <v>568</v>
      </c>
      <c r="AQ89" t="s">
        <v>236</v>
      </c>
      <c r="AR89" t="s">
        <v>571</v>
      </c>
      <c r="AS89" t="s">
        <v>236</v>
      </c>
      <c r="AT89" t="s">
        <v>133</v>
      </c>
      <c r="AU89" t="s">
        <v>273</v>
      </c>
      <c r="AV89" t="s">
        <v>274</v>
      </c>
      <c r="AW89" t="s">
        <v>390</v>
      </c>
      <c r="AX89" t="s">
        <v>1119</v>
      </c>
      <c r="AY89" s="3">
        <v>43028.347349537034</v>
      </c>
      <c r="AZ89" t="s">
        <v>390</v>
      </c>
      <c r="BA89" t="s">
        <v>186</v>
      </c>
      <c r="BD89" t="s">
        <v>1120</v>
      </c>
      <c r="BE89" t="s">
        <v>1121</v>
      </c>
      <c r="BF89" s="1" t="s">
        <v>1122</v>
      </c>
      <c r="BG89" t="s">
        <v>126</v>
      </c>
      <c r="BH89" s="2">
        <v>42657</v>
      </c>
      <c r="BI89" s="2">
        <v>42671</v>
      </c>
      <c r="BJ89">
        <v>0</v>
      </c>
      <c r="BK89" t="s">
        <v>1120</v>
      </c>
      <c r="BL89" t="s">
        <v>1121</v>
      </c>
      <c r="BM89" s="1" t="s">
        <v>1123</v>
      </c>
      <c r="BN89" t="s">
        <v>126</v>
      </c>
      <c r="BO89" s="2">
        <v>42763</v>
      </c>
      <c r="BP89" s="2">
        <v>42763</v>
      </c>
      <c r="BQ89">
        <v>0</v>
      </c>
      <c r="BR89" t="s">
        <v>1120</v>
      </c>
      <c r="BS89" t="s">
        <v>1121</v>
      </c>
      <c r="BT89" s="1" t="s">
        <v>1124</v>
      </c>
      <c r="BU89" t="s">
        <v>126</v>
      </c>
      <c r="BV89" s="2">
        <v>42921</v>
      </c>
      <c r="BW89" s="2">
        <v>42922</v>
      </c>
      <c r="BX89">
        <v>0</v>
      </c>
      <c r="BY89" t="s">
        <v>1125</v>
      </c>
      <c r="BZ89" t="s">
        <v>1126</v>
      </c>
      <c r="CA89" s="1" t="s">
        <v>1127</v>
      </c>
      <c r="CB89" t="s">
        <v>139</v>
      </c>
      <c r="CE89">
        <v>1</v>
      </c>
      <c r="CF89" t="s">
        <v>260</v>
      </c>
      <c r="CG89" t="s">
        <v>1128</v>
      </c>
      <c r="CH89" t="s">
        <v>1129</v>
      </c>
      <c r="CI89" t="s">
        <v>150</v>
      </c>
      <c r="CJ89" t="s">
        <v>1130</v>
      </c>
      <c r="CK89" t="s">
        <v>1131</v>
      </c>
      <c r="CR89" t="s">
        <v>137</v>
      </c>
      <c r="CS89" t="s">
        <v>150</v>
      </c>
      <c r="CT89" t="s">
        <v>1132</v>
      </c>
      <c r="CU89" t="s">
        <v>1133</v>
      </c>
      <c r="EZ89" t="s">
        <v>137</v>
      </c>
      <c r="FF89" t="s">
        <v>137</v>
      </c>
      <c r="FG89" t="s">
        <v>137</v>
      </c>
    </row>
    <row r="90" spans="1:163" x14ac:dyDescent="0.3">
      <c r="A90">
        <v>34</v>
      </c>
      <c r="B90">
        <v>9863</v>
      </c>
      <c r="C90" t="s">
        <v>742</v>
      </c>
      <c r="D90" t="s">
        <v>743</v>
      </c>
      <c r="E90">
        <v>66</v>
      </c>
      <c r="F90" t="s">
        <v>568</v>
      </c>
      <c r="G90" t="s">
        <v>744</v>
      </c>
      <c r="H90" s="1" t="s">
        <v>745</v>
      </c>
      <c r="I90">
        <v>15</v>
      </c>
      <c r="J90" t="s">
        <v>746</v>
      </c>
      <c r="K90">
        <v>113</v>
      </c>
      <c r="L90">
        <v>79767</v>
      </c>
      <c r="M90" t="b">
        <v>0</v>
      </c>
      <c r="N90" t="b">
        <v>0</v>
      </c>
      <c r="O90">
        <v>9</v>
      </c>
      <c r="P90" t="s">
        <v>118</v>
      </c>
      <c r="Q90" t="s">
        <v>116</v>
      </c>
      <c r="R90" s="2">
        <v>26635</v>
      </c>
      <c r="S90" t="s">
        <v>1134</v>
      </c>
      <c r="T90" t="s">
        <v>1135</v>
      </c>
      <c r="U90" t="s">
        <v>1136</v>
      </c>
      <c r="V90" t="s">
        <v>116</v>
      </c>
      <c r="W90" s="2">
        <v>42917</v>
      </c>
      <c r="X90" s="2">
        <v>43084</v>
      </c>
      <c r="Y90">
        <v>0</v>
      </c>
      <c r="AF90" t="s">
        <v>137</v>
      </c>
      <c r="AM90" t="s">
        <v>137</v>
      </c>
      <c r="AN90" t="s">
        <v>568</v>
      </c>
      <c r="AO90" t="s">
        <v>147</v>
      </c>
      <c r="AT90" t="s">
        <v>133</v>
      </c>
      <c r="AU90" t="s">
        <v>249</v>
      </c>
      <c r="AV90" t="s">
        <v>150</v>
      </c>
      <c r="AW90" t="s">
        <v>670</v>
      </c>
      <c r="AX90" t="s">
        <v>646</v>
      </c>
      <c r="AY90" s="3">
        <v>43135.807754629626</v>
      </c>
      <c r="BJ90" t="s">
        <v>137</v>
      </c>
      <c r="BQ90" t="s">
        <v>137</v>
      </c>
      <c r="BX90" t="s">
        <v>137</v>
      </c>
      <c r="CE90" t="s">
        <v>137</v>
      </c>
      <c r="CR90" t="s">
        <v>137</v>
      </c>
      <c r="EZ90" t="s">
        <v>137</v>
      </c>
      <c r="FF90" t="s">
        <v>137</v>
      </c>
      <c r="FG90" t="s">
        <v>137</v>
      </c>
    </row>
    <row r="91" spans="1:163" x14ac:dyDescent="0.3">
      <c r="A91">
        <v>35</v>
      </c>
      <c r="B91">
        <v>9863</v>
      </c>
      <c r="C91" t="s">
        <v>742</v>
      </c>
      <c r="D91" t="s">
        <v>743</v>
      </c>
      <c r="E91">
        <v>66</v>
      </c>
      <c r="F91" t="s">
        <v>568</v>
      </c>
      <c r="G91" t="s">
        <v>744</v>
      </c>
      <c r="H91" s="1" t="s">
        <v>745</v>
      </c>
      <c r="I91">
        <v>15</v>
      </c>
      <c r="J91" t="s">
        <v>746</v>
      </c>
      <c r="K91">
        <v>113</v>
      </c>
      <c r="L91">
        <v>21299</v>
      </c>
      <c r="M91" t="b">
        <v>1</v>
      </c>
      <c r="N91" t="b">
        <v>1</v>
      </c>
      <c r="O91">
        <v>15</v>
      </c>
      <c r="P91" t="s">
        <v>746</v>
      </c>
      <c r="Q91" t="s">
        <v>284</v>
      </c>
      <c r="R91" s="2">
        <v>30451</v>
      </c>
      <c r="S91" t="s">
        <v>1137</v>
      </c>
      <c r="T91" t="s">
        <v>1138</v>
      </c>
      <c r="U91" s="1" t="s">
        <v>1139</v>
      </c>
      <c r="V91" t="s">
        <v>116</v>
      </c>
      <c r="W91" s="2">
        <v>40392</v>
      </c>
      <c r="X91" s="2">
        <v>41915</v>
      </c>
      <c r="Y91">
        <v>0</v>
      </c>
      <c r="Z91" t="s">
        <v>911</v>
      </c>
      <c r="AA91" t="s">
        <v>1140</v>
      </c>
      <c r="AB91" s="1" t="s">
        <v>1141</v>
      </c>
      <c r="AC91" t="s">
        <v>182</v>
      </c>
      <c r="AD91" s="2">
        <v>42010</v>
      </c>
      <c r="AE91" s="2">
        <v>43414</v>
      </c>
      <c r="AF91">
        <v>1</v>
      </c>
      <c r="AG91" t="s">
        <v>911</v>
      </c>
      <c r="AH91" t="s">
        <v>1142</v>
      </c>
      <c r="AI91" s="1" t="s">
        <v>1143</v>
      </c>
      <c r="AJ91" t="s">
        <v>182</v>
      </c>
      <c r="AK91" s="2">
        <v>41946</v>
      </c>
      <c r="AL91" s="2">
        <v>42146</v>
      </c>
      <c r="AM91">
        <v>0</v>
      </c>
      <c r="AN91" t="s">
        <v>568</v>
      </c>
      <c r="AO91" t="s">
        <v>236</v>
      </c>
      <c r="AP91" t="s">
        <v>571</v>
      </c>
      <c r="AQ91" t="s">
        <v>236</v>
      </c>
      <c r="AR91" t="s">
        <v>248</v>
      </c>
      <c r="AS91" t="s">
        <v>186</v>
      </c>
      <c r="AT91" t="s">
        <v>133</v>
      </c>
      <c r="AU91" t="s">
        <v>273</v>
      </c>
      <c r="AV91" t="s">
        <v>150</v>
      </c>
      <c r="AW91" t="s">
        <v>1144</v>
      </c>
      <c r="AX91" t="s">
        <v>1145</v>
      </c>
      <c r="AY91" s="3">
        <v>43074.451921296299</v>
      </c>
      <c r="AZ91" t="s">
        <v>305</v>
      </c>
      <c r="BA91" t="s">
        <v>147</v>
      </c>
      <c r="BD91" t="s">
        <v>911</v>
      </c>
      <c r="BE91" t="s">
        <v>1140</v>
      </c>
      <c r="BF91" s="1" t="s">
        <v>1146</v>
      </c>
      <c r="BG91" t="s">
        <v>182</v>
      </c>
      <c r="BJ91">
        <v>1</v>
      </c>
      <c r="BK91" t="s">
        <v>911</v>
      </c>
      <c r="BL91" t="s">
        <v>1140</v>
      </c>
      <c r="BQ91">
        <v>0</v>
      </c>
      <c r="BX91" t="s">
        <v>137</v>
      </c>
      <c r="CE91" t="s">
        <v>137</v>
      </c>
      <c r="CR91" t="s">
        <v>137</v>
      </c>
      <c r="EZ91" t="s">
        <v>137</v>
      </c>
      <c r="FF91" t="s">
        <v>137</v>
      </c>
      <c r="FG91" t="s">
        <v>137</v>
      </c>
    </row>
    <row r="92" spans="1:163" x14ac:dyDescent="0.3">
      <c r="A92">
        <v>36</v>
      </c>
      <c r="B92">
        <v>9863</v>
      </c>
      <c r="C92" t="s">
        <v>742</v>
      </c>
      <c r="D92" t="s">
        <v>743</v>
      </c>
      <c r="E92">
        <v>66</v>
      </c>
      <c r="F92" t="s">
        <v>568</v>
      </c>
      <c r="G92" t="s">
        <v>744</v>
      </c>
      <c r="H92" s="1" t="s">
        <v>745</v>
      </c>
      <c r="I92">
        <v>15</v>
      </c>
      <c r="J92" t="s">
        <v>746</v>
      </c>
      <c r="K92">
        <v>113</v>
      </c>
      <c r="L92">
        <v>75770</v>
      </c>
      <c r="M92" t="b">
        <v>0</v>
      </c>
      <c r="N92" t="b">
        <v>0</v>
      </c>
      <c r="O92">
        <v>1</v>
      </c>
      <c r="P92" t="s">
        <v>887</v>
      </c>
      <c r="Q92" t="s">
        <v>139</v>
      </c>
      <c r="R92" s="2">
        <v>34314</v>
      </c>
      <c r="S92" t="s">
        <v>1147</v>
      </c>
      <c r="T92" t="s">
        <v>234</v>
      </c>
      <c r="U92" s="1" t="s">
        <v>1148</v>
      </c>
      <c r="V92" t="s">
        <v>119</v>
      </c>
      <c r="W92" s="2">
        <v>42430</v>
      </c>
      <c r="Y92">
        <v>1</v>
      </c>
      <c r="AF92" t="s">
        <v>137</v>
      </c>
      <c r="AM92" t="s">
        <v>137</v>
      </c>
      <c r="AN92" t="s">
        <v>770</v>
      </c>
      <c r="AO92" t="s">
        <v>147</v>
      </c>
      <c r="AP92" t="s">
        <v>390</v>
      </c>
      <c r="AQ92" t="s">
        <v>147</v>
      </c>
      <c r="AR92" t="s">
        <v>571</v>
      </c>
      <c r="AS92" t="s">
        <v>147</v>
      </c>
      <c r="AT92" t="s">
        <v>133</v>
      </c>
      <c r="AU92" t="s">
        <v>273</v>
      </c>
      <c r="AV92" t="s">
        <v>150</v>
      </c>
      <c r="AW92" t="s">
        <v>1149</v>
      </c>
      <c r="AX92" t="s">
        <v>1150</v>
      </c>
      <c r="AY92" s="3">
        <v>43070.373287037037</v>
      </c>
      <c r="AZ92" t="s">
        <v>305</v>
      </c>
      <c r="BA92" t="s">
        <v>147</v>
      </c>
      <c r="BB92" t="s">
        <v>209</v>
      </c>
      <c r="BC92" t="s">
        <v>210</v>
      </c>
      <c r="BJ92" t="s">
        <v>137</v>
      </c>
      <c r="BQ92" t="s">
        <v>137</v>
      </c>
      <c r="BX92" t="s">
        <v>137</v>
      </c>
      <c r="CE92" t="s">
        <v>137</v>
      </c>
      <c r="CR92" t="s">
        <v>137</v>
      </c>
      <c r="EZ92" t="s">
        <v>137</v>
      </c>
      <c r="FF92" t="s">
        <v>137</v>
      </c>
      <c r="FG92" t="s">
        <v>137</v>
      </c>
    </row>
    <row r="93" spans="1:163" x14ac:dyDescent="0.3">
      <c r="A93">
        <v>37</v>
      </c>
      <c r="B93">
        <v>9863</v>
      </c>
      <c r="C93" t="s">
        <v>742</v>
      </c>
      <c r="D93" t="s">
        <v>743</v>
      </c>
      <c r="E93">
        <v>66</v>
      </c>
      <c r="F93" t="s">
        <v>568</v>
      </c>
      <c r="G93" t="s">
        <v>744</v>
      </c>
      <c r="H93" s="1" t="s">
        <v>745</v>
      </c>
      <c r="I93">
        <v>15</v>
      </c>
      <c r="J93" t="s">
        <v>746</v>
      </c>
      <c r="K93">
        <v>113</v>
      </c>
      <c r="L93">
        <v>59615</v>
      </c>
      <c r="M93" t="b">
        <v>0</v>
      </c>
      <c r="N93" t="b">
        <v>1</v>
      </c>
      <c r="O93">
        <v>27</v>
      </c>
      <c r="P93" t="s">
        <v>825</v>
      </c>
      <c r="Q93" t="s">
        <v>119</v>
      </c>
      <c r="R93" s="2">
        <v>33741</v>
      </c>
      <c r="S93" t="s">
        <v>1151</v>
      </c>
      <c r="T93" t="s">
        <v>1152</v>
      </c>
      <c r="U93" t="s">
        <v>1153</v>
      </c>
      <c r="V93" t="s">
        <v>193</v>
      </c>
      <c r="W93" s="2">
        <v>42374</v>
      </c>
      <c r="X93" s="2">
        <v>42930</v>
      </c>
      <c r="Y93">
        <v>0</v>
      </c>
      <c r="AF93" t="s">
        <v>137</v>
      </c>
      <c r="AM93" t="s">
        <v>137</v>
      </c>
      <c r="AN93" t="s">
        <v>305</v>
      </c>
      <c r="AO93" t="s">
        <v>147</v>
      </c>
      <c r="AP93" t="s">
        <v>390</v>
      </c>
      <c r="AQ93" t="s">
        <v>147</v>
      </c>
      <c r="AR93" t="s">
        <v>304</v>
      </c>
      <c r="AS93" t="s">
        <v>147</v>
      </c>
      <c r="AT93" t="s">
        <v>133</v>
      </c>
      <c r="AU93" t="s">
        <v>249</v>
      </c>
      <c r="AV93" t="s">
        <v>134</v>
      </c>
      <c r="AW93" t="s">
        <v>988</v>
      </c>
      <c r="AX93" t="s">
        <v>1152</v>
      </c>
      <c r="AY93" s="3">
        <v>43125.519178240742</v>
      </c>
      <c r="AZ93" t="s">
        <v>568</v>
      </c>
      <c r="BA93" t="s">
        <v>147</v>
      </c>
      <c r="BJ93" t="s">
        <v>137</v>
      </c>
      <c r="BQ93" t="s">
        <v>137</v>
      </c>
      <c r="BX93" t="s">
        <v>137</v>
      </c>
      <c r="CE93" t="s">
        <v>137</v>
      </c>
      <c r="CR93" t="s">
        <v>137</v>
      </c>
      <c r="EZ93" t="s">
        <v>137</v>
      </c>
      <c r="FF93" t="s">
        <v>137</v>
      </c>
      <c r="FG93" t="s">
        <v>137</v>
      </c>
    </row>
    <row r="94" spans="1:163" x14ac:dyDescent="0.3">
      <c r="A94">
        <v>38</v>
      </c>
      <c r="B94">
        <v>9863</v>
      </c>
      <c r="C94" t="s">
        <v>742</v>
      </c>
      <c r="D94" t="s">
        <v>743</v>
      </c>
      <c r="E94">
        <v>66</v>
      </c>
      <c r="F94" t="s">
        <v>568</v>
      </c>
      <c r="G94" t="s">
        <v>744</v>
      </c>
      <c r="H94" s="1" t="s">
        <v>745</v>
      </c>
      <c r="I94">
        <v>15</v>
      </c>
      <c r="J94" t="s">
        <v>746</v>
      </c>
      <c r="K94">
        <v>113</v>
      </c>
      <c r="L94">
        <v>54409</v>
      </c>
      <c r="M94" t="b">
        <v>0</v>
      </c>
      <c r="N94" t="b">
        <v>0</v>
      </c>
      <c r="O94">
        <v>30</v>
      </c>
      <c r="P94" t="s">
        <v>1007</v>
      </c>
      <c r="Q94" t="s">
        <v>193</v>
      </c>
      <c r="R94" s="2">
        <v>33627</v>
      </c>
      <c r="S94" t="s">
        <v>961</v>
      </c>
      <c r="T94" t="s">
        <v>1154</v>
      </c>
      <c r="U94" s="1" t="s">
        <v>1155</v>
      </c>
      <c r="V94" t="s">
        <v>193</v>
      </c>
      <c r="W94" s="2">
        <v>42624</v>
      </c>
      <c r="X94" s="2">
        <v>42706</v>
      </c>
      <c r="Y94">
        <v>0</v>
      </c>
      <c r="Z94" t="s">
        <v>477</v>
      </c>
      <c r="AA94" t="s">
        <v>1156</v>
      </c>
      <c r="AB94" t="s">
        <v>1157</v>
      </c>
      <c r="AD94" s="2">
        <v>41401</v>
      </c>
      <c r="AE94" s="2">
        <v>41502</v>
      </c>
      <c r="AF94">
        <v>0</v>
      </c>
      <c r="AG94" t="s">
        <v>1158</v>
      </c>
      <c r="AH94" t="s">
        <v>1159</v>
      </c>
      <c r="AI94" s="1" t="s">
        <v>1160</v>
      </c>
      <c r="AK94" s="2">
        <v>42021</v>
      </c>
      <c r="AL94" s="2">
        <v>42124</v>
      </c>
      <c r="AM94">
        <v>0</v>
      </c>
      <c r="AN94" t="s">
        <v>390</v>
      </c>
      <c r="AO94" t="s">
        <v>147</v>
      </c>
      <c r="AP94" t="s">
        <v>255</v>
      </c>
      <c r="AQ94" t="s">
        <v>147</v>
      </c>
      <c r="AR94" t="s">
        <v>130</v>
      </c>
      <c r="AS94" t="s">
        <v>147</v>
      </c>
      <c r="AT94" t="s">
        <v>133</v>
      </c>
      <c r="AU94" t="s">
        <v>273</v>
      </c>
      <c r="AV94" t="s">
        <v>150</v>
      </c>
      <c r="AW94" t="s">
        <v>250</v>
      </c>
      <c r="AX94" t="s">
        <v>1161</v>
      </c>
      <c r="AY94" s="3">
        <v>43038.554050925923</v>
      </c>
      <c r="AZ94" t="s">
        <v>248</v>
      </c>
      <c r="BA94" t="s">
        <v>147</v>
      </c>
      <c r="BD94" t="s">
        <v>961</v>
      </c>
      <c r="BE94" t="s">
        <v>1162</v>
      </c>
      <c r="BF94" s="1" t="s">
        <v>1163</v>
      </c>
      <c r="BG94" t="s">
        <v>119</v>
      </c>
      <c r="BH94" s="2">
        <v>42066</v>
      </c>
      <c r="BI94" s="2">
        <v>42374</v>
      </c>
      <c r="BJ94">
        <v>0</v>
      </c>
      <c r="BK94" t="s">
        <v>1164</v>
      </c>
      <c r="BL94" t="s">
        <v>1165</v>
      </c>
      <c r="BM94" s="1" t="s">
        <v>1166</v>
      </c>
      <c r="BN94" t="s">
        <v>116</v>
      </c>
      <c r="BO94" s="2">
        <v>42437</v>
      </c>
      <c r="BP94" s="2">
        <v>42592</v>
      </c>
      <c r="BQ94">
        <v>0</v>
      </c>
      <c r="BR94" t="s">
        <v>1134</v>
      </c>
      <c r="BS94" t="s">
        <v>1167</v>
      </c>
      <c r="BT94" t="s">
        <v>1168</v>
      </c>
      <c r="BU94" t="s">
        <v>193</v>
      </c>
      <c r="BX94">
        <v>0</v>
      </c>
      <c r="BY94" t="s">
        <v>1134</v>
      </c>
      <c r="BZ94" t="s">
        <v>1169</v>
      </c>
      <c r="CA94" s="1" t="s">
        <v>1170</v>
      </c>
      <c r="CB94" t="s">
        <v>840</v>
      </c>
      <c r="CC94" s="2">
        <v>42741</v>
      </c>
      <c r="CD94" s="2">
        <v>42752</v>
      </c>
      <c r="CE94">
        <v>0</v>
      </c>
      <c r="CL94" t="s">
        <v>1171</v>
      </c>
      <c r="CM94" t="s">
        <v>1172</v>
      </c>
      <c r="CN94" s="1" t="s">
        <v>1173</v>
      </c>
      <c r="CO94" t="s">
        <v>119</v>
      </c>
      <c r="CP94" s="2">
        <v>42864</v>
      </c>
      <c r="CQ94" s="2">
        <v>42980</v>
      </c>
      <c r="CR94">
        <v>0</v>
      </c>
      <c r="ET94" t="s">
        <v>1174</v>
      </c>
      <c r="EU94" t="s">
        <v>1175</v>
      </c>
      <c r="EV94" s="1" t="s">
        <v>1176</v>
      </c>
      <c r="EW94" t="s">
        <v>193</v>
      </c>
      <c r="EX94" s="2">
        <v>42931</v>
      </c>
      <c r="EY94" s="2">
        <v>43006</v>
      </c>
      <c r="EZ94">
        <v>0</v>
      </c>
      <c r="FF94" t="s">
        <v>137</v>
      </c>
      <c r="FG94" t="s">
        <v>137</v>
      </c>
    </row>
    <row r="95" spans="1:163" x14ac:dyDescent="0.3">
      <c r="A95">
        <v>39</v>
      </c>
      <c r="B95">
        <v>9863</v>
      </c>
      <c r="C95" t="s">
        <v>742</v>
      </c>
      <c r="D95" t="s">
        <v>743</v>
      </c>
      <c r="E95">
        <v>66</v>
      </c>
      <c r="F95" t="s">
        <v>568</v>
      </c>
      <c r="G95" t="s">
        <v>744</v>
      </c>
      <c r="H95" s="1" t="s">
        <v>745</v>
      </c>
      <c r="I95">
        <v>15</v>
      </c>
      <c r="J95" t="s">
        <v>746</v>
      </c>
      <c r="K95">
        <v>113</v>
      </c>
      <c r="L95">
        <v>15515</v>
      </c>
      <c r="M95" t="b">
        <v>0</v>
      </c>
      <c r="N95" t="b">
        <v>0</v>
      </c>
      <c r="O95">
        <v>17</v>
      </c>
      <c r="P95" t="s">
        <v>1177</v>
      </c>
      <c r="Q95" t="s">
        <v>139</v>
      </c>
      <c r="R95" s="2">
        <v>31851</v>
      </c>
      <c r="S95" t="s">
        <v>1178</v>
      </c>
      <c r="T95" t="s">
        <v>1179</v>
      </c>
      <c r="U95" s="1" t="s">
        <v>1180</v>
      </c>
      <c r="V95" t="s">
        <v>840</v>
      </c>
      <c r="W95" s="2">
        <v>40551</v>
      </c>
      <c r="X95" s="2">
        <v>40705</v>
      </c>
      <c r="Y95">
        <v>0</v>
      </c>
      <c r="Z95" t="s">
        <v>1181</v>
      </c>
      <c r="AA95" t="s">
        <v>1182</v>
      </c>
      <c r="AB95" s="1" t="s">
        <v>1183</v>
      </c>
      <c r="AC95" t="s">
        <v>840</v>
      </c>
      <c r="AD95" s="2">
        <v>40861</v>
      </c>
      <c r="AE95" s="2">
        <v>41036</v>
      </c>
      <c r="AF95">
        <v>0</v>
      </c>
      <c r="AG95" t="s">
        <v>1184</v>
      </c>
      <c r="AH95" t="s">
        <v>1182</v>
      </c>
      <c r="AI95" s="1" t="s">
        <v>1185</v>
      </c>
      <c r="AJ95" t="s">
        <v>182</v>
      </c>
      <c r="AK95" s="2">
        <v>41072</v>
      </c>
      <c r="AL95" s="2">
        <v>41264</v>
      </c>
      <c r="AM95">
        <v>0</v>
      </c>
      <c r="AN95" t="s">
        <v>129</v>
      </c>
      <c r="AO95" t="s">
        <v>186</v>
      </c>
      <c r="AP95" t="s">
        <v>775</v>
      </c>
      <c r="AQ95" t="s">
        <v>186</v>
      </c>
      <c r="AR95" t="s">
        <v>305</v>
      </c>
      <c r="AS95" t="s">
        <v>186</v>
      </c>
      <c r="AT95" t="s">
        <v>133</v>
      </c>
      <c r="AU95" t="s">
        <v>249</v>
      </c>
      <c r="AV95" t="s">
        <v>150</v>
      </c>
      <c r="AW95" t="s">
        <v>188</v>
      </c>
      <c r="AX95" t="s">
        <v>1186</v>
      </c>
      <c r="AY95" s="3">
        <v>43120.860243055555</v>
      </c>
      <c r="AZ95" t="s">
        <v>148</v>
      </c>
      <c r="BA95" t="s">
        <v>186</v>
      </c>
      <c r="BD95" t="s">
        <v>1187</v>
      </c>
      <c r="BE95" t="s">
        <v>1182</v>
      </c>
      <c r="BF95" t="s">
        <v>1188</v>
      </c>
      <c r="BG95" t="s">
        <v>182</v>
      </c>
      <c r="BH95" s="2">
        <v>41421</v>
      </c>
      <c r="BI95" s="2">
        <v>42734</v>
      </c>
      <c r="BJ95">
        <v>0</v>
      </c>
      <c r="BK95" t="s">
        <v>1189</v>
      </c>
      <c r="BL95" t="s">
        <v>1190</v>
      </c>
      <c r="BM95" s="1" t="s">
        <v>1191</v>
      </c>
      <c r="BN95" t="s">
        <v>193</v>
      </c>
      <c r="BO95" s="2">
        <v>42737</v>
      </c>
      <c r="BP95" s="2">
        <v>42855</v>
      </c>
      <c r="BQ95">
        <v>0</v>
      </c>
      <c r="BR95" t="s">
        <v>613</v>
      </c>
      <c r="BS95" t="s">
        <v>1192</v>
      </c>
      <c r="BT95" s="1" t="s">
        <v>1193</v>
      </c>
      <c r="BU95" t="s">
        <v>139</v>
      </c>
      <c r="BV95" s="2">
        <v>42919</v>
      </c>
      <c r="BX95">
        <v>1</v>
      </c>
      <c r="CE95" t="s">
        <v>137</v>
      </c>
      <c r="CR95" t="s">
        <v>137</v>
      </c>
      <c r="EZ95" t="s">
        <v>137</v>
      </c>
      <c r="FF95" t="s">
        <v>137</v>
      </c>
      <c r="FG95" t="s">
        <v>137</v>
      </c>
    </row>
    <row r="96" spans="1:163" x14ac:dyDescent="0.3">
      <c r="A96">
        <v>40</v>
      </c>
      <c r="B96">
        <v>9863</v>
      </c>
      <c r="C96" t="s">
        <v>742</v>
      </c>
      <c r="D96" t="s">
        <v>743</v>
      </c>
      <c r="E96">
        <v>66</v>
      </c>
      <c r="F96" t="s">
        <v>568</v>
      </c>
      <c r="G96" t="s">
        <v>744</v>
      </c>
      <c r="H96" s="1" t="s">
        <v>745</v>
      </c>
      <c r="I96">
        <v>15</v>
      </c>
      <c r="J96" t="s">
        <v>746</v>
      </c>
      <c r="K96">
        <v>113</v>
      </c>
      <c r="L96">
        <v>19025</v>
      </c>
      <c r="M96" t="b">
        <v>0</v>
      </c>
      <c r="N96" t="b">
        <v>1</v>
      </c>
      <c r="O96">
        <v>22</v>
      </c>
      <c r="P96" t="s">
        <v>682</v>
      </c>
      <c r="Q96" t="s">
        <v>182</v>
      </c>
      <c r="R96" s="2">
        <v>31028</v>
      </c>
      <c r="S96" t="s">
        <v>1194</v>
      </c>
      <c r="T96" t="s">
        <v>1195</v>
      </c>
      <c r="U96" s="1" t="s">
        <v>1196</v>
      </c>
      <c r="V96" t="s">
        <v>116</v>
      </c>
      <c r="Y96">
        <v>1</v>
      </c>
      <c r="AF96" t="s">
        <v>137</v>
      </c>
      <c r="AM96" t="s">
        <v>137</v>
      </c>
      <c r="AN96" t="s">
        <v>149</v>
      </c>
      <c r="AO96" t="s">
        <v>147</v>
      </c>
      <c r="AP96" t="s">
        <v>908</v>
      </c>
      <c r="AQ96" t="s">
        <v>147</v>
      </c>
      <c r="AR96" t="s">
        <v>248</v>
      </c>
      <c r="AS96" t="s">
        <v>147</v>
      </c>
      <c r="AT96" t="s">
        <v>133</v>
      </c>
      <c r="AU96" t="s">
        <v>249</v>
      </c>
      <c r="AV96" t="s">
        <v>238</v>
      </c>
      <c r="AW96" t="s">
        <v>1197</v>
      </c>
      <c r="AX96" t="s">
        <v>1198</v>
      </c>
      <c r="AY96" s="3">
        <v>42882.634664351855</v>
      </c>
      <c r="BJ96" t="s">
        <v>137</v>
      </c>
      <c r="BQ96" t="s">
        <v>137</v>
      </c>
      <c r="BX96" t="s">
        <v>137</v>
      </c>
      <c r="CE96" t="s">
        <v>137</v>
      </c>
      <c r="CR96" t="s">
        <v>137</v>
      </c>
      <c r="EZ96" t="s">
        <v>137</v>
      </c>
      <c r="FF96" t="s">
        <v>137</v>
      </c>
      <c r="FG96" t="s">
        <v>137</v>
      </c>
    </row>
    <row r="97" spans="1:167" x14ac:dyDescent="0.3">
      <c r="A97">
        <v>41</v>
      </c>
      <c r="B97">
        <v>9863</v>
      </c>
      <c r="C97" t="s">
        <v>742</v>
      </c>
      <c r="D97" t="s">
        <v>743</v>
      </c>
      <c r="E97">
        <v>66</v>
      </c>
      <c r="F97" t="s">
        <v>568</v>
      </c>
      <c r="G97" t="s">
        <v>744</v>
      </c>
      <c r="H97" s="1" t="s">
        <v>745</v>
      </c>
      <c r="I97">
        <v>15</v>
      </c>
      <c r="J97" t="s">
        <v>746</v>
      </c>
      <c r="K97">
        <v>113</v>
      </c>
      <c r="L97">
        <v>27966</v>
      </c>
      <c r="M97" t="b">
        <v>0</v>
      </c>
      <c r="N97" t="b">
        <v>1</v>
      </c>
      <c r="O97">
        <v>22</v>
      </c>
      <c r="P97" t="s">
        <v>682</v>
      </c>
      <c r="Q97" t="s">
        <v>119</v>
      </c>
      <c r="R97" s="2">
        <v>33414</v>
      </c>
      <c r="S97" t="s">
        <v>1199</v>
      </c>
      <c r="T97" t="s">
        <v>1200</v>
      </c>
      <c r="U97" s="1" t="s">
        <v>1201</v>
      </c>
      <c r="V97" t="s">
        <v>193</v>
      </c>
      <c r="W97" s="2">
        <v>41989</v>
      </c>
      <c r="X97" s="2">
        <v>42374</v>
      </c>
      <c r="Y97">
        <v>0</v>
      </c>
      <c r="Z97" t="s">
        <v>1202</v>
      </c>
      <c r="AA97" t="s">
        <v>1203</v>
      </c>
      <c r="AB97" s="1" t="s">
        <v>1204</v>
      </c>
      <c r="AC97" t="s">
        <v>193</v>
      </c>
      <c r="AD97" s="2">
        <v>40918</v>
      </c>
      <c r="AE97" s="2">
        <v>42460</v>
      </c>
      <c r="AF97">
        <v>0</v>
      </c>
      <c r="AM97">
        <v>0</v>
      </c>
      <c r="AN97" t="s">
        <v>305</v>
      </c>
      <c r="AO97" t="s">
        <v>147</v>
      </c>
      <c r="AP97" t="s">
        <v>390</v>
      </c>
      <c r="AQ97" t="s">
        <v>147</v>
      </c>
      <c r="AR97" t="s">
        <v>148</v>
      </c>
      <c r="AS97" t="s">
        <v>147</v>
      </c>
      <c r="AT97" t="s">
        <v>133</v>
      </c>
      <c r="AU97" t="s">
        <v>249</v>
      </c>
      <c r="AV97" t="s">
        <v>134</v>
      </c>
      <c r="AW97" t="s">
        <v>1205</v>
      </c>
      <c r="AX97" t="s">
        <v>1206</v>
      </c>
      <c r="AY97" s="3">
        <v>43119.610972222225</v>
      </c>
      <c r="AZ97" t="s">
        <v>237</v>
      </c>
      <c r="BA97" t="s">
        <v>147</v>
      </c>
      <c r="BD97" t="s">
        <v>1207</v>
      </c>
      <c r="BE97" t="s">
        <v>1208</v>
      </c>
      <c r="BF97" t="s">
        <v>1209</v>
      </c>
      <c r="BG97" t="s">
        <v>119</v>
      </c>
      <c r="BH97" s="2">
        <v>42492</v>
      </c>
      <c r="BI97" s="2">
        <v>42584</v>
      </c>
      <c r="BJ97">
        <v>0</v>
      </c>
      <c r="BK97" t="s">
        <v>1207</v>
      </c>
      <c r="BL97" t="s">
        <v>1210</v>
      </c>
      <c r="BM97" t="s">
        <v>1211</v>
      </c>
      <c r="BN97" t="s">
        <v>119</v>
      </c>
      <c r="BQ97">
        <v>1</v>
      </c>
      <c r="BR97" t="s">
        <v>1212</v>
      </c>
      <c r="BS97" t="s">
        <v>1213</v>
      </c>
      <c r="BT97" t="s">
        <v>1214</v>
      </c>
      <c r="BU97" t="s">
        <v>116</v>
      </c>
      <c r="BV97" s="2">
        <v>42628</v>
      </c>
      <c r="BX97">
        <v>1</v>
      </c>
      <c r="BY97" t="s">
        <v>916</v>
      </c>
      <c r="BZ97" t="s">
        <v>1215</v>
      </c>
      <c r="CA97" t="s">
        <v>1216</v>
      </c>
      <c r="CC97" s="2">
        <v>42917</v>
      </c>
      <c r="CE97">
        <v>1</v>
      </c>
      <c r="CF97" t="s">
        <v>238</v>
      </c>
      <c r="CG97" t="s">
        <v>1217</v>
      </c>
      <c r="CH97" t="s">
        <v>1218</v>
      </c>
      <c r="CR97" t="s">
        <v>137</v>
      </c>
      <c r="EZ97" t="s">
        <v>137</v>
      </c>
      <c r="FF97" t="s">
        <v>137</v>
      </c>
      <c r="FG97" t="s">
        <v>137</v>
      </c>
    </row>
    <row r="98" spans="1:167" x14ac:dyDescent="0.3">
      <c r="A98">
        <v>42</v>
      </c>
      <c r="B98">
        <v>9863</v>
      </c>
      <c r="C98" t="s">
        <v>742</v>
      </c>
      <c r="D98" t="s">
        <v>743</v>
      </c>
      <c r="E98">
        <v>66</v>
      </c>
      <c r="F98" t="s">
        <v>568</v>
      </c>
      <c r="G98" t="s">
        <v>744</v>
      </c>
      <c r="H98" s="1" t="s">
        <v>745</v>
      </c>
      <c r="I98">
        <v>15</v>
      </c>
      <c r="J98" t="s">
        <v>746</v>
      </c>
      <c r="K98">
        <v>113</v>
      </c>
      <c r="L98">
        <v>43674</v>
      </c>
      <c r="M98" t="b">
        <v>0</v>
      </c>
      <c r="N98" t="b">
        <v>0</v>
      </c>
      <c r="O98">
        <v>15</v>
      </c>
      <c r="P98" t="s">
        <v>746</v>
      </c>
      <c r="Q98" t="s">
        <v>139</v>
      </c>
      <c r="R98" s="2">
        <v>34332</v>
      </c>
      <c r="S98" t="s">
        <v>1219</v>
      </c>
      <c r="T98" t="s">
        <v>845</v>
      </c>
      <c r="U98" t="s">
        <v>1220</v>
      </c>
      <c r="V98" t="s">
        <v>116</v>
      </c>
      <c r="Y98">
        <v>0</v>
      </c>
      <c r="AD98" s="2">
        <v>36892</v>
      </c>
      <c r="AF98">
        <v>1</v>
      </c>
      <c r="AM98" t="s">
        <v>137</v>
      </c>
      <c r="AN98" t="s">
        <v>305</v>
      </c>
      <c r="AO98" t="s">
        <v>186</v>
      </c>
      <c r="AP98" t="s">
        <v>130</v>
      </c>
      <c r="AQ98" t="s">
        <v>147</v>
      </c>
      <c r="AR98" t="s">
        <v>237</v>
      </c>
      <c r="AS98" t="s">
        <v>128</v>
      </c>
      <c r="AT98" t="s">
        <v>133</v>
      </c>
      <c r="AU98" t="s">
        <v>249</v>
      </c>
      <c r="AY98" s="3">
        <v>43116.871967592589</v>
      </c>
      <c r="BJ98" t="s">
        <v>137</v>
      </c>
      <c r="BQ98" t="s">
        <v>137</v>
      </c>
      <c r="BX98" t="s">
        <v>137</v>
      </c>
      <c r="CE98" t="s">
        <v>137</v>
      </c>
      <c r="CR98" t="s">
        <v>137</v>
      </c>
      <c r="EZ98" t="s">
        <v>137</v>
      </c>
      <c r="FF98" t="s">
        <v>137</v>
      </c>
      <c r="FG98" t="s">
        <v>137</v>
      </c>
    </row>
    <row r="99" spans="1:167" x14ac:dyDescent="0.3">
      <c r="A99">
        <v>43</v>
      </c>
      <c r="B99">
        <v>9863</v>
      </c>
      <c r="C99" t="s">
        <v>742</v>
      </c>
      <c r="D99" t="s">
        <v>743</v>
      </c>
      <c r="E99">
        <v>66</v>
      </c>
      <c r="F99" t="s">
        <v>568</v>
      </c>
      <c r="G99" t="s">
        <v>744</v>
      </c>
      <c r="H99" s="1" t="s">
        <v>745</v>
      </c>
      <c r="I99">
        <v>15</v>
      </c>
      <c r="J99" t="s">
        <v>746</v>
      </c>
      <c r="K99">
        <v>113</v>
      </c>
      <c r="L99">
        <v>73390</v>
      </c>
      <c r="M99" t="b">
        <v>0</v>
      </c>
      <c r="N99" t="b">
        <v>0</v>
      </c>
      <c r="O99">
        <v>4066</v>
      </c>
      <c r="P99" t="s">
        <v>1221</v>
      </c>
      <c r="Q99" t="s">
        <v>126</v>
      </c>
      <c r="Y99" t="s">
        <v>137</v>
      </c>
      <c r="AF99" t="s">
        <v>137</v>
      </c>
      <c r="AM99" t="s">
        <v>137</v>
      </c>
      <c r="AN99" t="s">
        <v>568</v>
      </c>
      <c r="AO99" t="s">
        <v>147</v>
      </c>
      <c r="AP99" t="s">
        <v>390</v>
      </c>
      <c r="AQ99" t="s">
        <v>128</v>
      </c>
      <c r="AR99" t="s">
        <v>129</v>
      </c>
      <c r="AS99" t="s">
        <v>128</v>
      </c>
      <c r="AT99" t="s">
        <v>133</v>
      </c>
      <c r="AU99" t="s">
        <v>249</v>
      </c>
      <c r="AY99" s="3">
        <v>43109.96769675926</v>
      </c>
      <c r="BJ99" t="s">
        <v>137</v>
      </c>
      <c r="BQ99" t="s">
        <v>137</v>
      </c>
      <c r="BX99" t="s">
        <v>137</v>
      </c>
      <c r="CE99" t="s">
        <v>137</v>
      </c>
      <c r="CR99" t="s">
        <v>137</v>
      </c>
      <c r="EZ99" t="s">
        <v>137</v>
      </c>
      <c r="FF99" t="s">
        <v>137</v>
      </c>
      <c r="FG99" t="s">
        <v>137</v>
      </c>
    </row>
    <row r="100" spans="1:167" x14ac:dyDescent="0.3">
      <c r="A100">
        <v>44</v>
      </c>
      <c r="B100">
        <v>9863</v>
      </c>
      <c r="C100" t="s">
        <v>742</v>
      </c>
      <c r="D100" t="s">
        <v>743</v>
      </c>
      <c r="E100">
        <v>66</v>
      </c>
      <c r="F100" t="s">
        <v>568</v>
      </c>
      <c r="G100" t="s">
        <v>744</v>
      </c>
      <c r="H100" s="1" t="s">
        <v>745</v>
      </c>
      <c r="I100">
        <v>15</v>
      </c>
      <c r="J100" t="s">
        <v>746</v>
      </c>
      <c r="K100">
        <v>113</v>
      </c>
      <c r="L100">
        <v>21707</v>
      </c>
      <c r="M100" t="b">
        <v>0</v>
      </c>
      <c r="N100" t="b">
        <v>0</v>
      </c>
      <c r="O100">
        <v>15</v>
      </c>
      <c r="P100" t="s">
        <v>746</v>
      </c>
      <c r="Q100" t="s">
        <v>472</v>
      </c>
      <c r="R100" s="2">
        <v>29269</v>
      </c>
      <c r="S100" t="s">
        <v>1222</v>
      </c>
      <c r="T100" t="s">
        <v>1223</v>
      </c>
      <c r="U100" t="s">
        <v>1224</v>
      </c>
      <c r="V100" t="s">
        <v>268</v>
      </c>
      <c r="W100" s="2">
        <v>42039</v>
      </c>
      <c r="Y100">
        <v>1</v>
      </c>
      <c r="AF100" t="s">
        <v>137</v>
      </c>
      <c r="AM100" t="s">
        <v>137</v>
      </c>
      <c r="AN100" t="s">
        <v>473</v>
      </c>
      <c r="AO100" t="s">
        <v>236</v>
      </c>
      <c r="AT100" t="s">
        <v>133</v>
      </c>
      <c r="AU100" t="s">
        <v>249</v>
      </c>
      <c r="AV100" t="s">
        <v>150</v>
      </c>
      <c r="AW100" t="s">
        <v>1225</v>
      </c>
      <c r="AX100" t="s">
        <v>1226</v>
      </c>
      <c r="AY100" s="3">
        <v>43109.462569444448</v>
      </c>
      <c r="BJ100" t="s">
        <v>137</v>
      </c>
      <c r="BQ100" t="s">
        <v>137</v>
      </c>
      <c r="BX100" t="s">
        <v>137</v>
      </c>
      <c r="CE100" t="s">
        <v>137</v>
      </c>
      <c r="CR100" t="s">
        <v>137</v>
      </c>
      <c r="EZ100" t="s">
        <v>137</v>
      </c>
      <c r="FF100" t="s">
        <v>137</v>
      </c>
      <c r="FG100" t="s">
        <v>137</v>
      </c>
    </row>
    <row r="101" spans="1:167" x14ac:dyDescent="0.3">
      <c r="A101">
        <v>45</v>
      </c>
      <c r="B101">
        <v>9863</v>
      </c>
      <c r="C101" t="s">
        <v>742</v>
      </c>
      <c r="D101" t="s">
        <v>743</v>
      </c>
      <c r="E101">
        <v>66</v>
      </c>
      <c r="F101" t="s">
        <v>568</v>
      </c>
      <c r="G101" t="s">
        <v>744</v>
      </c>
      <c r="H101" s="1" t="s">
        <v>745</v>
      </c>
      <c r="I101">
        <v>15</v>
      </c>
      <c r="J101" t="s">
        <v>746</v>
      </c>
      <c r="K101">
        <v>113</v>
      </c>
      <c r="L101">
        <v>76203</v>
      </c>
      <c r="M101" t="b">
        <v>0</v>
      </c>
      <c r="N101" t="b">
        <v>0</v>
      </c>
      <c r="O101">
        <v>22</v>
      </c>
      <c r="P101" t="s">
        <v>682</v>
      </c>
      <c r="Q101" t="s">
        <v>139</v>
      </c>
      <c r="S101" t="s">
        <v>1227</v>
      </c>
      <c r="T101" t="s">
        <v>1228</v>
      </c>
      <c r="U101" t="s">
        <v>1229</v>
      </c>
      <c r="V101" t="s">
        <v>139</v>
      </c>
      <c r="W101" s="2">
        <v>42887</v>
      </c>
      <c r="Y101">
        <v>1</v>
      </c>
      <c r="AF101" t="s">
        <v>137</v>
      </c>
      <c r="AM101" t="s">
        <v>137</v>
      </c>
      <c r="AN101" t="s">
        <v>390</v>
      </c>
      <c r="AO101" t="s">
        <v>186</v>
      </c>
      <c r="AP101" t="s">
        <v>305</v>
      </c>
      <c r="AQ101" t="s">
        <v>186</v>
      </c>
      <c r="AR101" t="s">
        <v>237</v>
      </c>
      <c r="AS101" t="s">
        <v>147</v>
      </c>
      <c r="AT101" t="s">
        <v>133</v>
      </c>
      <c r="AU101" t="s">
        <v>273</v>
      </c>
      <c r="AV101" t="s">
        <v>134</v>
      </c>
      <c r="AW101" t="s">
        <v>1230</v>
      </c>
      <c r="AX101" t="s">
        <v>1109</v>
      </c>
      <c r="AY101" s="3">
        <v>43047.823518518519</v>
      </c>
      <c r="BJ101" t="s">
        <v>137</v>
      </c>
      <c r="BQ101" t="s">
        <v>137</v>
      </c>
      <c r="BX101" t="s">
        <v>137</v>
      </c>
      <c r="CE101" t="s">
        <v>137</v>
      </c>
      <c r="CR101" t="s">
        <v>137</v>
      </c>
      <c r="EZ101" t="s">
        <v>137</v>
      </c>
      <c r="FF101" t="s">
        <v>137</v>
      </c>
      <c r="FG101" t="s">
        <v>137</v>
      </c>
    </row>
    <row r="102" spans="1:167" x14ac:dyDescent="0.3">
      <c r="A102">
        <v>46</v>
      </c>
      <c r="B102">
        <v>9863</v>
      </c>
      <c r="C102" t="s">
        <v>742</v>
      </c>
      <c r="D102" t="s">
        <v>743</v>
      </c>
      <c r="E102">
        <v>66</v>
      </c>
      <c r="F102" t="s">
        <v>568</v>
      </c>
      <c r="G102" t="s">
        <v>744</v>
      </c>
      <c r="H102" s="1" t="s">
        <v>745</v>
      </c>
      <c r="I102">
        <v>15</v>
      </c>
      <c r="J102" t="s">
        <v>746</v>
      </c>
      <c r="K102">
        <v>113</v>
      </c>
      <c r="L102">
        <v>72621</v>
      </c>
      <c r="M102" t="b">
        <v>0</v>
      </c>
      <c r="N102" t="b">
        <v>1</v>
      </c>
      <c r="O102">
        <v>26</v>
      </c>
      <c r="P102" t="s">
        <v>925</v>
      </c>
      <c r="Q102" t="s">
        <v>182</v>
      </c>
      <c r="R102" s="2">
        <v>34196</v>
      </c>
      <c r="S102" t="s">
        <v>1231</v>
      </c>
      <c r="T102" t="s">
        <v>1232</v>
      </c>
      <c r="U102" t="s">
        <v>1233</v>
      </c>
      <c r="V102" t="s">
        <v>126</v>
      </c>
      <c r="W102" s="2">
        <v>42826</v>
      </c>
      <c r="Y102">
        <v>1</v>
      </c>
      <c r="AF102" t="s">
        <v>137</v>
      </c>
      <c r="AM102" t="s">
        <v>137</v>
      </c>
      <c r="AN102" t="s">
        <v>568</v>
      </c>
      <c r="AO102" t="s">
        <v>186</v>
      </c>
      <c r="AP102" t="s">
        <v>305</v>
      </c>
      <c r="AQ102" t="s">
        <v>147</v>
      </c>
      <c r="AR102" t="s">
        <v>272</v>
      </c>
      <c r="AS102" t="s">
        <v>147</v>
      </c>
      <c r="AT102" t="s">
        <v>133</v>
      </c>
      <c r="AU102" t="s">
        <v>249</v>
      </c>
      <c r="AV102" t="s">
        <v>150</v>
      </c>
      <c r="AW102" t="s">
        <v>1234</v>
      </c>
      <c r="AX102" t="s">
        <v>1235</v>
      </c>
      <c r="AY102" s="3">
        <v>43045.571608796294</v>
      </c>
      <c r="BJ102" t="s">
        <v>137</v>
      </c>
      <c r="BQ102" t="s">
        <v>137</v>
      </c>
      <c r="BX102" t="s">
        <v>137</v>
      </c>
      <c r="CE102" t="s">
        <v>137</v>
      </c>
      <c r="CR102" t="s">
        <v>137</v>
      </c>
      <c r="EZ102" t="s">
        <v>137</v>
      </c>
      <c r="FF102" t="s">
        <v>137</v>
      </c>
      <c r="FG102" t="s">
        <v>137</v>
      </c>
    </row>
    <row r="103" spans="1:167" x14ac:dyDescent="0.3">
      <c r="A103">
        <v>47</v>
      </c>
      <c r="B103">
        <v>9863</v>
      </c>
      <c r="C103" t="s">
        <v>742</v>
      </c>
      <c r="D103" t="s">
        <v>743</v>
      </c>
      <c r="E103">
        <v>66</v>
      </c>
      <c r="F103" t="s">
        <v>568</v>
      </c>
      <c r="G103" t="s">
        <v>744</v>
      </c>
      <c r="H103" s="1" t="s">
        <v>745</v>
      </c>
      <c r="I103">
        <v>15</v>
      </c>
      <c r="J103" t="s">
        <v>746</v>
      </c>
      <c r="K103">
        <v>113</v>
      </c>
      <c r="L103">
        <v>49654</v>
      </c>
      <c r="M103" t="b">
        <v>0</v>
      </c>
      <c r="N103" t="b">
        <v>0</v>
      </c>
      <c r="O103">
        <v>15</v>
      </c>
      <c r="P103" t="s">
        <v>746</v>
      </c>
      <c r="Q103" t="s">
        <v>284</v>
      </c>
      <c r="S103" t="s">
        <v>1236</v>
      </c>
      <c r="T103" t="s">
        <v>1237</v>
      </c>
      <c r="U103" t="s">
        <v>1238</v>
      </c>
      <c r="V103" t="s">
        <v>139</v>
      </c>
      <c r="W103" s="2">
        <v>42121</v>
      </c>
      <c r="X103" s="2">
        <v>42781</v>
      </c>
      <c r="Y103">
        <v>0</v>
      </c>
      <c r="Z103" t="s">
        <v>1239</v>
      </c>
      <c r="AA103" t="s">
        <v>1240</v>
      </c>
      <c r="AB103" s="1" t="s">
        <v>1241</v>
      </c>
      <c r="AC103" t="s">
        <v>284</v>
      </c>
      <c r="AD103" s="2">
        <v>42787</v>
      </c>
      <c r="AE103" s="2">
        <v>43039</v>
      </c>
      <c r="AF103">
        <v>0</v>
      </c>
      <c r="AM103" t="s">
        <v>137</v>
      </c>
      <c r="AN103" t="s">
        <v>1071</v>
      </c>
      <c r="AO103" t="s">
        <v>147</v>
      </c>
      <c r="AP103" t="s">
        <v>390</v>
      </c>
      <c r="AQ103" t="s">
        <v>147</v>
      </c>
      <c r="AR103" t="s">
        <v>305</v>
      </c>
      <c r="AS103" t="s">
        <v>147</v>
      </c>
      <c r="AT103" t="s">
        <v>133</v>
      </c>
      <c r="AU103" t="s">
        <v>249</v>
      </c>
      <c r="AY103" s="3">
        <v>43041.968287037038</v>
      </c>
      <c r="BJ103" t="s">
        <v>137</v>
      </c>
      <c r="BQ103" t="s">
        <v>137</v>
      </c>
      <c r="BX103" t="s">
        <v>137</v>
      </c>
      <c r="CE103" t="s">
        <v>137</v>
      </c>
      <c r="CR103" t="s">
        <v>137</v>
      </c>
      <c r="EZ103" t="s">
        <v>137</v>
      </c>
      <c r="FF103" t="s">
        <v>137</v>
      </c>
      <c r="FG103" t="s">
        <v>137</v>
      </c>
    </row>
    <row r="104" spans="1:167" x14ac:dyDescent="0.3">
      <c r="A104">
        <v>48</v>
      </c>
      <c r="B104">
        <v>9863</v>
      </c>
      <c r="C104" t="s">
        <v>742</v>
      </c>
      <c r="D104" t="s">
        <v>743</v>
      </c>
      <c r="E104">
        <v>66</v>
      </c>
      <c r="F104" t="s">
        <v>568</v>
      </c>
      <c r="G104" t="s">
        <v>744</v>
      </c>
      <c r="H104" s="1" t="s">
        <v>745</v>
      </c>
      <c r="I104">
        <v>15</v>
      </c>
      <c r="J104" t="s">
        <v>746</v>
      </c>
      <c r="K104">
        <v>113</v>
      </c>
      <c r="L104">
        <v>71175</v>
      </c>
      <c r="M104" t="b">
        <v>0</v>
      </c>
      <c r="N104" t="b">
        <v>1</v>
      </c>
      <c r="O104">
        <v>24</v>
      </c>
      <c r="P104" t="s">
        <v>1242</v>
      </c>
      <c r="Q104" t="s">
        <v>116</v>
      </c>
      <c r="R104" s="2">
        <v>34265</v>
      </c>
      <c r="S104" t="s">
        <v>1243</v>
      </c>
      <c r="T104" t="s">
        <v>1244</v>
      </c>
      <c r="U104" t="s">
        <v>1245</v>
      </c>
      <c r="V104" t="s">
        <v>119</v>
      </c>
      <c r="W104" s="2">
        <v>42492</v>
      </c>
      <c r="Y104">
        <v>1</v>
      </c>
      <c r="Z104" t="s">
        <v>1246</v>
      </c>
      <c r="AA104" t="s">
        <v>1247</v>
      </c>
      <c r="AB104" t="s">
        <v>1248</v>
      </c>
      <c r="AC104" t="s">
        <v>840</v>
      </c>
      <c r="AD104" s="2">
        <v>42373</v>
      </c>
      <c r="AE104" s="2">
        <v>42491</v>
      </c>
      <c r="AF104">
        <v>0</v>
      </c>
      <c r="AG104" t="s">
        <v>1249</v>
      </c>
      <c r="AH104" t="s">
        <v>1250</v>
      </c>
      <c r="AI104" t="s">
        <v>1251</v>
      </c>
      <c r="AJ104" t="s">
        <v>840</v>
      </c>
      <c r="AK104" s="2">
        <v>42192</v>
      </c>
      <c r="AL104" s="2">
        <v>42294</v>
      </c>
      <c r="AM104">
        <v>0</v>
      </c>
      <c r="AN104" t="s">
        <v>480</v>
      </c>
      <c r="AO104" t="s">
        <v>186</v>
      </c>
      <c r="AP104" t="s">
        <v>129</v>
      </c>
      <c r="AQ104" t="s">
        <v>147</v>
      </c>
      <c r="AR104" t="s">
        <v>390</v>
      </c>
      <c r="AS104" t="s">
        <v>147</v>
      </c>
      <c r="AT104" t="s">
        <v>133</v>
      </c>
      <c r="AU104" t="s">
        <v>249</v>
      </c>
      <c r="AV104" t="s">
        <v>134</v>
      </c>
      <c r="AW104" t="s">
        <v>1252</v>
      </c>
      <c r="AX104" t="s">
        <v>1253</v>
      </c>
      <c r="AY104" s="3">
        <v>43041.265972222223</v>
      </c>
      <c r="BJ104" t="s">
        <v>137</v>
      </c>
      <c r="BQ104" t="s">
        <v>137</v>
      </c>
      <c r="BX104" t="s">
        <v>137</v>
      </c>
      <c r="CE104" t="s">
        <v>137</v>
      </c>
      <c r="CR104" t="s">
        <v>137</v>
      </c>
      <c r="EZ104" t="s">
        <v>137</v>
      </c>
      <c r="FF104" t="s">
        <v>137</v>
      </c>
      <c r="FG104" t="s">
        <v>137</v>
      </c>
    </row>
    <row r="105" spans="1:167" x14ac:dyDescent="0.3">
      <c r="A105">
        <v>49</v>
      </c>
      <c r="B105">
        <v>9863</v>
      </c>
      <c r="C105" t="s">
        <v>742</v>
      </c>
      <c r="D105" t="s">
        <v>743</v>
      </c>
      <c r="E105">
        <v>66</v>
      </c>
      <c r="F105" t="s">
        <v>568</v>
      </c>
      <c r="G105" t="s">
        <v>744</v>
      </c>
      <c r="H105" s="1" t="s">
        <v>745</v>
      </c>
      <c r="I105">
        <v>15</v>
      </c>
      <c r="J105" t="s">
        <v>746</v>
      </c>
      <c r="K105">
        <v>113</v>
      </c>
      <c r="L105">
        <v>74534</v>
      </c>
      <c r="M105" t="b">
        <v>0</v>
      </c>
      <c r="N105" t="b">
        <v>0</v>
      </c>
      <c r="O105">
        <v>4076</v>
      </c>
      <c r="P105" t="s">
        <v>1254</v>
      </c>
      <c r="Q105" t="s">
        <v>126</v>
      </c>
      <c r="R105" s="2">
        <v>32181</v>
      </c>
      <c r="S105" t="s">
        <v>1255</v>
      </c>
      <c r="T105" t="s">
        <v>1256</v>
      </c>
      <c r="U105" s="1" t="s">
        <v>1257</v>
      </c>
      <c r="V105" t="s">
        <v>126</v>
      </c>
      <c r="W105" s="2">
        <v>42522</v>
      </c>
      <c r="Y105">
        <v>1</v>
      </c>
      <c r="AF105" t="s">
        <v>137</v>
      </c>
      <c r="AM105" t="s">
        <v>137</v>
      </c>
      <c r="AN105" t="s">
        <v>390</v>
      </c>
      <c r="AO105" t="s">
        <v>186</v>
      </c>
      <c r="AP105" t="s">
        <v>255</v>
      </c>
      <c r="AQ105" t="s">
        <v>186</v>
      </c>
      <c r="AR105" t="s">
        <v>272</v>
      </c>
      <c r="AS105" t="s">
        <v>147</v>
      </c>
      <c r="AT105" t="s">
        <v>133</v>
      </c>
      <c r="AU105" t="s">
        <v>249</v>
      </c>
      <c r="AV105" t="s">
        <v>260</v>
      </c>
      <c r="AW105" t="s">
        <v>1258</v>
      </c>
      <c r="AX105" t="s">
        <v>344</v>
      </c>
      <c r="AY105" s="3">
        <v>43022.713159722225</v>
      </c>
      <c r="BJ105" t="s">
        <v>137</v>
      </c>
      <c r="BQ105" t="s">
        <v>137</v>
      </c>
      <c r="BX105" t="s">
        <v>137</v>
      </c>
      <c r="CE105" t="s">
        <v>137</v>
      </c>
      <c r="CF105" t="s">
        <v>260</v>
      </c>
      <c r="CG105" t="s">
        <v>1259</v>
      </c>
      <c r="CH105" t="s">
        <v>344</v>
      </c>
      <c r="CR105" t="s">
        <v>137</v>
      </c>
      <c r="EZ105" t="s">
        <v>137</v>
      </c>
      <c r="FF105" t="s">
        <v>137</v>
      </c>
      <c r="FG105" t="s">
        <v>137</v>
      </c>
    </row>
    <row r="106" spans="1:167" x14ac:dyDescent="0.3">
      <c r="A106">
        <v>50</v>
      </c>
      <c r="B106">
        <v>9863</v>
      </c>
      <c r="C106" t="s">
        <v>742</v>
      </c>
      <c r="D106" t="s">
        <v>743</v>
      </c>
      <c r="E106">
        <v>66</v>
      </c>
      <c r="F106" t="s">
        <v>568</v>
      </c>
      <c r="G106" t="s">
        <v>744</v>
      </c>
      <c r="H106" s="1" t="s">
        <v>745</v>
      </c>
      <c r="I106">
        <v>15</v>
      </c>
      <c r="J106" t="s">
        <v>746</v>
      </c>
      <c r="K106">
        <v>113</v>
      </c>
      <c r="L106">
        <v>67554</v>
      </c>
      <c r="M106" t="b">
        <v>0</v>
      </c>
      <c r="N106" t="b">
        <v>1</v>
      </c>
      <c r="O106">
        <v>20</v>
      </c>
      <c r="P106" t="s">
        <v>1260</v>
      </c>
      <c r="Q106" t="s">
        <v>193</v>
      </c>
      <c r="R106" s="2">
        <v>34445</v>
      </c>
      <c r="S106" t="s">
        <v>1261</v>
      </c>
      <c r="T106" t="s">
        <v>1262</v>
      </c>
      <c r="U106" t="s">
        <v>1263</v>
      </c>
      <c r="V106" t="s">
        <v>126</v>
      </c>
      <c r="W106" s="2">
        <v>42696</v>
      </c>
      <c r="X106" s="2">
        <v>42877</v>
      </c>
      <c r="Y106">
        <v>0</v>
      </c>
      <c r="AD106" s="2">
        <v>36892</v>
      </c>
      <c r="AF106">
        <v>1</v>
      </c>
      <c r="AM106" t="s">
        <v>137</v>
      </c>
      <c r="AN106" t="s">
        <v>248</v>
      </c>
      <c r="AO106" t="s">
        <v>147</v>
      </c>
      <c r="AP106" t="s">
        <v>571</v>
      </c>
      <c r="AQ106" t="s">
        <v>147</v>
      </c>
      <c r="AR106" t="s">
        <v>305</v>
      </c>
      <c r="AS106" t="s">
        <v>128</v>
      </c>
      <c r="AT106" t="s">
        <v>133</v>
      </c>
      <c r="AU106" t="s">
        <v>132</v>
      </c>
      <c r="AV106" t="s">
        <v>134</v>
      </c>
      <c r="AW106" t="s">
        <v>1264</v>
      </c>
      <c r="AX106" t="s">
        <v>1265</v>
      </c>
      <c r="AY106" s="3">
        <v>43012.520532407405</v>
      </c>
      <c r="BJ106" t="s">
        <v>137</v>
      </c>
      <c r="BQ106" t="s">
        <v>137</v>
      </c>
      <c r="BX106" t="s">
        <v>137</v>
      </c>
      <c r="CE106" t="s">
        <v>137</v>
      </c>
      <c r="CR106" t="s">
        <v>137</v>
      </c>
      <c r="EZ106" t="s">
        <v>137</v>
      </c>
      <c r="FF106" t="s">
        <v>137</v>
      </c>
      <c r="FG106" t="s">
        <v>137</v>
      </c>
    </row>
    <row r="107" spans="1:167" x14ac:dyDescent="0.3">
      <c r="A107">
        <v>51</v>
      </c>
      <c r="B107">
        <v>9863</v>
      </c>
      <c r="C107" t="s">
        <v>742</v>
      </c>
      <c r="D107" t="s">
        <v>743</v>
      </c>
      <c r="E107">
        <v>66</v>
      </c>
      <c r="F107" t="s">
        <v>568</v>
      </c>
      <c r="G107" t="s">
        <v>744</v>
      </c>
      <c r="H107" s="1" t="s">
        <v>745</v>
      </c>
      <c r="I107">
        <v>15</v>
      </c>
      <c r="J107" t="s">
        <v>746</v>
      </c>
      <c r="K107">
        <v>113</v>
      </c>
      <c r="L107">
        <v>38559</v>
      </c>
      <c r="M107" t="b">
        <v>0</v>
      </c>
      <c r="N107" t="b">
        <v>0</v>
      </c>
      <c r="O107">
        <v>15</v>
      </c>
      <c r="P107" t="s">
        <v>746</v>
      </c>
      <c r="Q107" t="s">
        <v>284</v>
      </c>
      <c r="R107" s="2">
        <v>29483</v>
      </c>
      <c r="S107" t="s">
        <v>658</v>
      </c>
      <c r="T107" t="s">
        <v>1266</v>
      </c>
      <c r="U107" t="s">
        <v>1267</v>
      </c>
      <c r="V107" t="s">
        <v>116</v>
      </c>
      <c r="W107" s="2">
        <v>41609</v>
      </c>
      <c r="Y107">
        <v>1</v>
      </c>
      <c r="Z107" t="s">
        <v>1268</v>
      </c>
      <c r="AA107" t="s">
        <v>1269</v>
      </c>
      <c r="AB107" t="s">
        <v>1270</v>
      </c>
      <c r="AC107" t="s">
        <v>182</v>
      </c>
      <c r="AD107" s="2">
        <v>42522</v>
      </c>
      <c r="AF107">
        <v>1</v>
      </c>
      <c r="AM107" t="s">
        <v>137</v>
      </c>
      <c r="AN107" t="s">
        <v>272</v>
      </c>
      <c r="AO107" t="s">
        <v>147</v>
      </c>
      <c r="AP107" t="s">
        <v>390</v>
      </c>
      <c r="AQ107" t="s">
        <v>147</v>
      </c>
      <c r="AR107" t="s">
        <v>305</v>
      </c>
      <c r="AS107" t="s">
        <v>147</v>
      </c>
      <c r="AT107" t="s">
        <v>133</v>
      </c>
      <c r="AU107" t="s">
        <v>249</v>
      </c>
      <c r="AV107" t="s">
        <v>260</v>
      </c>
      <c r="AW107" t="s">
        <v>1271</v>
      </c>
      <c r="AX107" t="s">
        <v>1272</v>
      </c>
      <c r="AY107" s="3">
        <v>43005.310127314813</v>
      </c>
      <c r="AZ107" t="s">
        <v>770</v>
      </c>
      <c r="BA107" t="s">
        <v>147</v>
      </c>
      <c r="BJ107" t="s">
        <v>137</v>
      </c>
      <c r="BQ107" t="s">
        <v>137</v>
      </c>
      <c r="BX107" t="s">
        <v>137</v>
      </c>
      <c r="CE107" t="s">
        <v>137</v>
      </c>
      <c r="CF107" t="s">
        <v>150</v>
      </c>
      <c r="CG107" t="s">
        <v>459</v>
      </c>
      <c r="CH107" t="s">
        <v>1273</v>
      </c>
      <c r="CR107" t="s">
        <v>137</v>
      </c>
      <c r="EZ107" t="s">
        <v>137</v>
      </c>
      <c r="FF107" t="s">
        <v>137</v>
      </c>
      <c r="FG107" t="s">
        <v>137</v>
      </c>
    </row>
    <row r="108" spans="1:167" x14ac:dyDescent="0.3">
      <c r="A108">
        <v>52</v>
      </c>
      <c r="B108">
        <v>9863</v>
      </c>
      <c r="C108" t="s">
        <v>742</v>
      </c>
      <c r="D108" t="s">
        <v>743</v>
      </c>
      <c r="E108">
        <v>66</v>
      </c>
      <c r="F108" t="s">
        <v>568</v>
      </c>
      <c r="G108" t="s">
        <v>744</v>
      </c>
      <c r="H108" s="1" t="s">
        <v>745</v>
      </c>
      <c r="I108">
        <v>15</v>
      </c>
      <c r="J108" t="s">
        <v>746</v>
      </c>
      <c r="K108">
        <v>113</v>
      </c>
      <c r="L108">
        <v>73861</v>
      </c>
      <c r="M108" t="b">
        <v>0</v>
      </c>
      <c r="N108" t="b">
        <v>0</v>
      </c>
      <c r="O108">
        <v>0</v>
      </c>
      <c r="Q108" t="s">
        <v>1274</v>
      </c>
      <c r="Y108" t="s">
        <v>137</v>
      </c>
      <c r="AF108" t="s">
        <v>137</v>
      </c>
      <c r="AM108" t="s">
        <v>137</v>
      </c>
      <c r="AN108" t="s">
        <v>130</v>
      </c>
      <c r="AO108" t="s">
        <v>236</v>
      </c>
      <c r="AP108" t="s">
        <v>272</v>
      </c>
      <c r="AQ108" t="s">
        <v>236</v>
      </c>
      <c r="AR108" t="s">
        <v>342</v>
      </c>
      <c r="AS108" t="s">
        <v>147</v>
      </c>
      <c r="AT108" t="s">
        <v>133</v>
      </c>
      <c r="AU108" t="s">
        <v>249</v>
      </c>
      <c r="AY108" s="3">
        <v>42992.358634259261</v>
      </c>
      <c r="BJ108" t="s">
        <v>137</v>
      </c>
      <c r="BQ108" t="s">
        <v>137</v>
      </c>
      <c r="BX108" t="s">
        <v>137</v>
      </c>
      <c r="CE108" t="s">
        <v>137</v>
      </c>
      <c r="CR108" t="s">
        <v>137</v>
      </c>
      <c r="EZ108" t="s">
        <v>137</v>
      </c>
      <c r="FF108" t="s">
        <v>137</v>
      </c>
      <c r="FG108" t="s">
        <v>137</v>
      </c>
    </row>
    <row r="109" spans="1:167" x14ac:dyDescent="0.3">
      <c r="A109">
        <v>53</v>
      </c>
      <c r="B109">
        <v>9863</v>
      </c>
      <c r="C109" t="s">
        <v>742</v>
      </c>
      <c r="D109" t="s">
        <v>743</v>
      </c>
      <c r="E109">
        <v>66</v>
      </c>
      <c r="F109" t="s">
        <v>568</v>
      </c>
      <c r="G109" t="s">
        <v>744</v>
      </c>
      <c r="H109" s="1" t="s">
        <v>745</v>
      </c>
      <c r="I109">
        <v>15</v>
      </c>
      <c r="J109" t="s">
        <v>746</v>
      </c>
      <c r="K109">
        <v>113</v>
      </c>
      <c r="L109">
        <v>4347</v>
      </c>
      <c r="M109" t="b">
        <v>0</v>
      </c>
      <c r="N109" t="b">
        <v>1</v>
      </c>
      <c r="O109">
        <v>1</v>
      </c>
      <c r="P109" t="s">
        <v>887</v>
      </c>
      <c r="Q109" t="s">
        <v>116</v>
      </c>
      <c r="R109" s="2">
        <v>31786</v>
      </c>
      <c r="S109" t="s">
        <v>1275</v>
      </c>
      <c r="T109" t="s">
        <v>1276</v>
      </c>
      <c r="U109" s="1" t="s">
        <v>1277</v>
      </c>
      <c r="V109" t="s">
        <v>119</v>
      </c>
      <c r="Y109">
        <v>0</v>
      </c>
      <c r="Z109" t="s">
        <v>1278</v>
      </c>
      <c r="AA109" t="s">
        <v>1279</v>
      </c>
      <c r="AB109" s="1" t="s">
        <v>1280</v>
      </c>
      <c r="AC109" t="s">
        <v>119</v>
      </c>
      <c r="AF109">
        <v>1</v>
      </c>
      <c r="AG109" t="s">
        <v>991</v>
      </c>
      <c r="AH109" t="s">
        <v>1281</v>
      </c>
      <c r="AJ109" t="s">
        <v>116</v>
      </c>
      <c r="AM109">
        <v>1</v>
      </c>
      <c r="AN109" t="s">
        <v>255</v>
      </c>
      <c r="AO109" t="s">
        <v>147</v>
      </c>
      <c r="AP109" t="s">
        <v>567</v>
      </c>
      <c r="AQ109" t="s">
        <v>147</v>
      </c>
      <c r="AR109" t="s">
        <v>148</v>
      </c>
      <c r="AS109" t="s">
        <v>147</v>
      </c>
      <c r="AT109" t="s">
        <v>133</v>
      </c>
      <c r="AU109" t="s">
        <v>132</v>
      </c>
      <c r="AV109" t="s">
        <v>274</v>
      </c>
      <c r="AW109" t="s">
        <v>1282</v>
      </c>
      <c r="AX109" t="s">
        <v>1283</v>
      </c>
      <c r="AY109" s="3">
        <v>42968.54519675926</v>
      </c>
      <c r="AZ109" t="s">
        <v>248</v>
      </c>
      <c r="BA109" t="s">
        <v>147</v>
      </c>
      <c r="BD109" t="s">
        <v>618</v>
      </c>
      <c r="BE109" t="s">
        <v>1284</v>
      </c>
      <c r="BF109" t="s">
        <v>1285</v>
      </c>
      <c r="BG109" t="s">
        <v>116</v>
      </c>
      <c r="BJ109">
        <v>0</v>
      </c>
      <c r="BK109" t="s">
        <v>618</v>
      </c>
      <c r="BL109" t="s">
        <v>1286</v>
      </c>
      <c r="BM109" s="1" t="s">
        <v>1287</v>
      </c>
      <c r="BN109" t="s">
        <v>116</v>
      </c>
      <c r="BQ109">
        <v>1</v>
      </c>
      <c r="BR109" t="s">
        <v>618</v>
      </c>
      <c r="BS109" t="s">
        <v>1279</v>
      </c>
      <c r="BT109" s="1" t="s">
        <v>1288</v>
      </c>
      <c r="BU109" t="s">
        <v>116</v>
      </c>
      <c r="BX109">
        <v>1</v>
      </c>
      <c r="BY109" t="s">
        <v>618</v>
      </c>
      <c r="BZ109" t="s">
        <v>1286</v>
      </c>
      <c r="CA109" s="1" t="s">
        <v>1289</v>
      </c>
      <c r="CB109" t="s">
        <v>116</v>
      </c>
      <c r="CE109">
        <v>1</v>
      </c>
      <c r="CF109" t="s">
        <v>260</v>
      </c>
      <c r="CG109" t="s">
        <v>1290</v>
      </c>
      <c r="CH109" t="s">
        <v>1276</v>
      </c>
      <c r="CI109" t="s">
        <v>260</v>
      </c>
      <c r="CJ109" t="s">
        <v>1291</v>
      </c>
      <c r="CK109" t="s">
        <v>1276</v>
      </c>
      <c r="CL109" t="s">
        <v>1292</v>
      </c>
      <c r="CM109" t="s">
        <v>1284</v>
      </c>
      <c r="CN109" s="1" t="s">
        <v>1293</v>
      </c>
      <c r="CO109" t="s">
        <v>116</v>
      </c>
      <c r="CR109">
        <v>1</v>
      </c>
      <c r="ET109" t="s">
        <v>618</v>
      </c>
      <c r="EU109" t="s">
        <v>1284</v>
      </c>
      <c r="EV109" t="s">
        <v>1294</v>
      </c>
      <c r="EW109" t="s">
        <v>116</v>
      </c>
      <c r="EZ109">
        <v>1</v>
      </c>
      <c r="FA109" t="s">
        <v>618</v>
      </c>
      <c r="FB109" t="s">
        <v>1284</v>
      </c>
      <c r="FC109" s="1" t="s">
        <v>1295</v>
      </c>
      <c r="FD109" t="s">
        <v>116</v>
      </c>
      <c r="FF109" t="s">
        <v>137</v>
      </c>
      <c r="FG109">
        <v>1</v>
      </c>
      <c r="FH109" t="s">
        <v>130</v>
      </c>
      <c r="FI109" t="s">
        <v>147</v>
      </c>
      <c r="FJ109" t="s">
        <v>568</v>
      </c>
      <c r="FK109" t="s">
        <v>147</v>
      </c>
    </row>
    <row r="110" spans="1:167" x14ac:dyDescent="0.3">
      <c r="A110">
        <v>54</v>
      </c>
      <c r="B110">
        <v>9863</v>
      </c>
      <c r="C110" t="s">
        <v>742</v>
      </c>
      <c r="D110" t="s">
        <v>743</v>
      </c>
      <c r="E110">
        <v>66</v>
      </c>
      <c r="F110" t="s">
        <v>568</v>
      </c>
      <c r="G110" t="s">
        <v>744</v>
      </c>
      <c r="H110" s="1" t="s">
        <v>745</v>
      </c>
      <c r="I110">
        <v>15</v>
      </c>
      <c r="J110" t="s">
        <v>746</v>
      </c>
      <c r="K110">
        <v>113</v>
      </c>
      <c r="L110">
        <v>49603</v>
      </c>
      <c r="M110" t="b">
        <v>0</v>
      </c>
      <c r="N110" t="b">
        <v>0</v>
      </c>
      <c r="O110">
        <v>1707</v>
      </c>
      <c r="P110" t="s">
        <v>1296</v>
      </c>
      <c r="Q110" t="s">
        <v>119</v>
      </c>
      <c r="R110" s="2">
        <v>32384</v>
      </c>
      <c r="S110" t="s">
        <v>1297</v>
      </c>
      <c r="T110" t="s">
        <v>1298</v>
      </c>
      <c r="U110" t="s">
        <v>1299</v>
      </c>
      <c r="V110" t="s">
        <v>126</v>
      </c>
      <c r="W110" s="2">
        <v>42370</v>
      </c>
      <c r="Y110">
        <v>1</v>
      </c>
      <c r="AF110" t="s">
        <v>137</v>
      </c>
      <c r="AM110" t="s">
        <v>137</v>
      </c>
      <c r="AN110" t="s">
        <v>248</v>
      </c>
      <c r="AO110" t="s">
        <v>186</v>
      </c>
      <c r="AP110" t="s">
        <v>390</v>
      </c>
      <c r="AQ110" t="s">
        <v>186</v>
      </c>
      <c r="AR110" t="s">
        <v>149</v>
      </c>
      <c r="AS110" t="s">
        <v>147</v>
      </c>
      <c r="AT110" t="s">
        <v>133</v>
      </c>
      <c r="AU110" t="s">
        <v>249</v>
      </c>
      <c r="AV110" t="s">
        <v>150</v>
      </c>
      <c r="AW110" t="s">
        <v>1300</v>
      </c>
      <c r="AX110" t="s">
        <v>1301</v>
      </c>
      <c r="AY110" s="3">
        <v>42990.044525462959</v>
      </c>
      <c r="BJ110" t="s">
        <v>137</v>
      </c>
      <c r="BQ110" t="s">
        <v>137</v>
      </c>
      <c r="BX110" t="s">
        <v>137</v>
      </c>
      <c r="CE110" t="s">
        <v>137</v>
      </c>
      <c r="CR110" t="s">
        <v>137</v>
      </c>
      <c r="EZ110" t="s">
        <v>137</v>
      </c>
      <c r="FF110" t="s">
        <v>137</v>
      </c>
      <c r="FG110" t="s">
        <v>137</v>
      </c>
    </row>
    <row r="111" spans="1:167" x14ac:dyDescent="0.3">
      <c r="A111">
        <v>55</v>
      </c>
      <c r="B111">
        <v>9863</v>
      </c>
      <c r="C111" t="s">
        <v>742</v>
      </c>
      <c r="D111" t="s">
        <v>743</v>
      </c>
      <c r="E111">
        <v>66</v>
      </c>
      <c r="F111" t="s">
        <v>568</v>
      </c>
      <c r="G111" t="s">
        <v>744</v>
      </c>
      <c r="H111" s="1" t="s">
        <v>745</v>
      </c>
      <c r="I111">
        <v>15</v>
      </c>
      <c r="J111" t="s">
        <v>746</v>
      </c>
      <c r="K111">
        <v>113</v>
      </c>
      <c r="L111">
        <v>68762</v>
      </c>
      <c r="M111" t="b">
        <v>0</v>
      </c>
      <c r="N111" t="b">
        <v>0</v>
      </c>
      <c r="O111">
        <v>9</v>
      </c>
      <c r="P111" t="s">
        <v>118</v>
      </c>
      <c r="Q111" t="s">
        <v>116</v>
      </c>
      <c r="R111" s="2">
        <v>32031</v>
      </c>
      <c r="S111" t="s">
        <v>1302</v>
      </c>
      <c r="T111" t="s">
        <v>1303</v>
      </c>
      <c r="U111" s="1" t="s">
        <v>1304</v>
      </c>
      <c r="V111" t="s">
        <v>119</v>
      </c>
      <c r="W111" s="2">
        <v>42129</v>
      </c>
      <c r="X111" s="2">
        <v>42321</v>
      </c>
      <c r="Y111">
        <v>0</v>
      </c>
      <c r="Z111" t="s">
        <v>1305</v>
      </c>
      <c r="AA111" t="s">
        <v>1306</v>
      </c>
      <c r="AB111" t="s">
        <v>1307</v>
      </c>
      <c r="AD111" s="2">
        <v>41827</v>
      </c>
      <c r="AE111" s="2">
        <v>42011</v>
      </c>
      <c r="AF111">
        <v>0</v>
      </c>
      <c r="AG111" t="s">
        <v>1302</v>
      </c>
      <c r="AH111" t="s">
        <v>1308</v>
      </c>
      <c r="AI111" s="1" t="s">
        <v>1309</v>
      </c>
      <c r="AJ111" t="s">
        <v>182</v>
      </c>
      <c r="AK111" s="2">
        <v>42324</v>
      </c>
      <c r="AL111" s="2">
        <v>42927</v>
      </c>
      <c r="AM111">
        <v>1</v>
      </c>
      <c r="AN111" t="s">
        <v>305</v>
      </c>
      <c r="AO111" t="s">
        <v>147</v>
      </c>
      <c r="AP111" t="s">
        <v>187</v>
      </c>
      <c r="AQ111" t="s">
        <v>147</v>
      </c>
      <c r="AR111" t="s">
        <v>390</v>
      </c>
      <c r="AS111" t="s">
        <v>128</v>
      </c>
      <c r="AT111" t="s">
        <v>133</v>
      </c>
      <c r="AU111" t="s">
        <v>273</v>
      </c>
      <c r="AV111" t="s">
        <v>150</v>
      </c>
      <c r="AW111" t="s">
        <v>1234</v>
      </c>
      <c r="AX111" t="s">
        <v>1310</v>
      </c>
      <c r="AY111" s="3">
        <v>42986.531446759262</v>
      </c>
      <c r="AZ111" t="s">
        <v>1311</v>
      </c>
      <c r="BA111" t="s">
        <v>128</v>
      </c>
      <c r="BJ111" t="s">
        <v>137</v>
      </c>
      <c r="BQ111" t="s">
        <v>137</v>
      </c>
      <c r="BX111" t="s">
        <v>137</v>
      </c>
      <c r="CE111" t="s">
        <v>137</v>
      </c>
      <c r="CR111" t="s">
        <v>137</v>
      </c>
      <c r="EZ111" t="s">
        <v>137</v>
      </c>
      <c r="FF111" t="s">
        <v>137</v>
      </c>
      <c r="FG111" t="s">
        <v>137</v>
      </c>
    </row>
    <row r="112" spans="1:167" x14ac:dyDescent="0.3">
      <c r="A112">
        <v>56</v>
      </c>
      <c r="B112">
        <v>9863</v>
      </c>
      <c r="C112" t="s">
        <v>742</v>
      </c>
      <c r="D112" t="s">
        <v>743</v>
      </c>
      <c r="E112">
        <v>66</v>
      </c>
      <c r="F112" t="s">
        <v>568</v>
      </c>
      <c r="G112" t="s">
        <v>744</v>
      </c>
      <c r="H112" s="1" t="s">
        <v>745</v>
      </c>
      <c r="I112">
        <v>15</v>
      </c>
      <c r="J112" t="s">
        <v>746</v>
      </c>
      <c r="K112">
        <v>113</v>
      </c>
      <c r="L112">
        <v>49484</v>
      </c>
      <c r="M112" t="b">
        <v>0</v>
      </c>
      <c r="N112" t="b">
        <v>0</v>
      </c>
      <c r="O112">
        <v>15</v>
      </c>
      <c r="P112" t="s">
        <v>746</v>
      </c>
      <c r="Q112" t="s">
        <v>949</v>
      </c>
      <c r="S112" t="s">
        <v>1312</v>
      </c>
      <c r="T112" t="s">
        <v>1313</v>
      </c>
      <c r="U112" t="s">
        <v>1314</v>
      </c>
      <c r="V112" t="s">
        <v>630</v>
      </c>
      <c r="Y112">
        <v>1</v>
      </c>
      <c r="Z112" t="s">
        <v>1315</v>
      </c>
      <c r="AA112" t="s">
        <v>1316</v>
      </c>
      <c r="AB112" s="1" t="s">
        <v>1317</v>
      </c>
      <c r="AC112" t="s">
        <v>280</v>
      </c>
      <c r="AD112" s="2">
        <v>41122</v>
      </c>
      <c r="AF112">
        <v>1</v>
      </c>
      <c r="AM112" t="s">
        <v>137</v>
      </c>
      <c r="AN112" t="s">
        <v>272</v>
      </c>
      <c r="AO112" t="s">
        <v>186</v>
      </c>
      <c r="AP112" t="s">
        <v>237</v>
      </c>
      <c r="AQ112" t="s">
        <v>186</v>
      </c>
      <c r="AR112" t="s">
        <v>149</v>
      </c>
      <c r="AS112" t="s">
        <v>186</v>
      </c>
      <c r="AT112" t="s">
        <v>133</v>
      </c>
      <c r="AU112" t="s">
        <v>273</v>
      </c>
      <c r="AV112" t="s">
        <v>134</v>
      </c>
      <c r="AW112" t="s">
        <v>1318</v>
      </c>
      <c r="AX112" t="s">
        <v>777</v>
      </c>
      <c r="AY112" s="3">
        <v>42989.727523148147</v>
      </c>
      <c r="BJ112" t="s">
        <v>137</v>
      </c>
      <c r="BQ112" t="s">
        <v>137</v>
      </c>
      <c r="BX112" t="s">
        <v>137</v>
      </c>
      <c r="CE112" t="s">
        <v>137</v>
      </c>
      <c r="CR112" t="s">
        <v>137</v>
      </c>
      <c r="EZ112" t="s">
        <v>137</v>
      </c>
      <c r="FF112" t="s">
        <v>137</v>
      </c>
      <c r="FG112" t="s">
        <v>137</v>
      </c>
    </row>
    <row r="113" spans="1:169" x14ac:dyDescent="0.3">
      <c r="A113">
        <v>57</v>
      </c>
      <c r="B113">
        <v>9863</v>
      </c>
      <c r="C113" t="s">
        <v>742</v>
      </c>
      <c r="D113" t="s">
        <v>743</v>
      </c>
      <c r="E113">
        <v>66</v>
      </c>
      <c r="F113" t="s">
        <v>568</v>
      </c>
      <c r="G113" t="s">
        <v>744</v>
      </c>
      <c r="H113" s="1" t="s">
        <v>745</v>
      </c>
      <c r="I113">
        <v>15</v>
      </c>
      <c r="J113" t="s">
        <v>746</v>
      </c>
      <c r="K113">
        <v>113</v>
      </c>
      <c r="L113">
        <v>65864</v>
      </c>
      <c r="M113" t="b">
        <v>0</v>
      </c>
      <c r="N113" t="b">
        <v>1</v>
      </c>
      <c r="O113">
        <v>16</v>
      </c>
      <c r="P113" t="s">
        <v>676</v>
      </c>
      <c r="Q113" t="s">
        <v>116</v>
      </c>
      <c r="R113" s="2">
        <v>34353</v>
      </c>
      <c r="S113" t="s">
        <v>1212</v>
      </c>
      <c r="T113" t="s">
        <v>1319</v>
      </c>
      <c r="U113" t="s">
        <v>1320</v>
      </c>
      <c r="V113" t="s">
        <v>193</v>
      </c>
      <c r="W113" s="2">
        <v>42644</v>
      </c>
      <c r="Y113">
        <v>1</v>
      </c>
      <c r="AF113" t="s">
        <v>137</v>
      </c>
      <c r="AM113" t="s">
        <v>137</v>
      </c>
      <c r="AN113" t="s">
        <v>305</v>
      </c>
      <c r="AO113" t="s">
        <v>147</v>
      </c>
      <c r="AP113" t="s">
        <v>129</v>
      </c>
      <c r="AQ113" t="s">
        <v>147</v>
      </c>
      <c r="AR113" t="s">
        <v>775</v>
      </c>
      <c r="AS113" t="s">
        <v>147</v>
      </c>
      <c r="AT113" t="s">
        <v>133</v>
      </c>
      <c r="AU113" t="s">
        <v>273</v>
      </c>
      <c r="AV113" t="s">
        <v>150</v>
      </c>
      <c r="AW113" t="s">
        <v>959</v>
      </c>
      <c r="AX113" t="s">
        <v>1321</v>
      </c>
      <c r="AY113" s="3">
        <v>42989.574942129628</v>
      </c>
      <c r="BB113" t="s">
        <v>348</v>
      </c>
      <c r="BC113" t="s">
        <v>132</v>
      </c>
      <c r="BJ113" t="s">
        <v>137</v>
      </c>
      <c r="BQ113" t="s">
        <v>137</v>
      </c>
      <c r="BX113" t="s">
        <v>137</v>
      </c>
      <c r="CE113" t="s">
        <v>137</v>
      </c>
      <c r="CR113" t="s">
        <v>137</v>
      </c>
      <c r="EZ113" t="s">
        <v>137</v>
      </c>
      <c r="FF113" t="s">
        <v>137</v>
      </c>
      <c r="FG113" t="s">
        <v>137</v>
      </c>
    </row>
    <row r="114" spans="1:169" x14ac:dyDescent="0.3">
      <c r="A114">
        <v>58</v>
      </c>
      <c r="B114">
        <v>9863</v>
      </c>
      <c r="C114" t="s">
        <v>742</v>
      </c>
      <c r="D114" t="s">
        <v>743</v>
      </c>
      <c r="E114">
        <v>66</v>
      </c>
      <c r="F114" t="s">
        <v>568</v>
      </c>
      <c r="G114" t="s">
        <v>744</v>
      </c>
      <c r="H114" s="1" t="s">
        <v>745</v>
      </c>
      <c r="I114">
        <v>15</v>
      </c>
      <c r="J114" t="s">
        <v>746</v>
      </c>
      <c r="K114">
        <v>113</v>
      </c>
      <c r="L114">
        <v>30439</v>
      </c>
      <c r="M114" t="b">
        <v>0</v>
      </c>
      <c r="N114" t="b">
        <v>1</v>
      </c>
      <c r="O114">
        <v>8</v>
      </c>
      <c r="P114" t="s">
        <v>854</v>
      </c>
      <c r="Q114" t="s">
        <v>182</v>
      </c>
      <c r="R114" s="2">
        <v>32797</v>
      </c>
      <c r="S114" t="s">
        <v>1322</v>
      </c>
      <c r="T114" t="s">
        <v>1323</v>
      </c>
      <c r="U114" s="1" t="s">
        <v>1324</v>
      </c>
      <c r="V114" t="s">
        <v>166</v>
      </c>
      <c r="W114" s="2">
        <v>41623</v>
      </c>
      <c r="X114" s="2">
        <v>41993</v>
      </c>
      <c r="Y114">
        <v>0</v>
      </c>
      <c r="Z114" t="s">
        <v>1325</v>
      </c>
      <c r="AA114" t="s">
        <v>1326</v>
      </c>
      <c r="AD114" s="2">
        <v>42278</v>
      </c>
      <c r="AF114">
        <v>1</v>
      </c>
      <c r="AG114" t="s">
        <v>1327</v>
      </c>
      <c r="AH114" t="s">
        <v>1328</v>
      </c>
      <c r="AI114" t="s">
        <v>1329</v>
      </c>
      <c r="AJ114" t="s">
        <v>116</v>
      </c>
      <c r="AK114" s="2">
        <v>42348</v>
      </c>
      <c r="AM114">
        <v>0</v>
      </c>
      <c r="AN114" t="s">
        <v>438</v>
      </c>
      <c r="AO114" t="s">
        <v>147</v>
      </c>
      <c r="AP114" t="s">
        <v>390</v>
      </c>
      <c r="AQ114" t="s">
        <v>128</v>
      </c>
      <c r="AR114" t="s">
        <v>305</v>
      </c>
      <c r="AS114" t="s">
        <v>128</v>
      </c>
      <c r="AT114" t="s">
        <v>133</v>
      </c>
      <c r="AU114" t="s">
        <v>273</v>
      </c>
      <c r="AV114" t="s">
        <v>260</v>
      </c>
      <c r="AW114" t="s">
        <v>1330</v>
      </c>
      <c r="AX114" t="s">
        <v>1331</v>
      </c>
      <c r="AY114" s="3">
        <v>42989.499027777776</v>
      </c>
      <c r="BH114" s="2">
        <v>36892</v>
      </c>
      <c r="BJ114">
        <v>1</v>
      </c>
      <c r="BK114" t="s">
        <v>1332</v>
      </c>
      <c r="BL114" t="s">
        <v>1333</v>
      </c>
      <c r="BM114" s="1" t="s">
        <v>1334</v>
      </c>
      <c r="BN114" t="s">
        <v>116</v>
      </c>
      <c r="BQ114">
        <v>1</v>
      </c>
      <c r="BX114" t="s">
        <v>137</v>
      </c>
      <c r="CE114" t="s">
        <v>137</v>
      </c>
      <c r="CR114" t="s">
        <v>137</v>
      </c>
      <c r="EZ114" t="s">
        <v>137</v>
      </c>
      <c r="FF114" t="s">
        <v>137</v>
      </c>
      <c r="FG114" t="s">
        <v>137</v>
      </c>
    </row>
    <row r="115" spans="1:169" x14ac:dyDescent="0.3">
      <c r="A115">
        <v>59</v>
      </c>
      <c r="B115">
        <v>9863</v>
      </c>
      <c r="C115" t="s">
        <v>742</v>
      </c>
      <c r="D115" t="s">
        <v>743</v>
      </c>
      <c r="E115">
        <v>66</v>
      </c>
      <c r="F115" t="s">
        <v>568</v>
      </c>
      <c r="G115" t="s">
        <v>744</v>
      </c>
      <c r="H115" s="1" t="s">
        <v>745</v>
      </c>
      <c r="I115">
        <v>15</v>
      </c>
      <c r="J115" t="s">
        <v>746</v>
      </c>
      <c r="K115">
        <v>113</v>
      </c>
      <c r="L115">
        <v>53643</v>
      </c>
      <c r="M115" t="b">
        <v>0</v>
      </c>
      <c r="N115" t="b">
        <v>1</v>
      </c>
      <c r="O115">
        <v>15</v>
      </c>
      <c r="P115" t="s">
        <v>746</v>
      </c>
      <c r="Q115" t="s">
        <v>116</v>
      </c>
      <c r="S115" t="s">
        <v>1335</v>
      </c>
      <c r="T115" t="s">
        <v>798</v>
      </c>
      <c r="U115" s="1" t="s">
        <v>1336</v>
      </c>
      <c r="V115" t="s">
        <v>119</v>
      </c>
      <c r="Y115">
        <v>1</v>
      </c>
      <c r="AD115" s="2">
        <v>36892</v>
      </c>
      <c r="AF115">
        <v>1</v>
      </c>
      <c r="AG115" t="s">
        <v>1335</v>
      </c>
      <c r="AH115" t="s">
        <v>1337</v>
      </c>
      <c r="AI115" s="1" t="s">
        <v>1338</v>
      </c>
      <c r="AJ115" t="s">
        <v>119</v>
      </c>
      <c r="AK115" s="2">
        <v>42152</v>
      </c>
      <c r="AL115" s="2">
        <v>42776</v>
      </c>
      <c r="AM115">
        <v>0</v>
      </c>
      <c r="AN115" t="s">
        <v>508</v>
      </c>
      <c r="AO115" t="s">
        <v>147</v>
      </c>
      <c r="AP115" t="s">
        <v>686</v>
      </c>
      <c r="AQ115" t="s">
        <v>147</v>
      </c>
      <c r="AR115" t="s">
        <v>248</v>
      </c>
      <c r="AS115" t="s">
        <v>128</v>
      </c>
      <c r="AT115" t="s">
        <v>133</v>
      </c>
      <c r="AU115" t="s">
        <v>210</v>
      </c>
      <c r="AY115" s="3">
        <v>42988.734305555554</v>
      </c>
      <c r="BJ115" t="s">
        <v>137</v>
      </c>
      <c r="BQ115" t="s">
        <v>137</v>
      </c>
      <c r="BX115" t="s">
        <v>137</v>
      </c>
      <c r="CE115" t="s">
        <v>137</v>
      </c>
      <c r="CR115" t="s">
        <v>137</v>
      </c>
      <c r="EZ115" t="s">
        <v>137</v>
      </c>
      <c r="FF115" t="s">
        <v>137</v>
      </c>
      <c r="FG115" t="s">
        <v>137</v>
      </c>
    </row>
    <row r="116" spans="1:169" x14ac:dyDescent="0.3">
      <c r="A116">
        <v>60</v>
      </c>
      <c r="B116">
        <v>9863</v>
      </c>
      <c r="C116" t="s">
        <v>742</v>
      </c>
      <c r="D116" t="s">
        <v>743</v>
      </c>
      <c r="E116">
        <v>66</v>
      </c>
      <c r="F116" t="s">
        <v>568</v>
      </c>
      <c r="G116" t="s">
        <v>744</v>
      </c>
      <c r="H116" s="1" t="s">
        <v>745</v>
      </c>
      <c r="I116">
        <v>15</v>
      </c>
      <c r="J116" t="s">
        <v>746</v>
      </c>
      <c r="K116">
        <v>113</v>
      </c>
      <c r="L116">
        <v>72946</v>
      </c>
      <c r="M116" t="b">
        <v>0</v>
      </c>
      <c r="N116" t="b">
        <v>1</v>
      </c>
      <c r="O116">
        <v>26</v>
      </c>
      <c r="P116" t="s">
        <v>925</v>
      </c>
      <c r="Q116" t="s">
        <v>116</v>
      </c>
      <c r="R116" s="2">
        <v>34319</v>
      </c>
      <c r="S116" t="s">
        <v>1339</v>
      </c>
      <c r="T116" t="s">
        <v>1340</v>
      </c>
      <c r="U116" s="1" t="s">
        <v>1341</v>
      </c>
      <c r="V116" t="s">
        <v>119</v>
      </c>
      <c r="W116" s="2">
        <v>42309</v>
      </c>
      <c r="Y116">
        <v>1</v>
      </c>
      <c r="AF116" t="s">
        <v>137</v>
      </c>
      <c r="AM116" t="s">
        <v>137</v>
      </c>
      <c r="AN116" t="s">
        <v>146</v>
      </c>
      <c r="AO116" t="s">
        <v>147</v>
      </c>
      <c r="AP116" t="s">
        <v>272</v>
      </c>
      <c r="AQ116" t="s">
        <v>147</v>
      </c>
      <c r="AT116" t="s">
        <v>133</v>
      </c>
      <c r="AU116" t="s">
        <v>273</v>
      </c>
      <c r="AV116" t="s">
        <v>150</v>
      </c>
      <c r="AW116" t="s">
        <v>988</v>
      </c>
      <c r="AX116" t="s">
        <v>1342</v>
      </c>
      <c r="AY116" s="3">
        <v>42987.631273148145</v>
      </c>
      <c r="BJ116" t="s">
        <v>137</v>
      </c>
      <c r="BQ116" t="s">
        <v>137</v>
      </c>
      <c r="BX116" t="s">
        <v>137</v>
      </c>
      <c r="CE116" t="s">
        <v>137</v>
      </c>
      <c r="CR116" t="s">
        <v>137</v>
      </c>
      <c r="EZ116" t="s">
        <v>137</v>
      </c>
      <c r="FF116" t="s">
        <v>137</v>
      </c>
      <c r="FG116" t="s">
        <v>137</v>
      </c>
    </row>
    <row r="117" spans="1:169" x14ac:dyDescent="0.3">
      <c r="A117">
        <v>61</v>
      </c>
      <c r="B117">
        <v>9863</v>
      </c>
      <c r="C117" t="s">
        <v>742</v>
      </c>
      <c r="D117" t="s">
        <v>743</v>
      </c>
      <c r="E117">
        <v>66</v>
      </c>
      <c r="F117" t="s">
        <v>568</v>
      </c>
      <c r="G117" t="s">
        <v>744</v>
      </c>
      <c r="H117" s="1" t="s">
        <v>745</v>
      </c>
      <c r="I117">
        <v>15</v>
      </c>
      <c r="J117" t="s">
        <v>746</v>
      </c>
      <c r="K117">
        <v>113</v>
      </c>
      <c r="L117">
        <v>72886</v>
      </c>
      <c r="M117" t="b">
        <v>0</v>
      </c>
      <c r="N117" t="b">
        <v>1</v>
      </c>
      <c r="O117">
        <v>19</v>
      </c>
      <c r="P117" t="s">
        <v>529</v>
      </c>
      <c r="Q117" t="s">
        <v>116</v>
      </c>
      <c r="R117" s="2">
        <v>34654</v>
      </c>
      <c r="S117" t="s">
        <v>1343</v>
      </c>
      <c r="T117" t="s">
        <v>1344</v>
      </c>
      <c r="U117" s="1" t="s">
        <v>1345</v>
      </c>
      <c r="V117" t="s">
        <v>193</v>
      </c>
      <c r="W117" s="2">
        <v>42749</v>
      </c>
      <c r="Y117">
        <v>1</v>
      </c>
      <c r="AD117" s="2">
        <v>36892</v>
      </c>
      <c r="AF117">
        <v>1</v>
      </c>
      <c r="AM117">
        <v>0</v>
      </c>
      <c r="AN117" t="s">
        <v>571</v>
      </c>
      <c r="AO117" t="s">
        <v>186</v>
      </c>
      <c r="AP117" t="s">
        <v>568</v>
      </c>
      <c r="AQ117" t="s">
        <v>186</v>
      </c>
      <c r="AR117" t="s">
        <v>272</v>
      </c>
      <c r="AS117" t="s">
        <v>147</v>
      </c>
      <c r="AT117" t="s">
        <v>133</v>
      </c>
      <c r="AU117" t="s">
        <v>273</v>
      </c>
      <c r="AV117" t="s">
        <v>474</v>
      </c>
      <c r="AW117" t="s">
        <v>1346</v>
      </c>
      <c r="AX117" t="s">
        <v>1347</v>
      </c>
      <c r="AY117" s="3">
        <v>42987.348101851851</v>
      </c>
      <c r="BD117" t="s">
        <v>1348</v>
      </c>
      <c r="BE117" t="s">
        <v>1349</v>
      </c>
      <c r="BF117" t="s">
        <v>1350</v>
      </c>
      <c r="BG117" t="s">
        <v>193</v>
      </c>
      <c r="BH117" s="2">
        <v>41640</v>
      </c>
      <c r="BI117" s="2">
        <v>42389</v>
      </c>
      <c r="BJ117">
        <v>0</v>
      </c>
      <c r="BQ117" t="s">
        <v>137</v>
      </c>
      <c r="BX117" t="s">
        <v>137</v>
      </c>
      <c r="CE117" t="s">
        <v>137</v>
      </c>
      <c r="CF117" t="s">
        <v>238</v>
      </c>
      <c r="CG117" t="s">
        <v>1351</v>
      </c>
      <c r="CH117" t="s">
        <v>1352</v>
      </c>
      <c r="CR117" t="s">
        <v>137</v>
      </c>
      <c r="EZ117" t="s">
        <v>137</v>
      </c>
      <c r="FF117" t="s">
        <v>137</v>
      </c>
      <c r="FG117" t="s">
        <v>137</v>
      </c>
    </row>
    <row r="118" spans="1:169" x14ac:dyDescent="0.3">
      <c r="A118">
        <v>62</v>
      </c>
      <c r="B118">
        <v>9863</v>
      </c>
      <c r="C118" t="s">
        <v>742</v>
      </c>
      <c r="D118" t="s">
        <v>743</v>
      </c>
      <c r="E118">
        <v>66</v>
      </c>
      <c r="F118" t="s">
        <v>568</v>
      </c>
      <c r="G118" t="s">
        <v>744</v>
      </c>
      <c r="H118" s="1" t="s">
        <v>745</v>
      </c>
      <c r="I118">
        <v>15</v>
      </c>
      <c r="J118" t="s">
        <v>746</v>
      </c>
      <c r="K118">
        <v>113</v>
      </c>
      <c r="L118">
        <v>22401</v>
      </c>
      <c r="M118" t="b">
        <v>0</v>
      </c>
      <c r="N118" t="b">
        <v>1</v>
      </c>
      <c r="O118">
        <v>15</v>
      </c>
      <c r="P118" t="s">
        <v>746</v>
      </c>
      <c r="Q118" t="s">
        <v>119</v>
      </c>
      <c r="R118" s="2">
        <v>33856</v>
      </c>
      <c r="S118" t="s">
        <v>1353</v>
      </c>
      <c r="T118" t="s">
        <v>1354</v>
      </c>
      <c r="U118" t="s">
        <v>1355</v>
      </c>
      <c r="W118" s="2">
        <v>41671</v>
      </c>
      <c r="X118" s="2">
        <v>41852</v>
      </c>
      <c r="Y118">
        <v>0</v>
      </c>
      <c r="Z118" t="s">
        <v>1102</v>
      </c>
      <c r="AA118" t="s">
        <v>1356</v>
      </c>
      <c r="AB118" s="1" t="s">
        <v>1357</v>
      </c>
      <c r="AC118" t="s">
        <v>119</v>
      </c>
      <c r="AD118" s="2">
        <v>42035</v>
      </c>
      <c r="AE118" s="2">
        <v>42215</v>
      </c>
      <c r="AF118">
        <v>0</v>
      </c>
      <c r="AG118" t="s">
        <v>1102</v>
      </c>
      <c r="AH118" t="s">
        <v>1358</v>
      </c>
      <c r="AI118" s="1" t="s">
        <v>1359</v>
      </c>
      <c r="AJ118" t="s">
        <v>119</v>
      </c>
      <c r="AM118">
        <v>1</v>
      </c>
      <c r="AN118" t="s">
        <v>389</v>
      </c>
      <c r="AO118" t="s">
        <v>147</v>
      </c>
      <c r="AP118" t="s">
        <v>305</v>
      </c>
      <c r="AQ118" t="s">
        <v>147</v>
      </c>
      <c r="AR118" t="s">
        <v>129</v>
      </c>
      <c r="AS118" t="s">
        <v>147</v>
      </c>
      <c r="AT118" t="s">
        <v>133</v>
      </c>
      <c r="AU118" t="s">
        <v>249</v>
      </c>
      <c r="AV118" t="s">
        <v>150</v>
      </c>
      <c r="AW118" t="s">
        <v>1360</v>
      </c>
      <c r="AX118" t="s">
        <v>1361</v>
      </c>
      <c r="AY118" s="3">
        <v>42984.61109953704</v>
      </c>
      <c r="AZ118" t="s">
        <v>1362</v>
      </c>
      <c r="BA118" t="s">
        <v>128</v>
      </c>
      <c r="BJ118" t="s">
        <v>137</v>
      </c>
      <c r="BQ118" t="s">
        <v>137</v>
      </c>
      <c r="BX118" t="s">
        <v>137</v>
      </c>
      <c r="CE118" t="s">
        <v>137</v>
      </c>
      <c r="CR118" t="s">
        <v>137</v>
      </c>
      <c r="EZ118" t="s">
        <v>137</v>
      </c>
      <c r="FF118" t="s">
        <v>137</v>
      </c>
      <c r="FG118" t="s">
        <v>137</v>
      </c>
    </row>
    <row r="119" spans="1:169" x14ac:dyDescent="0.3">
      <c r="A119">
        <v>63</v>
      </c>
      <c r="B119">
        <v>9863</v>
      </c>
      <c r="C119" t="s">
        <v>742</v>
      </c>
      <c r="D119" t="s">
        <v>743</v>
      </c>
      <c r="E119">
        <v>66</v>
      </c>
      <c r="F119" t="s">
        <v>568</v>
      </c>
      <c r="G119" t="s">
        <v>744</v>
      </c>
      <c r="H119" s="1" t="s">
        <v>745</v>
      </c>
      <c r="I119">
        <v>15</v>
      </c>
      <c r="J119" t="s">
        <v>746</v>
      </c>
      <c r="K119">
        <v>113</v>
      </c>
      <c r="L119">
        <v>18825</v>
      </c>
      <c r="M119" t="b">
        <v>0</v>
      </c>
      <c r="N119" t="b">
        <v>1</v>
      </c>
      <c r="O119">
        <v>29</v>
      </c>
      <c r="P119" t="s">
        <v>138</v>
      </c>
      <c r="R119" s="2">
        <v>33741</v>
      </c>
      <c r="S119" t="s">
        <v>1363</v>
      </c>
      <c r="T119" t="s">
        <v>1364</v>
      </c>
      <c r="U119" t="s">
        <v>1365</v>
      </c>
      <c r="W119" s="2">
        <v>41800</v>
      </c>
      <c r="X119" s="2">
        <v>41873</v>
      </c>
      <c r="Y119">
        <v>0</v>
      </c>
      <c r="Z119" t="s">
        <v>1366</v>
      </c>
      <c r="AA119" t="s">
        <v>1367</v>
      </c>
      <c r="AB119" t="s">
        <v>1368</v>
      </c>
      <c r="AC119" t="s">
        <v>116</v>
      </c>
      <c r="AF119">
        <v>1</v>
      </c>
      <c r="AG119" t="s">
        <v>1369</v>
      </c>
      <c r="AH119" t="s">
        <v>1370</v>
      </c>
      <c r="AI119" t="s">
        <v>1371</v>
      </c>
      <c r="AJ119" t="s">
        <v>119</v>
      </c>
      <c r="AM119">
        <v>0</v>
      </c>
      <c r="AN119" t="s">
        <v>568</v>
      </c>
      <c r="AO119" t="s">
        <v>236</v>
      </c>
      <c r="AP119" t="s">
        <v>571</v>
      </c>
      <c r="AQ119" t="s">
        <v>236</v>
      </c>
      <c r="AR119" t="s">
        <v>305</v>
      </c>
      <c r="AS119" t="s">
        <v>186</v>
      </c>
      <c r="AT119" t="s">
        <v>133</v>
      </c>
      <c r="AU119" t="s">
        <v>249</v>
      </c>
      <c r="AV119" t="s">
        <v>474</v>
      </c>
      <c r="AW119" t="s">
        <v>250</v>
      </c>
      <c r="AX119" t="s">
        <v>1372</v>
      </c>
      <c r="AY119" s="3">
        <v>42985.981550925928</v>
      </c>
      <c r="AZ119" t="s">
        <v>390</v>
      </c>
      <c r="BA119" t="s">
        <v>147</v>
      </c>
      <c r="BD119" t="s">
        <v>1368</v>
      </c>
      <c r="BE119" t="s">
        <v>1367</v>
      </c>
      <c r="BF119" t="s">
        <v>1368</v>
      </c>
      <c r="BG119" t="s">
        <v>116</v>
      </c>
      <c r="BJ119">
        <v>1</v>
      </c>
      <c r="BK119" t="s">
        <v>1373</v>
      </c>
      <c r="BL119" t="s">
        <v>1367</v>
      </c>
      <c r="BM119" t="s">
        <v>1368</v>
      </c>
      <c r="BN119" t="s">
        <v>116</v>
      </c>
      <c r="BQ119">
        <v>1</v>
      </c>
      <c r="BX119" t="s">
        <v>137</v>
      </c>
      <c r="CE119" t="s">
        <v>137</v>
      </c>
      <c r="CR119" t="s">
        <v>137</v>
      </c>
      <c r="EZ119" t="s">
        <v>137</v>
      </c>
      <c r="FF119" t="s">
        <v>137</v>
      </c>
      <c r="FG119" t="s">
        <v>137</v>
      </c>
    </row>
    <row r="120" spans="1:169" x14ac:dyDescent="0.3">
      <c r="A120">
        <v>64</v>
      </c>
      <c r="B120">
        <v>9863</v>
      </c>
      <c r="C120" t="s">
        <v>742</v>
      </c>
      <c r="D120" t="s">
        <v>743</v>
      </c>
      <c r="E120">
        <v>66</v>
      </c>
      <c r="F120" t="s">
        <v>568</v>
      </c>
      <c r="G120" t="s">
        <v>744</v>
      </c>
      <c r="H120" s="1" t="s">
        <v>745</v>
      </c>
      <c r="I120">
        <v>15</v>
      </c>
      <c r="J120" t="s">
        <v>746</v>
      </c>
      <c r="K120">
        <v>113</v>
      </c>
      <c r="L120">
        <v>72465</v>
      </c>
      <c r="M120" t="b">
        <v>0</v>
      </c>
      <c r="N120" t="b">
        <v>1</v>
      </c>
      <c r="O120">
        <v>25</v>
      </c>
      <c r="P120" t="s">
        <v>1061</v>
      </c>
      <c r="Q120" t="s">
        <v>182</v>
      </c>
      <c r="S120" t="s">
        <v>1374</v>
      </c>
      <c r="T120" t="s">
        <v>1375</v>
      </c>
      <c r="U120" t="s">
        <v>1376</v>
      </c>
      <c r="V120" t="s">
        <v>119</v>
      </c>
      <c r="W120" s="2">
        <v>42136</v>
      </c>
      <c r="X120" s="2">
        <v>42679</v>
      </c>
      <c r="Y120">
        <v>0</v>
      </c>
      <c r="AF120" t="s">
        <v>137</v>
      </c>
      <c r="AM120" t="s">
        <v>137</v>
      </c>
      <c r="AN120" t="s">
        <v>305</v>
      </c>
      <c r="AO120" t="s">
        <v>147</v>
      </c>
      <c r="AP120" t="s">
        <v>775</v>
      </c>
      <c r="AQ120" t="s">
        <v>147</v>
      </c>
      <c r="AR120" t="s">
        <v>1377</v>
      </c>
      <c r="AS120" t="s">
        <v>147</v>
      </c>
      <c r="AT120" t="s">
        <v>133</v>
      </c>
      <c r="AU120" t="s">
        <v>273</v>
      </c>
      <c r="AY120" s="3">
        <v>42986.000763888886</v>
      </c>
      <c r="BJ120" t="s">
        <v>137</v>
      </c>
      <c r="BQ120" t="s">
        <v>137</v>
      </c>
      <c r="BX120" t="s">
        <v>137</v>
      </c>
      <c r="CE120" t="s">
        <v>137</v>
      </c>
      <c r="CR120" t="s">
        <v>137</v>
      </c>
      <c r="EZ120" t="s">
        <v>137</v>
      </c>
      <c r="FF120" t="s">
        <v>137</v>
      </c>
      <c r="FG120" t="s">
        <v>137</v>
      </c>
    </row>
    <row r="121" spans="1:169" x14ac:dyDescent="0.3">
      <c r="A121">
        <v>65</v>
      </c>
      <c r="B121">
        <v>9863</v>
      </c>
      <c r="C121" t="s">
        <v>742</v>
      </c>
      <c r="D121" t="s">
        <v>743</v>
      </c>
      <c r="E121">
        <v>66</v>
      </c>
      <c r="F121" t="s">
        <v>568</v>
      </c>
      <c r="G121" t="s">
        <v>744</v>
      </c>
      <c r="H121" s="1" t="s">
        <v>745</v>
      </c>
      <c r="I121">
        <v>15</v>
      </c>
      <c r="J121" t="s">
        <v>746</v>
      </c>
      <c r="K121">
        <v>113</v>
      </c>
      <c r="L121">
        <v>42086</v>
      </c>
      <c r="M121" t="b">
        <v>0</v>
      </c>
      <c r="N121" t="b">
        <v>1</v>
      </c>
      <c r="O121">
        <v>15</v>
      </c>
      <c r="P121" t="s">
        <v>746</v>
      </c>
      <c r="Q121" t="s">
        <v>119</v>
      </c>
      <c r="R121" s="2">
        <v>31043</v>
      </c>
      <c r="S121" t="s">
        <v>1378</v>
      </c>
      <c r="T121" t="s">
        <v>1379</v>
      </c>
      <c r="U121" s="1" t="s">
        <v>1380</v>
      </c>
      <c r="V121" t="s">
        <v>119</v>
      </c>
      <c r="W121" s="2">
        <v>41764</v>
      </c>
      <c r="X121" s="2">
        <v>42983</v>
      </c>
      <c r="Y121">
        <v>0</v>
      </c>
      <c r="AF121" t="s">
        <v>137</v>
      </c>
      <c r="AM121" t="s">
        <v>137</v>
      </c>
      <c r="AN121" t="s">
        <v>381</v>
      </c>
      <c r="AO121" t="s">
        <v>147</v>
      </c>
      <c r="AP121" t="s">
        <v>146</v>
      </c>
      <c r="AQ121" t="s">
        <v>147</v>
      </c>
      <c r="AR121" t="s">
        <v>305</v>
      </c>
      <c r="AS121" t="s">
        <v>147</v>
      </c>
      <c r="AT121" t="s">
        <v>209</v>
      </c>
      <c r="AU121" t="s">
        <v>210</v>
      </c>
      <c r="AV121" t="s">
        <v>260</v>
      </c>
      <c r="AW121" t="s">
        <v>1381</v>
      </c>
      <c r="AY121" s="3">
        <v>42985.741782407407</v>
      </c>
      <c r="AZ121" t="s">
        <v>255</v>
      </c>
      <c r="BA121" t="s">
        <v>128</v>
      </c>
      <c r="BB121" t="s">
        <v>133</v>
      </c>
      <c r="BC121" t="s">
        <v>249</v>
      </c>
      <c r="BJ121" t="s">
        <v>137</v>
      </c>
      <c r="BQ121" t="s">
        <v>137</v>
      </c>
      <c r="BX121" t="s">
        <v>137</v>
      </c>
      <c r="CE121" t="s">
        <v>137</v>
      </c>
      <c r="CF121" t="s">
        <v>260</v>
      </c>
      <c r="CG121" t="s">
        <v>1382</v>
      </c>
      <c r="CI121" t="s">
        <v>260</v>
      </c>
      <c r="CJ121" t="s">
        <v>1383</v>
      </c>
      <c r="CR121" t="s">
        <v>137</v>
      </c>
      <c r="EZ121" t="s">
        <v>137</v>
      </c>
      <c r="FF121" t="s">
        <v>137</v>
      </c>
      <c r="FG121" t="s">
        <v>137</v>
      </c>
    </row>
    <row r="122" spans="1:169" x14ac:dyDescent="0.3">
      <c r="A122">
        <v>66</v>
      </c>
      <c r="B122">
        <v>9863</v>
      </c>
      <c r="C122" t="s">
        <v>742</v>
      </c>
      <c r="D122" t="s">
        <v>743</v>
      </c>
      <c r="E122">
        <v>66</v>
      </c>
      <c r="F122" t="s">
        <v>568</v>
      </c>
      <c r="G122" t="s">
        <v>744</v>
      </c>
      <c r="H122" s="1" t="s">
        <v>745</v>
      </c>
      <c r="I122">
        <v>15</v>
      </c>
      <c r="J122" t="s">
        <v>746</v>
      </c>
      <c r="K122">
        <v>113</v>
      </c>
      <c r="L122">
        <v>47308</v>
      </c>
      <c r="M122" t="b">
        <v>1</v>
      </c>
      <c r="N122" t="b">
        <v>0</v>
      </c>
      <c r="O122">
        <v>15</v>
      </c>
      <c r="P122" t="s">
        <v>746</v>
      </c>
      <c r="Q122" t="s">
        <v>284</v>
      </c>
      <c r="R122" s="2">
        <v>32582</v>
      </c>
      <c r="S122" t="s">
        <v>991</v>
      </c>
      <c r="T122" t="s">
        <v>1384</v>
      </c>
      <c r="U122" s="1" t="s">
        <v>1385</v>
      </c>
      <c r="V122" t="s">
        <v>182</v>
      </c>
      <c r="W122" s="2">
        <v>42491</v>
      </c>
      <c r="X122" s="2">
        <v>42643</v>
      </c>
      <c r="Y122">
        <v>1</v>
      </c>
      <c r="Z122" t="s">
        <v>1386</v>
      </c>
      <c r="AA122" t="s">
        <v>1387</v>
      </c>
      <c r="AB122" s="1" t="s">
        <v>1388</v>
      </c>
      <c r="AC122" t="s">
        <v>182</v>
      </c>
      <c r="AD122" s="2">
        <v>42491</v>
      </c>
      <c r="AE122" s="2">
        <v>42522</v>
      </c>
      <c r="AF122">
        <v>0</v>
      </c>
      <c r="AG122" t="s">
        <v>991</v>
      </c>
      <c r="AH122" t="s">
        <v>1389</v>
      </c>
      <c r="AI122" s="1" t="s">
        <v>1390</v>
      </c>
      <c r="AJ122" t="s">
        <v>284</v>
      </c>
      <c r="AK122" s="2">
        <v>41199</v>
      </c>
      <c r="AL122" s="2">
        <v>42613</v>
      </c>
      <c r="AM122">
        <v>0</v>
      </c>
      <c r="AN122" t="s">
        <v>305</v>
      </c>
      <c r="AO122" t="s">
        <v>236</v>
      </c>
      <c r="AP122" t="s">
        <v>770</v>
      </c>
      <c r="AQ122" t="s">
        <v>236</v>
      </c>
      <c r="AR122" t="s">
        <v>390</v>
      </c>
      <c r="AS122" t="s">
        <v>186</v>
      </c>
      <c r="AT122" t="s">
        <v>133</v>
      </c>
      <c r="AU122" t="s">
        <v>210</v>
      </c>
      <c r="AV122" t="s">
        <v>150</v>
      </c>
      <c r="AW122" t="s">
        <v>1391</v>
      </c>
      <c r="AX122" t="s">
        <v>1392</v>
      </c>
      <c r="AY122" s="3">
        <v>42985.712581018517</v>
      </c>
      <c r="AZ122" t="s">
        <v>568</v>
      </c>
      <c r="BA122" t="s">
        <v>186</v>
      </c>
      <c r="BB122" t="s">
        <v>209</v>
      </c>
      <c r="BC122" t="s">
        <v>273</v>
      </c>
      <c r="BD122" t="s">
        <v>1386</v>
      </c>
      <c r="BE122" t="s">
        <v>1393</v>
      </c>
      <c r="BF122" s="1" t="s">
        <v>1394</v>
      </c>
      <c r="BG122" t="s">
        <v>284</v>
      </c>
      <c r="BH122" s="2">
        <v>41183</v>
      </c>
      <c r="BI122" s="2">
        <v>41996</v>
      </c>
      <c r="BJ122">
        <v>0</v>
      </c>
      <c r="BK122" t="s">
        <v>1386</v>
      </c>
      <c r="BL122" t="s">
        <v>1395</v>
      </c>
      <c r="BM122" t="s">
        <v>1396</v>
      </c>
      <c r="BN122" t="s">
        <v>182</v>
      </c>
      <c r="BO122" s="2">
        <v>41183</v>
      </c>
      <c r="BQ122">
        <v>1</v>
      </c>
      <c r="BR122" t="s">
        <v>991</v>
      </c>
      <c r="BS122" t="s">
        <v>1397</v>
      </c>
      <c r="BT122" s="1" t="s">
        <v>1398</v>
      </c>
      <c r="BV122" s="2">
        <v>41183</v>
      </c>
      <c r="BX122">
        <v>1</v>
      </c>
      <c r="BY122" t="s">
        <v>1399</v>
      </c>
      <c r="BZ122" t="s">
        <v>1400</v>
      </c>
      <c r="CA122" s="1" t="s">
        <v>1401</v>
      </c>
      <c r="CB122" t="s">
        <v>139</v>
      </c>
      <c r="CC122" s="2">
        <v>42660</v>
      </c>
      <c r="CE122">
        <v>1</v>
      </c>
      <c r="CL122" t="s">
        <v>1402</v>
      </c>
      <c r="CM122" t="s">
        <v>1403</v>
      </c>
      <c r="CN122" s="1" t="s">
        <v>1401</v>
      </c>
      <c r="CO122" t="s">
        <v>139</v>
      </c>
      <c r="CR122">
        <v>1</v>
      </c>
      <c r="ET122" t="s">
        <v>1402</v>
      </c>
      <c r="EU122" t="s">
        <v>1403</v>
      </c>
      <c r="EV122" s="1" t="s">
        <v>1401</v>
      </c>
      <c r="EW122" t="s">
        <v>139</v>
      </c>
      <c r="EX122" s="2">
        <v>42660</v>
      </c>
      <c r="EZ122">
        <v>1</v>
      </c>
      <c r="FA122" t="s">
        <v>1404</v>
      </c>
      <c r="FB122" t="s">
        <v>1405</v>
      </c>
      <c r="FE122" s="2">
        <v>42826</v>
      </c>
      <c r="FF122" t="s">
        <v>137</v>
      </c>
      <c r="FG122">
        <v>1</v>
      </c>
    </row>
    <row r="123" spans="1:169" x14ac:dyDescent="0.3">
      <c r="A123">
        <v>67</v>
      </c>
      <c r="B123">
        <v>9863</v>
      </c>
      <c r="C123" t="s">
        <v>742</v>
      </c>
      <c r="D123" t="s">
        <v>743</v>
      </c>
      <c r="E123">
        <v>66</v>
      </c>
      <c r="F123" t="s">
        <v>568</v>
      </c>
      <c r="G123" t="s">
        <v>744</v>
      </c>
      <c r="H123" s="1" t="s">
        <v>745</v>
      </c>
      <c r="I123">
        <v>15</v>
      </c>
      <c r="J123" t="s">
        <v>746</v>
      </c>
      <c r="K123">
        <v>113</v>
      </c>
      <c r="L123">
        <v>60348</v>
      </c>
      <c r="M123" t="b">
        <v>0</v>
      </c>
      <c r="N123" t="b">
        <v>1</v>
      </c>
      <c r="O123">
        <v>4071</v>
      </c>
      <c r="P123" t="s">
        <v>1406</v>
      </c>
      <c r="Q123" t="s">
        <v>139</v>
      </c>
      <c r="S123" t="s">
        <v>1407</v>
      </c>
      <c r="T123" t="s">
        <v>1408</v>
      </c>
      <c r="U123" t="s">
        <v>1409</v>
      </c>
      <c r="V123" t="s">
        <v>139</v>
      </c>
      <c r="W123" s="2">
        <v>42583</v>
      </c>
      <c r="Y123">
        <v>1</v>
      </c>
      <c r="AF123" t="s">
        <v>137</v>
      </c>
      <c r="AM123" t="s">
        <v>137</v>
      </c>
      <c r="AN123" t="s">
        <v>130</v>
      </c>
      <c r="AO123" t="s">
        <v>147</v>
      </c>
      <c r="AP123" t="s">
        <v>304</v>
      </c>
      <c r="AQ123" t="s">
        <v>147</v>
      </c>
      <c r="AR123" t="s">
        <v>568</v>
      </c>
      <c r="AS123" t="s">
        <v>147</v>
      </c>
      <c r="AT123" t="s">
        <v>209</v>
      </c>
      <c r="AU123" t="s">
        <v>210</v>
      </c>
      <c r="AV123" t="s">
        <v>150</v>
      </c>
      <c r="AW123" t="s">
        <v>847</v>
      </c>
      <c r="AX123" t="s">
        <v>1410</v>
      </c>
      <c r="AY123" s="3">
        <v>42985.4846875</v>
      </c>
      <c r="BB123" t="s">
        <v>133</v>
      </c>
      <c r="BC123" t="s">
        <v>249</v>
      </c>
      <c r="BJ123" t="s">
        <v>137</v>
      </c>
      <c r="BQ123" t="s">
        <v>137</v>
      </c>
      <c r="BX123" t="s">
        <v>137</v>
      </c>
      <c r="CE123" t="s">
        <v>137</v>
      </c>
      <c r="CF123" t="s">
        <v>871</v>
      </c>
      <c r="CG123" t="s">
        <v>1411</v>
      </c>
      <c r="CH123" t="s">
        <v>1412</v>
      </c>
      <c r="CR123" t="s">
        <v>137</v>
      </c>
      <c r="EZ123" t="s">
        <v>137</v>
      </c>
      <c r="FF123" t="s">
        <v>137</v>
      </c>
      <c r="FG123" t="s">
        <v>137</v>
      </c>
    </row>
    <row r="124" spans="1:169" x14ac:dyDescent="0.3">
      <c r="A124">
        <v>68</v>
      </c>
      <c r="B124">
        <v>9863</v>
      </c>
      <c r="C124" t="s">
        <v>742</v>
      </c>
      <c r="D124" t="s">
        <v>743</v>
      </c>
      <c r="E124">
        <v>66</v>
      </c>
      <c r="F124" t="s">
        <v>568</v>
      </c>
      <c r="G124" t="s">
        <v>744</v>
      </c>
      <c r="H124" s="1" t="s">
        <v>745</v>
      </c>
      <c r="I124">
        <v>15</v>
      </c>
      <c r="J124" t="s">
        <v>746</v>
      </c>
      <c r="K124">
        <v>113</v>
      </c>
      <c r="L124">
        <v>71778</v>
      </c>
      <c r="M124" t="b">
        <v>0</v>
      </c>
      <c r="N124" t="b">
        <v>1</v>
      </c>
      <c r="O124">
        <v>15</v>
      </c>
      <c r="P124" t="s">
        <v>746</v>
      </c>
      <c r="Q124" t="s">
        <v>182</v>
      </c>
      <c r="R124" s="2">
        <v>34008</v>
      </c>
      <c r="S124" t="s">
        <v>757</v>
      </c>
      <c r="T124" t="s">
        <v>1413</v>
      </c>
      <c r="V124" t="s">
        <v>182</v>
      </c>
      <c r="Y124">
        <v>0</v>
      </c>
      <c r="Z124" t="s">
        <v>1414</v>
      </c>
      <c r="AA124" t="s">
        <v>1415</v>
      </c>
      <c r="AB124" t="s">
        <v>1416</v>
      </c>
      <c r="AC124" t="s">
        <v>116</v>
      </c>
      <c r="AD124" s="2">
        <v>42372</v>
      </c>
      <c r="AE124" s="2">
        <v>42916</v>
      </c>
      <c r="AF124">
        <v>0</v>
      </c>
      <c r="AM124" t="s">
        <v>137</v>
      </c>
      <c r="AN124" t="s">
        <v>129</v>
      </c>
      <c r="AO124" t="s">
        <v>147</v>
      </c>
      <c r="AP124" t="s">
        <v>272</v>
      </c>
      <c r="AQ124" t="s">
        <v>147</v>
      </c>
      <c r="AR124" t="s">
        <v>255</v>
      </c>
      <c r="AS124" t="s">
        <v>147</v>
      </c>
      <c r="AT124" t="s">
        <v>133</v>
      </c>
      <c r="AU124" t="s">
        <v>249</v>
      </c>
      <c r="AV124" t="s">
        <v>150</v>
      </c>
      <c r="AW124" t="s">
        <v>1417</v>
      </c>
      <c r="AX124" t="s">
        <v>1418</v>
      </c>
      <c r="AY124" s="3">
        <v>42987.041377314818</v>
      </c>
      <c r="BJ124" t="s">
        <v>137</v>
      </c>
      <c r="BQ124" t="s">
        <v>137</v>
      </c>
      <c r="BX124" t="s">
        <v>137</v>
      </c>
      <c r="CE124" t="s">
        <v>137</v>
      </c>
      <c r="CR124" t="s">
        <v>137</v>
      </c>
      <c r="EZ124" t="s">
        <v>137</v>
      </c>
      <c r="FF124" t="s">
        <v>137</v>
      </c>
      <c r="FG124" t="s">
        <v>137</v>
      </c>
    </row>
    <row r="125" spans="1:169" x14ac:dyDescent="0.3">
      <c r="A125">
        <v>69</v>
      </c>
      <c r="B125">
        <v>9863</v>
      </c>
      <c r="C125" t="s">
        <v>742</v>
      </c>
      <c r="D125" t="s">
        <v>743</v>
      </c>
      <c r="E125">
        <v>66</v>
      </c>
      <c r="F125" t="s">
        <v>568</v>
      </c>
      <c r="G125" t="s">
        <v>744</v>
      </c>
      <c r="H125" s="1" t="s">
        <v>745</v>
      </c>
      <c r="I125">
        <v>15</v>
      </c>
      <c r="J125" t="s">
        <v>746</v>
      </c>
      <c r="K125">
        <v>113</v>
      </c>
      <c r="L125">
        <v>71790</v>
      </c>
      <c r="M125" t="b">
        <v>0</v>
      </c>
      <c r="N125" t="b">
        <v>0</v>
      </c>
      <c r="O125">
        <v>15</v>
      </c>
      <c r="P125" t="s">
        <v>746</v>
      </c>
      <c r="S125" t="s">
        <v>1419</v>
      </c>
      <c r="T125" t="s">
        <v>1420</v>
      </c>
      <c r="U125" s="1" t="s">
        <v>1421</v>
      </c>
      <c r="V125" t="s">
        <v>284</v>
      </c>
      <c r="W125" s="2">
        <v>41946</v>
      </c>
      <c r="X125" s="2">
        <v>42349</v>
      </c>
      <c r="Y125">
        <v>0</v>
      </c>
      <c r="AF125" t="s">
        <v>137</v>
      </c>
      <c r="AM125" t="s">
        <v>137</v>
      </c>
      <c r="AN125" t="s">
        <v>1040</v>
      </c>
      <c r="AO125" t="s">
        <v>186</v>
      </c>
      <c r="AP125" t="s">
        <v>438</v>
      </c>
      <c r="AQ125" t="s">
        <v>186</v>
      </c>
      <c r="AR125" t="s">
        <v>237</v>
      </c>
      <c r="AS125" t="s">
        <v>147</v>
      </c>
      <c r="AT125" t="s">
        <v>133</v>
      </c>
      <c r="AU125" t="s">
        <v>273</v>
      </c>
      <c r="AV125" t="s">
        <v>274</v>
      </c>
      <c r="AW125" t="s">
        <v>1422</v>
      </c>
      <c r="AX125" t="s">
        <v>1423</v>
      </c>
      <c r="AY125" s="3">
        <v>42986.515439814815</v>
      </c>
      <c r="BB125" t="s">
        <v>348</v>
      </c>
      <c r="BC125" t="s">
        <v>273</v>
      </c>
      <c r="BJ125" t="s">
        <v>137</v>
      </c>
      <c r="BQ125" t="s">
        <v>137</v>
      </c>
      <c r="BX125" t="s">
        <v>137</v>
      </c>
      <c r="CE125" t="s">
        <v>137</v>
      </c>
      <c r="CF125" t="s">
        <v>274</v>
      </c>
      <c r="CG125" t="s">
        <v>1424</v>
      </c>
      <c r="CH125" t="s">
        <v>1425</v>
      </c>
      <c r="CI125" t="s">
        <v>260</v>
      </c>
      <c r="CJ125" t="s">
        <v>1426</v>
      </c>
      <c r="CR125" t="s">
        <v>137</v>
      </c>
      <c r="CS125" t="s">
        <v>260</v>
      </c>
      <c r="CT125" t="s">
        <v>1427</v>
      </c>
      <c r="CU125" t="s">
        <v>1428</v>
      </c>
      <c r="EZ125" t="s">
        <v>137</v>
      </c>
      <c r="FF125" t="s">
        <v>137</v>
      </c>
      <c r="FG125" t="s">
        <v>137</v>
      </c>
    </row>
    <row r="126" spans="1:169" x14ac:dyDescent="0.3">
      <c r="A126">
        <v>70</v>
      </c>
      <c r="B126">
        <v>9863</v>
      </c>
      <c r="C126" t="s">
        <v>742</v>
      </c>
      <c r="D126" t="s">
        <v>743</v>
      </c>
      <c r="E126">
        <v>66</v>
      </c>
      <c r="F126" t="s">
        <v>568</v>
      </c>
      <c r="G126" t="s">
        <v>744</v>
      </c>
      <c r="H126" s="1" t="s">
        <v>745</v>
      </c>
      <c r="I126">
        <v>15</v>
      </c>
      <c r="J126" t="s">
        <v>746</v>
      </c>
      <c r="K126">
        <v>113</v>
      </c>
      <c r="L126">
        <v>32555</v>
      </c>
      <c r="M126" t="b">
        <v>0</v>
      </c>
      <c r="N126" t="b">
        <v>0</v>
      </c>
      <c r="O126">
        <v>30</v>
      </c>
      <c r="P126" t="s">
        <v>1007</v>
      </c>
      <c r="Q126" t="s">
        <v>119</v>
      </c>
      <c r="R126" s="2">
        <v>27786</v>
      </c>
      <c r="S126" t="s">
        <v>1429</v>
      </c>
      <c r="T126" t="s">
        <v>1430</v>
      </c>
      <c r="U126" t="s">
        <v>1431</v>
      </c>
      <c r="V126" t="s">
        <v>193</v>
      </c>
      <c r="Y126">
        <v>0</v>
      </c>
      <c r="Z126" t="s">
        <v>1432</v>
      </c>
      <c r="AA126" t="s">
        <v>1433</v>
      </c>
      <c r="AB126" t="s">
        <v>1434</v>
      </c>
      <c r="AC126" t="s">
        <v>193</v>
      </c>
      <c r="AD126" s="2">
        <v>39854</v>
      </c>
      <c r="AE126" s="2">
        <v>40359</v>
      </c>
      <c r="AF126">
        <v>0</v>
      </c>
      <c r="AG126" t="s">
        <v>1435</v>
      </c>
      <c r="AH126" t="s">
        <v>1436</v>
      </c>
      <c r="AI126" t="s">
        <v>1437</v>
      </c>
      <c r="AJ126" t="s">
        <v>119</v>
      </c>
      <c r="AK126" s="2">
        <v>37288</v>
      </c>
      <c r="AL126" s="2">
        <v>37802</v>
      </c>
      <c r="AM126">
        <v>0</v>
      </c>
      <c r="AN126" t="s">
        <v>438</v>
      </c>
      <c r="AO126" t="s">
        <v>186</v>
      </c>
      <c r="AP126" t="s">
        <v>146</v>
      </c>
      <c r="AQ126" t="s">
        <v>186</v>
      </c>
      <c r="AR126" t="s">
        <v>223</v>
      </c>
      <c r="AS126" t="s">
        <v>186</v>
      </c>
      <c r="AT126" t="s">
        <v>209</v>
      </c>
      <c r="AU126" t="s">
        <v>210</v>
      </c>
      <c r="AV126" t="s">
        <v>293</v>
      </c>
      <c r="AW126" t="s">
        <v>1438</v>
      </c>
      <c r="AX126" t="s">
        <v>1018</v>
      </c>
      <c r="AY126" s="3">
        <v>42772.632581018515</v>
      </c>
      <c r="AZ126" t="s">
        <v>568</v>
      </c>
      <c r="BA126" t="s">
        <v>147</v>
      </c>
      <c r="BB126" t="s">
        <v>348</v>
      </c>
      <c r="BC126" t="s">
        <v>132</v>
      </c>
      <c r="BD126" t="s">
        <v>1439</v>
      </c>
      <c r="BG126" t="s">
        <v>193</v>
      </c>
      <c r="BJ126">
        <v>0</v>
      </c>
      <c r="BK126" t="s">
        <v>1440</v>
      </c>
      <c r="BL126" t="s">
        <v>1441</v>
      </c>
      <c r="BM126" t="s">
        <v>1442</v>
      </c>
      <c r="BN126" t="s">
        <v>193</v>
      </c>
      <c r="BO126" s="2">
        <v>40756</v>
      </c>
      <c r="BP126" s="2">
        <v>42794</v>
      </c>
      <c r="BQ126">
        <v>0</v>
      </c>
      <c r="BV126" s="2">
        <v>36892</v>
      </c>
      <c r="BX126">
        <v>1</v>
      </c>
      <c r="BY126" t="s">
        <v>1443</v>
      </c>
      <c r="BZ126" t="s">
        <v>1444</v>
      </c>
      <c r="CA126" t="s">
        <v>1445</v>
      </c>
      <c r="CB126" t="s">
        <v>193</v>
      </c>
      <c r="CC126" s="2">
        <v>42743</v>
      </c>
      <c r="CD126" s="2">
        <v>42979</v>
      </c>
      <c r="CE126">
        <v>0</v>
      </c>
      <c r="CF126" t="s">
        <v>150</v>
      </c>
      <c r="CG126" t="s">
        <v>680</v>
      </c>
      <c r="CH126" t="s">
        <v>1446</v>
      </c>
      <c r="CI126" t="s">
        <v>1447</v>
      </c>
      <c r="CJ126" t="s">
        <v>1448</v>
      </c>
      <c r="CK126" t="s">
        <v>1449</v>
      </c>
      <c r="CR126" t="s">
        <v>137</v>
      </c>
      <c r="CS126" t="s">
        <v>1447</v>
      </c>
      <c r="CT126" t="s">
        <v>1450</v>
      </c>
      <c r="CU126" t="s">
        <v>1451</v>
      </c>
      <c r="CV126" t="s">
        <v>131</v>
      </c>
      <c r="CW126" t="s">
        <v>249</v>
      </c>
      <c r="EZ126" t="s">
        <v>137</v>
      </c>
      <c r="FF126" t="s">
        <v>137</v>
      </c>
      <c r="FG126" t="s">
        <v>137</v>
      </c>
      <c r="FL126" t="s">
        <v>133</v>
      </c>
      <c r="FM126" t="s">
        <v>249</v>
      </c>
    </row>
    <row r="127" spans="1:169" x14ac:dyDescent="0.3">
      <c r="A127">
        <v>71</v>
      </c>
      <c r="B127">
        <v>9863</v>
      </c>
      <c r="C127" t="s">
        <v>742</v>
      </c>
      <c r="D127" t="s">
        <v>743</v>
      </c>
      <c r="E127">
        <v>66</v>
      </c>
      <c r="F127" t="s">
        <v>568</v>
      </c>
      <c r="G127" t="s">
        <v>744</v>
      </c>
      <c r="H127" s="1" t="s">
        <v>745</v>
      </c>
      <c r="I127">
        <v>15</v>
      </c>
      <c r="J127" t="s">
        <v>746</v>
      </c>
      <c r="K127">
        <v>113</v>
      </c>
      <c r="L127">
        <v>59468</v>
      </c>
      <c r="M127" t="b">
        <v>0</v>
      </c>
      <c r="N127" t="b">
        <v>1</v>
      </c>
      <c r="O127">
        <v>15</v>
      </c>
      <c r="P127" t="s">
        <v>746</v>
      </c>
      <c r="Q127" t="s">
        <v>116</v>
      </c>
      <c r="S127" t="s">
        <v>1452</v>
      </c>
      <c r="T127" t="s">
        <v>1453</v>
      </c>
      <c r="U127" t="s">
        <v>1454</v>
      </c>
      <c r="V127" t="s">
        <v>116</v>
      </c>
      <c r="W127" s="2">
        <v>40903</v>
      </c>
      <c r="Y127">
        <v>1</v>
      </c>
      <c r="AF127" t="s">
        <v>137</v>
      </c>
      <c r="AM127" t="s">
        <v>137</v>
      </c>
      <c r="AN127" t="s">
        <v>248</v>
      </c>
      <c r="AO127" t="s">
        <v>236</v>
      </c>
      <c r="AP127" t="s">
        <v>272</v>
      </c>
      <c r="AQ127" t="s">
        <v>147</v>
      </c>
      <c r="AR127" t="s">
        <v>1455</v>
      </c>
      <c r="AS127" t="s">
        <v>147</v>
      </c>
      <c r="AT127" t="s">
        <v>133</v>
      </c>
      <c r="AU127" t="s">
        <v>249</v>
      </c>
      <c r="AY127" s="3">
        <v>42984.933530092596</v>
      </c>
      <c r="BJ127" t="s">
        <v>137</v>
      </c>
      <c r="BQ127" t="s">
        <v>137</v>
      </c>
      <c r="BX127" t="s">
        <v>137</v>
      </c>
      <c r="CE127" t="s">
        <v>137</v>
      </c>
      <c r="CR127" t="s">
        <v>137</v>
      </c>
      <c r="EZ127" t="s">
        <v>137</v>
      </c>
      <c r="FF127" t="s">
        <v>137</v>
      </c>
      <c r="FG127" t="s">
        <v>137</v>
      </c>
    </row>
    <row r="128" spans="1:169" x14ac:dyDescent="0.3">
      <c r="A128">
        <v>72</v>
      </c>
      <c r="B128">
        <v>9863</v>
      </c>
      <c r="C128" t="s">
        <v>742</v>
      </c>
      <c r="D128" t="s">
        <v>743</v>
      </c>
      <c r="E128">
        <v>66</v>
      </c>
      <c r="F128" t="s">
        <v>568</v>
      </c>
      <c r="G128" t="s">
        <v>744</v>
      </c>
      <c r="H128" s="1" t="s">
        <v>745</v>
      </c>
      <c r="I128">
        <v>15</v>
      </c>
      <c r="J128" t="s">
        <v>746</v>
      </c>
      <c r="K128">
        <v>113</v>
      </c>
      <c r="L128">
        <v>65359</v>
      </c>
      <c r="M128" t="b">
        <v>0</v>
      </c>
      <c r="N128" t="b">
        <v>0</v>
      </c>
      <c r="O128">
        <v>19</v>
      </c>
      <c r="P128" t="s">
        <v>529</v>
      </c>
      <c r="Q128" t="s">
        <v>139</v>
      </c>
      <c r="R128" s="2">
        <v>33041</v>
      </c>
      <c r="S128" t="s">
        <v>812</v>
      </c>
      <c r="T128" t="s">
        <v>1456</v>
      </c>
      <c r="U128" t="s">
        <v>1457</v>
      </c>
      <c r="V128" t="s">
        <v>182</v>
      </c>
      <c r="W128" s="2">
        <v>42632</v>
      </c>
      <c r="Y128">
        <v>1</v>
      </c>
      <c r="Z128" t="s">
        <v>1458</v>
      </c>
      <c r="AA128" t="s">
        <v>1459</v>
      </c>
      <c r="AB128" t="s">
        <v>1457</v>
      </c>
      <c r="AC128" t="s">
        <v>116</v>
      </c>
      <c r="AD128" s="2">
        <v>42549</v>
      </c>
      <c r="AE128" s="2">
        <v>42613</v>
      </c>
      <c r="AF128">
        <v>0</v>
      </c>
      <c r="AG128" t="s">
        <v>1460</v>
      </c>
      <c r="AH128" t="s">
        <v>1461</v>
      </c>
      <c r="AI128" t="s">
        <v>1462</v>
      </c>
      <c r="AJ128" t="s">
        <v>119</v>
      </c>
      <c r="AK128" s="2">
        <v>42129</v>
      </c>
      <c r="AL128" s="2">
        <v>42521</v>
      </c>
      <c r="AM128">
        <v>0</v>
      </c>
      <c r="AN128" t="s">
        <v>568</v>
      </c>
      <c r="AO128" t="s">
        <v>186</v>
      </c>
      <c r="AP128" t="s">
        <v>390</v>
      </c>
      <c r="AQ128" t="s">
        <v>147</v>
      </c>
      <c r="AR128" t="s">
        <v>305</v>
      </c>
      <c r="AS128" t="s">
        <v>147</v>
      </c>
      <c r="AT128" t="s">
        <v>133</v>
      </c>
      <c r="AU128" t="s">
        <v>249</v>
      </c>
      <c r="AV128" t="s">
        <v>150</v>
      </c>
      <c r="AW128" t="s">
        <v>1463</v>
      </c>
      <c r="AX128" t="s">
        <v>1464</v>
      </c>
      <c r="AY128" s="3">
        <v>42984.92931712963</v>
      </c>
      <c r="AZ128" t="s">
        <v>187</v>
      </c>
      <c r="BA128" t="s">
        <v>147</v>
      </c>
      <c r="BB128" t="s">
        <v>209</v>
      </c>
      <c r="BC128" t="s">
        <v>210</v>
      </c>
      <c r="BD128" t="s">
        <v>1465</v>
      </c>
      <c r="BE128" t="s">
        <v>1466</v>
      </c>
      <c r="BF128" t="s">
        <v>1467</v>
      </c>
      <c r="BG128" t="s">
        <v>193</v>
      </c>
      <c r="BH128" s="2">
        <v>41883</v>
      </c>
      <c r="BI128" s="2">
        <v>42125</v>
      </c>
      <c r="BJ128">
        <v>0</v>
      </c>
      <c r="BK128" t="s">
        <v>658</v>
      </c>
      <c r="BL128" t="s">
        <v>1468</v>
      </c>
      <c r="BM128" t="s">
        <v>1469</v>
      </c>
      <c r="BN128" t="s">
        <v>193</v>
      </c>
      <c r="BO128" s="2">
        <v>41282</v>
      </c>
      <c r="BP128" s="2">
        <v>41884</v>
      </c>
      <c r="BQ128">
        <v>0</v>
      </c>
      <c r="BR128" t="s">
        <v>1470</v>
      </c>
      <c r="BS128" t="s">
        <v>1464</v>
      </c>
      <c r="BT128" t="s">
        <v>1471</v>
      </c>
      <c r="BU128" t="s">
        <v>193</v>
      </c>
      <c r="BV128" s="2">
        <v>41156</v>
      </c>
      <c r="BW128" s="2">
        <v>41257</v>
      </c>
      <c r="BX128">
        <v>0</v>
      </c>
      <c r="CE128" t="s">
        <v>137</v>
      </c>
      <c r="CF128" t="s">
        <v>871</v>
      </c>
      <c r="CG128" t="s">
        <v>1472</v>
      </c>
      <c r="CH128" t="s">
        <v>1464</v>
      </c>
      <c r="CR128" t="s">
        <v>137</v>
      </c>
      <c r="EZ128" t="s">
        <v>137</v>
      </c>
      <c r="FF128" t="s">
        <v>137</v>
      </c>
      <c r="FG128" t="s">
        <v>137</v>
      </c>
    </row>
    <row r="129" spans="1:163" x14ac:dyDescent="0.3">
      <c r="A129">
        <v>73</v>
      </c>
      <c r="B129">
        <v>9863</v>
      </c>
      <c r="C129" t="s">
        <v>742</v>
      </c>
      <c r="D129" t="s">
        <v>743</v>
      </c>
      <c r="E129">
        <v>66</v>
      </c>
      <c r="F129" t="s">
        <v>568</v>
      </c>
      <c r="G129" t="s">
        <v>744</v>
      </c>
      <c r="H129" s="1" t="s">
        <v>745</v>
      </c>
      <c r="I129">
        <v>15</v>
      </c>
      <c r="J129" t="s">
        <v>746</v>
      </c>
      <c r="K129">
        <v>113</v>
      </c>
      <c r="L129">
        <v>68510</v>
      </c>
      <c r="M129" t="b">
        <v>0</v>
      </c>
      <c r="N129" t="b">
        <v>1</v>
      </c>
      <c r="O129">
        <v>6</v>
      </c>
      <c r="P129" t="s">
        <v>383</v>
      </c>
      <c r="Q129" t="s">
        <v>116</v>
      </c>
      <c r="R129" s="2">
        <v>34273</v>
      </c>
      <c r="S129" t="s">
        <v>911</v>
      </c>
      <c r="T129" t="s">
        <v>1473</v>
      </c>
      <c r="U129" s="1" t="s">
        <v>1474</v>
      </c>
      <c r="V129" t="s">
        <v>193</v>
      </c>
      <c r="W129" s="2">
        <v>42461</v>
      </c>
      <c r="Y129">
        <v>1</v>
      </c>
      <c r="AF129" t="s">
        <v>137</v>
      </c>
      <c r="AM129" t="s">
        <v>137</v>
      </c>
      <c r="AN129" t="s">
        <v>272</v>
      </c>
      <c r="AO129" t="s">
        <v>147</v>
      </c>
      <c r="AT129" t="s">
        <v>133</v>
      </c>
      <c r="AU129" t="s">
        <v>249</v>
      </c>
      <c r="AV129" t="s">
        <v>150</v>
      </c>
      <c r="AW129" t="s">
        <v>1041</v>
      </c>
      <c r="AX129" t="s">
        <v>1475</v>
      </c>
      <c r="AY129" s="3">
        <v>42984.897407407407</v>
      </c>
      <c r="BJ129" t="s">
        <v>137</v>
      </c>
      <c r="BQ129" t="s">
        <v>137</v>
      </c>
      <c r="BX129" t="s">
        <v>137</v>
      </c>
      <c r="CE129" t="s">
        <v>137</v>
      </c>
      <c r="CR129" t="s">
        <v>137</v>
      </c>
      <c r="EZ129" t="s">
        <v>137</v>
      </c>
      <c r="FF129" t="s">
        <v>137</v>
      </c>
      <c r="FG129" t="s">
        <v>137</v>
      </c>
    </row>
    <row r="130" spans="1:163" x14ac:dyDescent="0.3">
      <c r="A130">
        <v>74</v>
      </c>
      <c r="B130">
        <v>9863</v>
      </c>
      <c r="C130" t="s">
        <v>742</v>
      </c>
      <c r="D130" t="s">
        <v>743</v>
      </c>
      <c r="E130">
        <v>66</v>
      </c>
      <c r="F130" t="s">
        <v>568</v>
      </c>
      <c r="G130" t="s">
        <v>744</v>
      </c>
      <c r="H130" s="1" t="s">
        <v>745</v>
      </c>
      <c r="I130">
        <v>15</v>
      </c>
      <c r="J130" t="s">
        <v>746</v>
      </c>
      <c r="K130">
        <v>113</v>
      </c>
      <c r="L130">
        <v>71591</v>
      </c>
      <c r="M130" t="b">
        <v>0</v>
      </c>
      <c r="N130" t="b">
        <v>1</v>
      </c>
      <c r="O130">
        <v>15</v>
      </c>
      <c r="P130" t="s">
        <v>746</v>
      </c>
      <c r="Q130" t="s">
        <v>139</v>
      </c>
      <c r="R130" s="2">
        <v>32571</v>
      </c>
      <c r="S130" t="s">
        <v>1476</v>
      </c>
      <c r="T130" t="s">
        <v>1477</v>
      </c>
      <c r="U130" t="s">
        <v>1478</v>
      </c>
      <c r="W130" s="2">
        <v>41218</v>
      </c>
      <c r="X130" s="2">
        <v>41439</v>
      </c>
      <c r="Y130">
        <v>0</v>
      </c>
      <c r="Z130" t="s">
        <v>1479</v>
      </c>
      <c r="AA130" t="s">
        <v>1480</v>
      </c>
      <c r="AB130" t="s">
        <v>1481</v>
      </c>
      <c r="AD130" s="2">
        <v>41085</v>
      </c>
      <c r="AE130" s="2">
        <v>41131</v>
      </c>
      <c r="AF130">
        <v>0</v>
      </c>
      <c r="AG130" t="s">
        <v>1482</v>
      </c>
      <c r="AH130" t="s">
        <v>1483</v>
      </c>
      <c r="AI130" s="1" t="s">
        <v>1484</v>
      </c>
      <c r="AJ130" t="s">
        <v>139</v>
      </c>
      <c r="AK130" s="2">
        <v>41491</v>
      </c>
      <c r="AM130">
        <v>1</v>
      </c>
      <c r="AN130" t="s">
        <v>390</v>
      </c>
      <c r="AO130" t="s">
        <v>186</v>
      </c>
      <c r="AP130" t="s">
        <v>255</v>
      </c>
      <c r="AQ130" t="s">
        <v>147</v>
      </c>
      <c r="AR130" t="s">
        <v>305</v>
      </c>
      <c r="AS130" t="s">
        <v>147</v>
      </c>
      <c r="AT130" t="s">
        <v>133</v>
      </c>
      <c r="AU130" t="s">
        <v>249</v>
      </c>
      <c r="AV130" t="s">
        <v>172</v>
      </c>
      <c r="AW130" t="s">
        <v>1485</v>
      </c>
      <c r="AX130" t="s">
        <v>1486</v>
      </c>
      <c r="AY130" s="3">
        <v>42985.35738425926</v>
      </c>
      <c r="AZ130" t="s">
        <v>304</v>
      </c>
      <c r="BA130" t="s">
        <v>147</v>
      </c>
      <c r="BJ130" t="s">
        <v>137</v>
      </c>
      <c r="BQ130" t="s">
        <v>137</v>
      </c>
      <c r="BX130" t="s">
        <v>137</v>
      </c>
      <c r="CE130" t="s">
        <v>137</v>
      </c>
      <c r="CF130" t="s">
        <v>172</v>
      </c>
      <c r="CG130" t="s">
        <v>1076</v>
      </c>
      <c r="CH130" t="s">
        <v>1487</v>
      </c>
      <c r="CI130" t="s">
        <v>172</v>
      </c>
      <c r="CJ130" t="s">
        <v>1081</v>
      </c>
      <c r="CK130" t="s">
        <v>1487</v>
      </c>
      <c r="CR130" t="s">
        <v>137</v>
      </c>
      <c r="CS130" t="s">
        <v>871</v>
      </c>
      <c r="CT130" t="s">
        <v>1488</v>
      </c>
      <c r="CU130" t="s">
        <v>1361</v>
      </c>
      <c r="EZ130" t="s">
        <v>137</v>
      </c>
      <c r="FF130" t="s">
        <v>137</v>
      </c>
      <c r="FG130" t="s">
        <v>137</v>
      </c>
    </row>
    <row r="131" spans="1:163" x14ac:dyDescent="0.3">
      <c r="A131">
        <v>75</v>
      </c>
      <c r="B131">
        <v>9863</v>
      </c>
      <c r="C131" t="s">
        <v>742</v>
      </c>
      <c r="D131" t="s">
        <v>743</v>
      </c>
      <c r="E131">
        <v>66</v>
      </c>
      <c r="F131" t="s">
        <v>568</v>
      </c>
      <c r="G131" t="s">
        <v>744</v>
      </c>
      <c r="H131" s="1" t="s">
        <v>745</v>
      </c>
      <c r="I131">
        <v>15</v>
      </c>
      <c r="J131" t="s">
        <v>746</v>
      </c>
      <c r="K131">
        <v>113</v>
      </c>
      <c r="L131">
        <v>58564</v>
      </c>
      <c r="M131" t="b">
        <v>0</v>
      </c>
      <c r="N131" t="b">
        <v>0</v>
      </c>
      <c r="O131">
        <v>93</v>
      </c>
      <c r="P131" t="s">
        <v>1489</v>
      </c>
      <c r="Q131" t="s">
        <v>630</v>
      </c>
      <c r="R131" s="2">
        <v>28101</v>
      </c>
      <c r="S131" t="s">
        <v>1490</v>
      </c>
      <c r="T131" t="s">
        <v>1491</v>
      </c>
      <c r="U131" s="1" t="s">
        <v>1492</v>
      </c>
      <c r="V131" t="s">
        <v>1493</v>
      </c>
      <c r="W131" s="2">
        <v>41946</v>
      </c>
      <c r="Y131">
        <v>1</v>
      </c>
      <c r="Z131" t="s">
        <v>1494</v>
      </c>
      <c r="AA131" t="s">
        <v>1495</v>
      </c>
      <c r="AB131" t="s">
        <v>1496</v>
      </c>
      <c r="AC131" t="s">
        <v>472</v>
      </c>
      <c r="AF131">
        <v>0</v>
      </c>
      <c r="AG131" t="s">
        <v>1497</v>
      </c>
      <c r="AH131" t="s">
        <v>1498</v>
      </c>
      <c r="AI131" t="s">
        <v>1499</v>
      </c>
      <c r="AM131">
        <v>0</v>
      </c>
      <c r="AN131" t="s">
        <v>272</v>
      </c>
      <c r="AO131" t="s">
        <v>236</v>
      </c>
      <c r="AP131" t="s">
        <v>130</v>
      </c>
      <c r="AQ131" t="s">
        <v>236</v>
      </c>
      <c r="AR131" t="s">
        <v>305</v>
      </c>
      <c r="AS131" t="s">
        <v>186</v>
      </c>
      <c r="AT131" t="s">
        <v>209</v>
      </c>
      <c r="AU131" t="s">
        <v>210</v>
      </c>
      <c r="AV131" t="s">
        <v>150</v>
      </c>
      <c r="AW131" t="s">
        <v>1234</v>
      </c>
      <c r="AX131" t="s">
        <v>1235</v>
      </c>
      <c r="AY131" s="3">
        <v>42856.03056712963</v>
      </c>
      <c r="BB131" t="s">
        <v>133</v>
      </c>
      <c r="BC131" t="s">
        <v>273</v>
      </c>
      <c r="BD131" t="s">
        <v>1497</v>
      </c>
      <c r="BE131" t="s">
        <v>1500</v>
      </c>
      <c r="BF131" t="s">
        <v>1501</v>
      </c>
      <c r="BJ131">
        <v>0</v>
      </c>
      <c r="BK131" t="s">
        <v>1399</v>
      </c>
      <c r="BL131" t="s">
        <v>1502</v>
      </c>
      <c r="BM131" t="s">
        <v>1503</v>
      </c>
      <c r="BQ131">
        <v>0</v>
      </c>
      <c r="BR131" t="s">
        <v>1504</v>
      </c>
      <c r="BS131" t="s">
        <v>1505</v>
      </c>
      <c r="BT131" s="1" t="s">
        <v>1506</v>
      </c>
      <c r="BX131">
        <v>0</v>
      </c>
      <c r="BY131" t="s">
        <v>1507</v>
      </c>
      <c r="BZ131" t="s">
        <v>1508</v>
      </c>
      <c r="CA131" t="s">
        <v>1509</v>
      </c>
      <c r="CE131">
        <v>0</v>
      </c>
      <c r="CL131" t="s">
        <v>618</v>
      </c>
      <c r="CM131" t="s">
        <v>1510</v>
      </c>
      <c r="CN131" t="s">
        <v>1511</v>
      </c>
      <c r="CR131">
        <v>0</v>
      </c>
      <c r="ET131" t="s">
        <v>1512</v>
      </c>
      <c r="EU131" t="s">
        <v>1491</v>
      </c>
      <c r="EV131" t="s">
        <v>1513</v>
      </c>
      <c r="EX131" s="2">
        <v>41913</v>
      </c>
      <c r="EZ131">
        <v>1</v>
      </c>
      <c r="FF131" t="s">
        <v>137</v>
      </c>
      <c r="FG131" t="s">
        <v>137</v>
      </c>
    </row>
    <row r="132" spans="1:163" x14ac:dyDescent="0.3">
      <c r="A132">
        <v>76</v>
      </c>
      <c r="B132">
        <v>9863</v>
      </c>
      <c r="C132" t="s">
        <v>742</v>
      </c>
      <c r="D132" t="s">
        <v>743</v>
      </c>
      <c r="E132">
        <v>66</v>
      </c>
      <c r="F132" t="s">
        <v>568</v>
      </c>
      <c r="G132" t="s">
        <v>744</v>
      </c>
      <c r="H132" s="1" t="s">
        <v>745</v>
      </c>
      <c r="I132">
        <v>15</v>
      </c>
      <c r="J132" t="s">
        <v>746</v>
      </c>
      <c r="K132">
        <v>113</v>
      </c>
      <c r="L132">
        <v>59065</v>
      </c>
      <c r="M132" t="b">
        <v>0</v>
      </c>
      <c r="N132" t="b">
        <v>1</v>
      </c>
      <c r="O132">
        <v>15</v>
      </c>
      <c r="P132" t="s">
        <v>746</v>
      </c>
      <c r="Q132" t="s">
        <v>116</v>
      </c>
      <c r="R132" s="2">
        <v>32236</v>
      </c>
      <c r="S132" t="s">
        <v>658</v>
      </c>
      <c r="T132" t="s">
        <v>1514</v>
      </c>
      <c r="U132" t="s">
        <v>1515</v>
      </c>
      <c r="V132" t="s">
        <v>119</v>
      </c>
      <c r="W132" s="2">
        <v>42096</v>
      </c>
      <c r="X132" s="2">
        <v>42645</v>
      </c>
      <c r="Y132">
        <v>0</v>
      </c>
      <c r="Z132" t="s">
        <v>1516</v>
      </c>
      <c r="AA132" t="s">
        <v>1517</v>
      </c>
      <c r="AB132" t="s">
        <v>1518</v>
      </c>
      <c r="AC132" t="s">
        <v>116</v>
      </c>
      <c r="AD132" s="2">
        <v>42795</v>
      </c>
      <c r="AF132">
        <v>1</v>
      </c>
      <c r="AM132" t="s">
        <v>137</v>
      </c>
      <c r="AN132" t="s">
        <v>272</v>
      </c>
      <c r="AO132" t="s">
        <v>147</v>
      </c>
      <c r="AP132" t="s">
        <v>248</v>
      </c>
      <c r="AQ132" t="s">
        <v>147</v>
      </c>
      <c r="AR132" t="s">
        <v>129</v>
      </c>
      <c r="AS132" t="s">
        <v>147</v>
      </c>
      <c r="AT132" t="s">
        <v>133</v>
      </c>
      <c r="AU132" t="s">
        <v>249</v>
      </c>
      <c r="AV132" t="s">
        <v>150</v>
      </c>
      <c r="AW132" t="s">
        <v>1519</v>
      </c>
      <c r="AX132" t="s">
        <v>1514</v>
      </c>
      <c r="AY132" s="3">
        <v>42886.949618055558</v>
      </c>
      <c r="BB132" t="s">
        <v>209</v>
      </c>
      <c r="BC132" t="s">
        <v>210</v>
      </c>
      <c r="BJ132" t="s">
        <v>137</v>
      </c>
      <c r="BQ132" t="s">
        <v>137</v>
      </c>
      <c r="BX132" t="s">
        <v>137</v>
      </c>
      <c r="CE132" t="s">
        <v>137</v>
      </c>
      <c r="CF132" t="s">
        <v>238</v>
      </c>
      <c r="CG132" t="s">
        <v>1520</v>
      </c>
      <c r="CH132" t="s">
        <v>1521</v>
      </c>
      <c r="CR132" t="s">
        <v>137</v>
      </c>
      <c r="EZ132" t="s">
        <v>137</v>
      </c>
      <c r="FF132" t="s">
        <v>137</v>
      </c>
      <c r="FG132" t="s">
        <v>137</v>
      </c>
    </row>
    <row r="133" spans="1:163" x14ac:dyDescent="0.3">
      <c r="A133">
        <v>77</v>
      </c>
      <c r="B133">
        <v>9863</v>
      </c>
      <c r="C133" t="s">
        <v>742</v>
      </c>
      <c r="D133" t="s">
        <v>743</v>
      </c>
      <c r="E133">
        <v>66</v>
      </c>
      <c r="F133" t="s">
        <v>568</v>
      </c>
      <c r="G133" t="s">
        <v>744</v>
      </c>
      <c r="H133" s="1" t="s">
        <v>745</v>
      </c>
      <c r="I133">
        <v>15</v>
      </c>
      <c r="J133" t="s">
        <v>746</v>
      </c>
      <c r="K133">
        <v>113</v>
      </c>
      <c r="L133">
        <v>58102</v>
      </c>
      <c r="M133" t="b">
        <v>1</v>
      </c>
      <c r="N133" t="b">
        <v>1</v>
      </c>
      <c r="O133">
        <v>10</v>
      </c>
      <c r="P133" t="s">
        <v>756</v>
      </c>
      <c r="Q133" t="s">
        <v>182</v>
      </c>
      <c r="S133" t="s">
        <v>1522</v>
      </c>
      <c r="T133" t="s">
        <v>1523</v>
      </c>
      <c r="U133" s="1" t="s">
        <v>1524</v>
      </c>
      <c r="V133" t="s">
        <v>193</v>
      </c>
      <c r="W133" s="2">
        <v>41649</v>
      </c>
      <c r="X133" s="2">
        <v>42745</v>
      </c>
      <c r="Y133">
        <v>0</v>
      </c>
      <c r="Z133" t="s">
        <v>1525</v>
      </c>
      <c r="AA133" t="s">
        <v>1526</v>
      </c>
      <c r="AD133" s="2">
        <v>42856</v>
      </c>
      <c r="AF133">
        <v>1</v>
      </c>
      <c r="AM133" t="s">
        <v>137</v>
      </c>
      <c r="AN133" t="s">
        <v>568</v>
      </c>
      <c r="AO133" t="s">
        <v>186</v>
      </c>
      <c r="AP133" t="s">
        <v>305</v>
      </c>
      <c r="AQ133" t="s">
        <v>147</v>
      </c>
      <c r="AR133" t="s">
        <v>248</v>
      </c>
      <c r="AS133" t="s">
        <v>147</v>
      </c>
      <c r="AT133" t="s">
        <v>133</v>
      </c>
      <c r="AU133" t="s">
        <v>273</v>
      </c>
      <c r="AV133" t="s">
        <v>150</v>
      </c>
      <c r="AW133" t="s">
        <v>976</v>
      </c>
      <c r="AX133" t="s">
        <v>1527</v>
      </c>
      <c r="AY133" s="3">
        <v>42840.564212962963</v>
      </c>
      <c r="AZ133" t="s">
        <v>908</v>
      </c>
      <c r="BA133" t="s">
        <v>147</v>
      </c>
      <c r="BJ133" t="s">
        <v>137</v>
      </c>
      <c r="BQ133" t="s">
        <v>137</v>
      </c>
      <c r="BX133" t="s">
        <v>137</v>
      </c>
      <c r="CE133" t="s">
        <v>137</v>
      </c>
      <c r="CR133" t="s">
        <v>137</v>
      </c>
      <c r="EZ133" t="s">
        <v>137</v>
      </c>
      <c r="FF133" t="s">
        <v>137</v>
      </c>
      <c r="FG133" t="s">
        <v>137</v>
      </c>
    </row>
    <row r="134" spans="1:163" x14ac:dyDescent="0.3">
      <c r="A134">
        <v>78</v>
      </c>
      <c r="B134">
        <v>9863</v>
      </c>
      <c r="C134" t="s">
        <v>742</v>
      </c>
      <c r="D134" t="s">
        <v>743</v>
      </c>
      <c r="E134">
        <v>66</v>
      </c>
      <c r="F134" t="s">
        <v>568</v>
      </c>
      <c r="G134" t="s">
        <v>744</v>
      </c>
      <c r="H134" s="1" t="s">
        <v>745</v>
      </c>
      <c r="I134">
        <v>15</v>
      </c>
      <c r="J134" t="s">
        <v>746</v>
      </c>
      <c r="K134">
        <v>113</v>
      </c>
      <c r="L134">
        <v>28472</v>
      </c>
      <c r="M134" t="b">
        <v>0</v>
      </c>
      <c r="N134" t="b">
        <v>0</v>
      </c>
      <c r="O134">
        <v>11</v>
      </c>
      <c r="P134" t="s">
        <v>216</v>
      </c>
      <c r="Q134" t="s">
        <v>442</v>
      </c>
      <c r="R134" s="2">
        <v>32222</v>
      </c>
      <c r="S134" t="s">
        <v>1069</v>
      </c>
      <c r="T134" t="s">
        <v>1528</v>
      </c>
      <c r="U134" t="s">
        <v>1529</v>
      </c>
      <c r="V134" t="s">
        <v>284</v>
      </c>
      <c r="Y134">
        <v>0</v>
      </c>
      <c r="Z134" t="s">
        <v>1530</v>
      </c>
      <c r="AA134" t="s">
        <v>1531</v>
      </c>
      <c r="AB134" t="s">
        <v>1532</v>
      </c>
      <c r="AC134" t="s">
        <v>139</v>
      </c>
      <c r="AD134" s="2">
        <v>41852</v>
      </c>
      <c r="AE134" s="2">
        <v>42781</v>
      </c>
      <c r="AF134">
        <v>0</v>
      </c>
      <c r="AG134" t="s">
        <v>1530</v>
      </c>
      <c r="AH134" t="s">
        <v>1533</v>
      </c>
      <c r="AI134" t="s">
        <v>1534</v>
      </c>
      <c r="AJ134" t="s">
        <v>182</v>
      </c>
      <c r="AK134" s="2">
        <v>41775</v>
      </c>
      <c r="AL134" s="2">
        <v>41852</v>
      </c>
      <c r="AM134">
        <v>0</v>
      </c>
      <c r="AN134" t="s">
        <v>130</v>
      </c>
      <c r="AO134" t="s">
        <v>186</v>
      </c>
      <c r="AP134" t="s">
        <v>568</v>
      </c>
      <c r="AQ134" t="s">
        <v>147</v>
      </c>
      <c r="AR134" t="s">
        <v>304</v>
      </c>
      <c r="AS134" t="s">
        <v>147</v>
      </c>
      <c r="AT134" t="s">
        <v>133</v>
      </c>
      <c r="AU134" t="s">
        <v>273</v>
      </c>
      <c r="AV134" t="s">
        <v>150</v>
      </c>
      <c r="AW134" t="s">
        <v>135</v>
      </c>
      <c r="AX134" t="s">
        <v>1535</v>
      </c>
      <c r="AY134" s="3">
        <v>42898.587766203702</v>
      </c>
      <c r="AZ134" t="s">
        <v>480</v>
      </c>
      <c r="BA134" t="s">
        <v>147</v>
      </c>
      <c r="BD134" t="s">
        <v>477</v>
      </c>
      <c r="BE134" t="s">
        <v>1536</v>
      </c>
      <c r="BF134" t="s">
        <v>1532</v>
      </c>
      <c r="BG134" t="s">
        <v>182</v>
      </c>
      <c r="BH134" s="2">
        <v>41081</v>
      </c>
      <c r="BI134" s="2">
        <v>41841</v>
      </c>
      <c r="BJ134">
        <v>0</v>
      </c>
      <c r="BK134" t="s">
        <v>306</v>
      </c>
      <c r="BL134" t="s">
        <v>1537</v>
      </c>
      <c r="BM134" t="s">
        <v>1532</v>
      </c>
      <c r="BN134" t="s">
        <v>156</v>
      </c>
      <c r="BO134" s="2">
        <v>40402</v>
      </c>
      <c r="BP134" s="2">
        <v>40367</v>
      </c>
      <c r="BQ134">
        <v>0</v>
      </c>
      <c r="BR134" t="s">
        <v>911</v>
      </c>
      <c r="BS134" t="s">
        <v>1538</v>
      </c>
      <c r="BT134" t="s">
        <v>1539</v>
      </c>
      <c r="BU134" t="s">
        <v>949</v>
      </c>
      <c r="BV134" s="2">
        <v>42786</v>
      </c>
      <c r="BW134" s="2">
        <v>42836</v>
      </c>
      <c r="BX134">
        <v>1</v>
      </c>
      <c r="CE134" t="s">
        <v>137</v>
      </c>
      <c r="CR134" t="s">
        <v>137</v>
      </c>
      <c r="EZ134" t="s">
        <v>137</v>
      </c>
      <c r="FF134" t="s">
        <v>137</v>
      </c>
      <c r="FG134" t="s">
        <v>137</v>
      </c>
    </row>
    <row r="135" spans="1:163" x14ac:dyDescent="0.3">
      <c r="A135">
        <v>79</v>
      </c>
      <c r="B135">
        <v>9863</v>
      </c>
      <c r="C135" t="s">
        <v>742</v>
      </c>
      <c r="D135" t="s">
        <v>743</v>
      </c>
      <c r="E135">
        <v>66</v>
      </c>
      <c r="F135" t="s">
        <v>568</v>
      </c>
      <c r="G135" t="s">
        <v>744</v>
      </c>
      <c r="H135" s="1" t="s">
        <v>745</v>
      </c>
      <c r="I135">
        <v>15</v>
      </c>
      <c r="J135" t="s">
        <v>746</v>
      </c>
      <c r="K135">
        <v>113</v>
      </c>
      <c r="L135">
        <v>36084</v>
      </c>
      <c r="M135" t="b">
        <v>0</v>
      </c>
      <c r="N135" t="b">
        <v>1</v>
      </c>
      <c r="O135">
        <v>16</v>
      </c>
      <c r="P135" t="s">
        <v>676</v>
      </c>
      <c r="Q135" t="s">
        <v>116</v>
      </c>
      <c r="R135" s="2">
        <v>33215</v>
      </c>
      <c r="S135" t="s">
        <v>1540</v>
      </c>
      <c r="T135" t="s">
        <v>1541</v>
      </c>
      <c r="U135" t="s">
        <v>1542</v>
      </c>
      <c r="V135" t="s">
        <v>116</v>
      </c>
      <c r="Y135">
        <v>1</v>
      </c>
      <c r="Z135" t="s">
        <v>1005</v>
      </c>
      <c r="AA135" t="s">
        <v>1543</v>
      </c>
      <c r="AB135" t="s">
        <v>1544</v>
      </c>
      <c r="AC135" t="s">
        <v>116</v>
      </c>
      <c r="AD135" s="2">
        <v>42125</v>
      </c>
      <c r="AE135" s="2">
        <v>42767</v>
      </c>
      <c r="AF135">
        <v>0</v>
      </c>
      <c r="AM135" t="s">
        <v>137</v>
      </c>
      <c r="AN135" t="s">
        <v>146</v>
      </c>
      <c r="AO135" t="s">
        <v>147</v>
      </c>
      <c r="AP135" t="s">
        <v>1545</v>
      </c>
      <c r="AQ135" t="s">
        <v>147</v>
      </c>
      <c r="AR135" t="s">
        <v>305</v>
      </c>
      <c r="AS135" t="s">
        <v>147</v>
      </c>
      <c r="AT135" t="s">
        <v>133</v>
      </c>
      <c r="AU135" t="s">
        <v>249</v>
      </c>
      <c r="AV135" t="s">
        <v>474</v>
      </c>
      <c r="AW135" t="s">
        <v>1546</v>
      </c>
      <c r="AX135" t="s">
        <v>1547</v>
      </c>
      <c r="AY135" s="3">
        <v>42802.401319444441</v>
      </c>
      <c r="BB135" t="s">
        <v>1548</v>
      </c>
      <c r="BC135" t="s">
        <v>132</v>
      </c>
      <c r="BJ135" t="s">
        <v>137</v>
      </c>
      <c r="BQ135" t="s">
        <v>137</v>
      </c>
      <c r="BX135" t="s">
        <v>137</v>
      </c>
      <c r="CE135" t="s">
        <v>137</v>
      </c>
      <c r="CF135" t="s">
        <v>134</v>
      </c>
      <c r="CG135" t="s">
        <v>1549</v>
      </c>
      <c r="CH135" t="s">
        <v>1550</v>
      </c>
      <c r="CR135" t="s">
        <v>137</v>
      </c>
      <c r="EZ135" t="s">
        <v>137</v>
      </c>
      <c r="FF135" t="s">
        <v>137</v>
      </c>
      <c r="FG135" t="s">
        <v>137</v>
      </c>
    </row>
    <row r="136" spans="1:163" x14ac:dyDescent="0.3">
      <c r="A136">
        <v>80</v>
      </c>
      <c r="B136">
        <v>9863</v>
      </c>
      <c r="C136" t="s">
        <v>742</v>
      </c>
      <c r="D136" t="s">
        <v>743</v>
      </c>
      <c r="E136">
        <v>66</v>
      </c>
      <c r="F136" t="s">
        <v>568</v>
      </c>
      <c r="G136" t="s">
        <v>744</v>
      </c>
      <c r="H136" s="1" t="s">
        <v>745</v>
      </c>
      <c r="I136">
        <v>15</v>
      </c>
      <c r="J136" t="s">
        <v>746</v>
      </c>
      <c r="K136">
        <v>113</v>
      </c>
      <c r="L136">
        <v>58859</v>
      </c>
      <c r="M136" t="b">
        <v>0</v>
      </c>
      <c r="N136" t="b">
        <v>0</v>
      </c>
      <c r="O136">
        <v>4066</v>
      </c>
      <c r="P136" t="s">
        <v>1221</v>
      </c>
      <c r="Q136" t="s">
        <v>139</v>
      </c>
      <c r="R136" s="2">
        <v>29222</v>
      </c>
      <c r="S136" t="s">
        <v>1551</v>
      </c>
      <c r="T136" t="s">
        <v>1552</v>
      </c>
      <c r="U136" t="s">
        <v>1553</v>
      </c>
      <c r="V136" t="s">
        <v>139</v>
      </c>
      <c r="Y136">
        <v>1</v>
      </c>
      <c r="Z136" t="s">
        <v>1554</v>
      </c>
      <c r="AA136" t="s">
        <v>1555</v>
      </c>
      <c r="AB136" t="s">
        <v>1556</v>
      </c>
      <c r="AD136" s="2">
        <v>42156</v>
      </c>
      <c r="AF136">
        <v>1</v>
      </c>
      <c r="AM136" t="s">
        <v>137</v>
      </c>
      <c r="AN136" t="s">
        <v>775</v>
      </c>
      <c r="AO136" t="s">
        <v>186</v>
      </c>
      <c r="AP136" t="s">
        <v>571</v>
      </c>
      <c r="AQ136" t="s">
        <v>186</v>
      </c>
      <c r="AR136" t="s">
        <v>304</v>
      </c>
      <c r="AS136" t="s">
        <v>186</v>
      </c>
      <c r="AT136" t="s">
        <v>133</v>
      </c>
      <c r="AU136" t="s">
        <v>273</v>
      </c>
      <c r="AV136" t="s">
        <v>150</v>
      </c>
      <c r="AW136" t="s">
        <v>1557</v>
      </c>
      <c r="AX136" t="s">
        <v>1558</v>
      </c>
      <c r="AY136" s="3">
        <v>42777.626793981479</v>
      </c>
      <c r="AZ136" t="s">
        <v>149</v>
      </c>
      <c r="BA136" t="s">
        <v>186</v>
      </c>
      <c r="BJ136" t="s">
        <v>137</v>
      </c>
      <c r="BQ136" t="s">
        <v>137</v>
      </c>
      <c r="BX136" t="s">
        <v>137</v>
      </c>
      <c r="CE136" t="s">
        <v>137</v>
      </c>
      <c r="CR136" t="s">
        <v>137</v>
      </c>
      <c r="EZ136" t="s">
        <v>137</v>
      </c>
      <c r="FF136" t="s">
        <v>137</v>
      </c>
      <c r="FG136" t="s">
        <v>137</v>
      </c>
    </row>
    <row r="137" spans="1:163" x14ac:dyDescent="0.3">
      <c r="A137">
        <v>81</v>
      </c>
      <c r="B137">
        <v>9863</v>
      </c>
      <c r="C137" t="s">
        <v>742</v>
      </c>
      <c r="D137" t="s">
        <v>743</v>
      </c>
      <c r="E137">
        <v>66</v>
      </c>
      <c r="F137" t="s">
        <v>568</v>
      </c>
      <c r="G137" t="s">
        <v>744</v>
      </c>
      <c r="H137" s="1" t="s">
        <v>745</v>
      </c>
      <c r="I137">
        <v>15</v>
      </c>
      <c r="J137" t="s">
        <v>746</v>
      </c>
      <c r="K137">
        <v>113</v>
      </c>
      <c r="L137">
        <v>58015</v>
      </c>
      <c r="M137" t="b">
        <v>0</v>
      </c>
      <c r="N137" t="b">
        <v>0</v>
      </c>
      <c r="O137">
        <v>6</v>
      </c>
      <c r="P137" t="s">
        <v>383</v>
      </c>
      <c r="Q137" t="s">
        <v>119</v>
      </c>
      <c r="S137" t="s">
        <v>1559</v>
      </c>
      <c r="T137" t="s">
        <v>1560</v>
      </c>
      <c r="U137" s="1" t="s">
        <v>1561</v>
      </c>
      <c r="V137" t="s">
        <v>193</v>
      </c>
      <c r="Y137">
        <v>1</v>
      </c>
      <c r="Z137" t="s">
        <v>1559</v>
      </c>
      <c r="AA137" t="s">
        <v>1560</v>
      </c>
      <c r="AB137" s="1" t="s">
        <v>1562</v>
      </c>
      <c r="AC137" t="s">
        <v>193</v>
      </c>
      <c r="AD137" s="2">
        <v>42668</v>
      </c>
      <c r="AF137">
        <v>1</v>
      </c>
      <c r="AG137" t="s">
        <v>1563</v>
      </c>
      <c r="AH137" t="s">
        <v>1560</v>
      </c>
      <c r="AI137" s="1" t="s">
        <v>1564</v>
      </c>
      <c r="AK137" s="2">
        <v>42644</v>
      </c>
      <c r="AM137">
        <v>1</v>
      </c>
      <c r="AN137" t="s">
        <v>130</v>
      </c>
      <c r="AO137" t="s">
        <v>147</v>
      </c>
      <c r="AP137" t="s">
        <v>255</v>
      </c>
      <c r="AQ137" t="s">
        <v>147</v>
      </c>
      <c r="AR137" t="s">
        <v>272</v>
      </c>
      <c r="AS137" t="s">
        <v>147</v>
      </c>
      <c r="AT137" t="s">
        <v>133</v>
      </c>
      <c r="AU137" t="s">
        <v>249</v>
      </c>
      <c r="AY137" s="3">
        <v>42831.480914351851</v>
      </c>
      <c r="AZ137" t="s">
        <v>248</v>
      </c>
      <c r="BA137" t="s">
        <v>147</v>
      </c>
      <c r="BJ137" t="s">
        <v>137</v>
      </c>
      <c r="BQ137" t="s">
        <v>137</v>
      </c>
      <c r="BX137" t="s">
        <v>137</v>
      </c>
      <c r="CE137" t="s">
        <v>137</v>
      </c>
      <c r="CR137" t="s">
        <v>137</v>
      </c>
      <c r="EZ137" t="s">
        <v>137</v>
      </c>
      <c r="FF137" t="s">
        <v>137</v>
      </c>
      <c r="FG137" t="s">
        <v>137</v>
      </c>
    </row>
    <row r="138" spans="1:163" x14ac:dyDescent="0.3">
      <c r="A138">
        <v>82</v>
      </c>
      <c r="B138">
        <v>9863</v>
      </c>
      <c r="C138" t="s">
        <v>742</v>
      </c>
      <c r="D138" t="s">
        <v>743</v>
      </c>
      <c r="E138">
        <v>66</v>
      </c>
      <c r="F138" t="s">
        <v>568</v>
      </c>
      <c r="G138" t="s">
        <v>744</v>
      </c>
      <c r="H138" s="1" t="s">
        <v>745</v>
      </c>
      <c r="I138">
        <v>15</v>
      </c>
      <c r="J138" t="s">
        <v>746</v>
      </c>
      <c r="K138">
        <v>113</v>
      </c>
      <c r="L138">
        <v>59023</v>
      </c>
      <c r="M138" t="b">
        <v>0</v>
      </c>
      <c r="N138" t="b">
        <v>1</v>
      </c>
      <c r="O138">
        <v>15</v>
      </c>
      <c r="P138" t="s">
        <v>746</v>
      </c>
      <c r="Q138" t="s">
        <v>630</v>
      </c>
      <c r="R138" s="2">
        <v>31127</v>
      </c>
      <c r="S138" t="s">
        <v>1102</v>
      </c>
      <c r="T138" t="s">
        <v>1565</v>
      </c>
      <c r="U138" s="1" t="s">
        <v>1566</v>
      </c>
      <c r="V138" t="s">
        <v>630</v>
      </c>
      <c r="Y138">
        <v>1</v>
      </c>
      <c r="AF138" t="s">
        <v>137</v>
      </c>
      <c r="AM138" t="s">
        <v>137</v>
      </c>
      <c r="AN138" t="s">
        <v>568</v>
      </c>
      <c r="AO138" t="s">
        <v>147</v>
      </c>
      <c r="AP138" t="s">
        <v>571</v>
      </c>
      <c r="AQ138" t="s">
        <v>147</v>
      </c>
      <c r="AR138" t="s">
        <v>908</v>
      </c>
      <c r="AS138" t="s">
        <v>147</v>
      </c>
      <c r="AT138" t="s">
        <v>133</v>
      </c>
      <c r="AU138" t="s">
        <v>249</v>
      </c>
      <c r="AV138" t="s">
        <v>150</v>
      </c>
      <c r="AX138" t="s">
        <v>1567</v>
      </c>
      <c r="AY138" s="3">
        <v>42824.441620370373</v>
      </c>
      <c r="BJ138" t="s">
        <v>137</v>
      </c>
      <c r="BQ138" t="s">
        <v>137</v>
      </c>
      <c r="BX138" t="s">
        <v>137</v>
      </c>
      <c r="CE138" t="s">
        <v>137</v>
      </c>
      <c r="CR138" t="s">
        <v>137</v>
      </c>
      <c r="EZ138" t="s">
        <v>137</v>
      </c>
      <c r="FF138" t="s">
        <v>137</v>
      </c>
      <c r="FG138" t="s">
        <v>137</v>
      </c>
    </row>
    <row r="139" spans="1:163" x14ac:dyDescent="0.3">
      <c r="A139">
        <v>83</v>
      </c>
      <c r="B139">
        <v>9863</v>
      </c>
      <c r="C139" t="s">
        <v>742</v>
      </c>
      <c r="D139" t="s">
        <v>743</v>
      </c>
      <c r="E139">
        <v>66</v>
      </c>
      <c r="F139" t="s">
        <v>568</v>
      </c>
      <c r="G139" t="s">
        <v>744</v>
      </c>
      <c r="H139" s="1" t="s">
        <v>745</v>
      </c>
      <c r="I139">
        <v>15</v>
      </c>
      <c r="J139" t="s">
        <v>746</v>
      </c>
      <c r="K139">
        <v>113</v>
      </c>
      <c r="L139">
        <v>53671</v>
      </c>
      <c r="M139" t="b">
        <v>0</v>
      </c>
      <c r="N139" t="b">
        <v>1</v>
      </c>
      <c r="O139">
        <v>16</v>
      </c>
      <c r="P139" t="s">
        <v>676</v>
      </c>
      <c r="Q139" t="s">
        <v>119</v>
      </c>
      <c r="R139" s="2">
        <v>33191</v>
      </c>
      <c r="S139" t="s">
        <v>1212</v>
      </c>
      <c r="T139" t="s">
        <v>1568</v>
      </c>
      <c r="U139" s="1" t="s">
        <v>1569</v>
      </c>
      <c r="V139" t="s">
        <v>284</v>
      </c>
      <c r="W139" s="2">
        <v>42124</v>
      </c>
      <c r="Y139">
        <v>1</v>
      </c>
      <c r="AF139" t="s">
        <v>137</v>
      </c>
      <c r="AM139" t="s">
        <v>137</v>
      </c>
      <c r="AN139" t="s">
        <v>775</v>
      </c>
      <c r="AO139" t="s">
        <v>147</v>
      </c>
      <c r="AP139" t="s">
        <v>390</v>
      </c>
      <c r="AQ139" t="s">
        <v>147</v>
      </c>
      <c r="AR139" t="s">
        <v>305</v>
      </c>
      <c r="AS139" t="s">
        <v>147</v>
      </c>
      <c r="AT139" t="s">
        <v>133</v>
      </c>
      <c r="AU139" t="s">
        <v>273</v>
      </c>
      <c r="AV139" t="s">
        <v>150</v>
      </c>
      <c r="AW139" t="s">
        <v>976</v>
      </c>
      <c r="AX139" t="s">
        <v>1570</v>
      </c>
      <c r="AY139" s="3">
        <v>42812.074340277781</v>
      </c>
      <c r="AZ139" t="s">
        <v>571</v>
      </c>
      <c r="BA139" t="s">
        <v>147</v>
      </c>
      <c r="BB139" t="s">
        <v>348</v>
      </c>
      <c r="BC139" t="s">
        <v>132</v>
      </c>
      <c r="BJ139" t="s">
        <v>137</v>
      </c>
      <c r="BQ139" t="s">
        <v>137</v>
      </c>
      <c r="BX139" t="s">
        <v>137</v>
      </c>
      <c r="CE139" t="s">
        <v>137</v>
      </c>
      <c r="CR139" t="s">
        <v>137</v>
      </c>
      <c r="CV139" t="s">
        <v>209</v>
      </c>
      <c r="CW139" t="s">
        <v>210</v>
      </c>
      <c r="EZ139" t="s">
        <v>137</v>
      </c>
      <c r="FF139" t="s">
        <v>137</v>
      </c>
      <c r="FG139" t="s">
        <v>137</v>
      </c>
    </row>
    <row r="140" spans="1:163" x14ac:dyDescent="0.3">
      <c r="A140">
        <v>84</v>
      </c>
      <c r="B140">
        <v>9863</v>
      </c>
      <c r="C140" t="s">
        <v>742</v>
      </c>
      <c r="D140" t="s">
        <v>743</v>
      </c>
      <c r="E140">
        <v>66</v>
      </c>
      <c r="F140" t="s">
        <v>568</v>
      </c>
      <c r="G140" t="s">
        <v>744</v>
      </c>
      <c r="H140" s="1" t="s">
        <v>745</v>
      </c>
      <c r="I140">
        <v>15</v>
      </c>
      <c r="J140" t="s">
        <v>746</v>
      </c>
      <c r="K140">
        <v>113</v>
      </c>
      <c r="L140">
        <v>46595</v>
      </c>
      <c r="M140" t="b">
        <v>0</v>
      </c>
      <c r="N140" t="b">
        <v>0</v>
      </c>
      <c r="O140">
        <v>67</v>
      </c>
      <c r="P140" t="s">
        <v>1571</v>
      </c>
      <c r="Q140" t="s">
        <v>126</v>
      </c>
      <c r="R140" s="2">
        <v>26856</v>
      </c>
      <c r="S140" t="s">
        <v>1572</v>
      </c>
      <c r="T140" t="s">
        <v>1573</v>
      </c>
      <c r="U140" t="s">
        <v>1573</v>
      </c>
      <c r="V140" t="s">
        <v>126</v>
      </c>
      <c r="Y140">
        <v>1</v>
      </c>
      <c r="Z140" t="s">
        <v>1574</v>
      </c>
      <c r="AA140" t="s">
        <v>1574</v>
      </c>
      <c r="AB140" t="s">
        <v>1574</v>
      </c>
      <c r="AD140" s="2">
        <v>36892</v>
      </c>
      <c r="AF140">
        <v>1</v>
      </c>
      <c r="AM140" t="s">
        <v>137</v>
      </c>
      <c r="AN140" t="s">
        <v>272</v>
      </c>
      <c r="AO140" t="s">
        <v>236</v>
      </c>
      <c r="AP140" t="s">
        <v>305</v>
      </c>
      <c r="AQ140" t="s">
        <v>186</v>
      </c>
      <c r="AR140" t="s">
        <v>129</v>
      </c>
      <c r="AS140" t="s">
        <v>147</v>
      </c>
      <c r="AT140" t="s">
        <v>133</v>
      </c>
      <c r="AU140" t="s">
        <v>210</v>
      </c>
      <c r="AY140" s="3">
        <v>42808.877268518518</v>
      </c>
      <c r="BB140" t="s">
        <v>209</v>
      </c>
      <c r="BC140" t="s">
        <v>273</v>
      </c>
      <c r="BJ140" t="s">
        <v>137</v>
      </c>
      <c r="BQ140" t="s">
        <v>137</v>
      </c>
      <c r="BX140" t="s">
        <v>137</v>
      </c>
      <c r="CE140" t="s">
        <v>137</v>
      </c>
      <c r="CR140" t="s">
        <v>137</v>
      </c>
      <c r="CV140" t="s">
        <v>778</v>
      </c>
      <c r="CW140" t="s">
        <v>273</v>
      </c>
      <c r="EZ140" t="s">
        <v>137</v>
      </c>
      <c r="FF140" t="s">
        <v>137</v>
      </c>
      <c r="FG140" t="s">
        <v>137</v>
      </c>
    </row>
    <row r="141" spans="1:163" x14ac:dyDescent="0.3">
      <c r="A141">
        <v>85</v>
      </c>
      <c r="B141">
        <v>9863</v>
      </c>
      <c r="C141" t="s">
        <v>742</v>
      </c>
      <c r="D141" t="s">
        <v>743</v>
      </c>
      <c r="E141">
        <v>66</v>
      </c>
      <c r="F141" t="s">
        <v>568</v>
      </c>
      <c r="G141" t="s">
        <v>744</v>
      </c>
      <c r="H141" s="1" t="s">
        <v>745</v>
      </c>
      <c r="I141">
        <v>15</v>
      </c>
      <c r="J141" t="s">
        <v>746</v>
      </c>
      <c r="K141">
        <v>113</v>
      </c>
      <c r="L141">
        <v>51986</v>
      </c>
      <c r="M141" t="b">
        <v>0</v>
      </c>
      <c r="N141" t="b">
        <v>0</v>
      </c>
      <c r="O141">
        <v>7</v>
      </c>
      <c r="P141" t="s">
        <v>881</v>
      </c>
      <c r="Q141" t="s">
        <v>182</v>
      </c>
      <c r="S141" t="s">
        <v>1575</v>
      </c>
      <c r="T141" t="s">
        <v>1576</v>
      </c>
      <c r="U141" s="1" t="s">
        <v>1577</v>
      </c>
      <c r="V141" t="s">
        <v>119</v>
      </c>
      <c r="W141" s="2">
        <v>41519</v>
      </c>
      <c r="Y141">
        <v>1</v>
      </c>
      <c r="Z141" t="s">
        <v>1578</v>
      </c>
      <c r="AA141" t="s">
        <v>1579</v>
      </c>
      <c r="AB141" s="1" t="s">
        <v>1580</v>
      </c>
      <c r="AC141" t="s">
        <v>119</v>
      </c>
      <c r="AD141" s="2">
        <v>40798</v>
      </c>
      <c r="AE141" s="2">
        <v>41516</v>
      </c>
      <c r="AF141">
        <v>0</v>
      </c>
      <c r="AM141" t="s">
        <v>137</v>
      </c>
      <c r="AN141" t="s">
        <v>1040</v>
      </c>
      <c r="AO141" t="s">
        <v>186</v>
      </c>
      <c r="AP141" t="s">
        <v>130</v>
      </c>
      <c r="AQ141" t="s">
        <v>147</v>
      </c>
      <c r="AR141" t="s">
        <v>305</v>
      </c>
      <c r="AS141" t="s">
        <v>147</v>
      </c>
      <c r="AT141" t="s">
        <v>133</v>
      </c>
      <c r="AU141" t="s">
        <v>249</v>
      </c>
      <c r="AV141" t="s">
        <v>260</v>
      </c>
      <c r="AW141" t="s">
        <v>1581</v>
      </c>
      <c r="AX141" t="s">
        <v>1582</v>
      </c>
      <c r="AY141" s="3">
        <v>42810.673391203702</v>
      </c>
      <c r="AZ141" t="s">
        <v>568</v>
      </c>
      <c r="BA141" t="s">
        <v>147</v>
      </c>
      <c r="BJ141" t="s">
        <v>137</v>
      </c>
      <c r="BQ141" t="s">
        <v>137</v>
      </c>
      <c r="BX141" t="s">
        <v>137</v>
      </c>
      <c r="CE141" t="s">
        <v>137</v>
      </c>
      <c r="CF141" t="s">
        <v>150</v>
      </c>
      <c r="CG141" t="s">
        <v>1583</v>
      </c>
      <c r="CH141" t="s">
        <v>1584</v>
      </c>
      <c r="CI141" t="s">
        <v>172</v>
      </c>
      <c r="CJ141" t="s">
        <v>1585</v>
      </c>
      <c r="CK141" t="s">
        <v>1586</v>
      </c>
      <c r="CR141" t="s">
        <v>137</v>
      </c>
      <c r="EZ141" t="s">
        <v>137</v>
      </c>
      <c r="FF141" t="s">
        <v>137</v>
      </c>
      <c r="FG141" t="s">
        <v>137</v>
      </c>
    </row>
    <row r="142" spans="1:163" x14ac:dyDescent="0.3">
      <c r="A142">
        <v>86</v>
      </c>
      <c r="B142">
        <v>9863</v>
      </c>
      <c r="C142" t="s">
        <v>742</v>
      </c>
      <c r="D142" t="s">
        <v>743</v>
      </c>
      <c r="E142">
        <v>66</v>
      </c>
      <c r="F142" t="s">
        <v>568</v>
      </c>
      <c r="G142" t="s">
        <v>744</v>
      </c>
      <c r="H142" s="1" t="s">
        <v>745</v>
      </c>
      <c r="I142">
        <v>15</v>
      </c>
      <c r="J142" t="s">
        <v>746</v>
      </c>
      <c r="K142">
        <v>113</v>
      </c>
      <c r="L142">
        <v>50930</v>
      </c>
      <c r="M142" t="b">
        <v>0</v>
      </c>
      <c r="N142" t="b">
        <v>0</v>
      </c>
      <c r="O142">
        <v>19</v>
      </c>
      <c r="P142" t="s">
        <v>529</v>
      </c>
      <c r="Q142" t="s">
        <v>280</v>
      </c>
      <c r="S142" t="s">
        <v>757</v>
      </c>
      <c r="T142" t="s">
        <v>1587</v>
      </c>
      <c r="U142" t="s">
        <v>1588</v>
      </c>
      <c r="V142" t="s">
        <v>442</v>
      </c>
      <c r="Y142">
        <v>0</v>
      </c>
      <c r="Z142" t="s">
        <v>1589</v>
      </c>
      <c r="AA142" t="s">
        <v>595</v>
      </c>
      <c r="AD142" s="2">
        <v>42675</v>
      </c>
      <c r="AF142">
        <v>1</v>
      </c>
      <c r="AM142" t="s">
        <v>137</v>
      </c>
      <c r="AN142" t="s">
        <v>305</v>
      </c>
      <c r="AO142" t="s">
        <v>186</v>
      </c>
      <c r="AP142" t="s">
        <v>568</v>
      </c>
      <c r="AQ142" t="s">
        <v>186</v>
      </c>
      <c r="AR142" t="s">
        <v>770</v>
      </c>
      <c r="AS142" t="s">
        <v>186</v>
      </c>
      <c r="AT142" t="s">
        <v>133</v>
      </c>
      <c r="AU142" t="s">
        <v>273</v>
      </c>
      <c r="AY142" s="3">
        <v>42808.914479166669</v>
      </c>
      <c r="BJ142" t="s">
        <v>137</v>
      </c>
      <c r="BQ142" t="s">
        <v>137</v>
      </c>
      <c r="BX142" t="s">
        <v>137</v>
      </c>
      <c r="CE142" t="s">
        <v>137</v>
      </c>
      <c r="CR142" t="s">
        <v>137</v>
      </c>
      <c r="EZ142" t="s">
        <v>137</v>
      </c>
      <c r="FF142" t="s">
        <v>137</v>
      </c>
      <c r="FG142" t="s">
        <v>137</v>
      </c>
    </row>
    <row r="143" spans="1:163" x14ac:dyDescent="0.3">
      <c r="A143">
        <v>87</v>
      </c>
      <c r="B143">
        <v>9863</v>
      </c>
      <c r="C143" t="s">
        <v>742</v>
      </c>
      <c r="D143" t="s">
        <v>743</v>
      </c>
      <c r="E143">
        <v>66</v>
      </c>
      <c r="F143" t="s">
        <v>568</v>
      </c>
      <c r="G143" t="s">
        <v>744</v>
      </c>
      <c r="H143" s="1" t="s">
        <v>745</v>
      </c>
      <c r="I143">
        <v>15</v>
      </c>
      <c r="J143" t="s">
        <v>746</v>
      </c>
      <c r="K143">
        <v>113</v>
      </c>
      <c r="L143">
        <v>59692</v>
      </c>
      <c r="M143" t="b">
        <v>0</v>
      </c>
      <c r="N143" t="b">
        <v>0</v>
      </c>
      <c r="O143">
        <v>30</v>
      </c>
      <c r="P143" t="s">
        <v>1007</v>
      </c>
      <c r="Q143" t="s">
        <v>442</v>
      </c>
      <c r="R143" s="2">
        <v>31819</v>
      </c>
      <c r="S143" t="s">
        <v>1590</v>
      </c>
      <c r="T143" t="s">
        <v>1591</v>
      </c>
      <c r="U143" s="1" t="s">
        <v>1592</v>
      </c>
      <c r="V143" t="s">
        <v>139</v>
      </c>
      <c r="W143" s="2">
        <v>41519</v>
      </c>
      <c r="Y143">
        <v>1</v>
      </c>
      <c r="Z143" t="s">
        <v>306</v>
      </c>
      <c r="AA143" t="s">
        <v>1593</v>
      </c>
      <c r="AB143" t="s">
        <v>1594</v>
      </c>
      <c r="AC143" t="s">
        <v>119</v>
      </c>
      <c r="AD143" s="2">
        <v>40544</v>
      </c>
      <c r="AE143" s="2">
        <v>41518</v>
      </c>
      <c r="AF143">
        <v>0</v>
      </c>
      <c r="AG143" t="s">
        <v>1595</v>
      </c>
      <c r="AH143" t="s">
        <v>1276</v>
      </c>
      <c r="AI143" t="s">
        <v>1596</v>
      </c>
      <c r="AJ143" t="s">
        <v>119</v>
      </c>
      <c r="AK143" s="2">
        <v>42430</v>
      </c>
      <c r="AL143" s="2">
        <v>42767</v>
      </c>
      <c r="AM143">
        <v>0</v>
      </c>
      <c r="AN143" t="s">
        <v>237</v>
      </c>
      <c r="AO143" t="s">
        <v>186</v>
      </c>
      <c r="AP143" t="s">
        <v>272</v>
      </c>
      <c r="AQ143" t="s">
        <v>186</v>
      </c>
      <c r="AR143" t="s">
        <v>148</v>
      </c>
      <c r="AS143" t="s">
        <v>186</v>
      </c>
      <c r="AT143" t="s">
        <v>133</v>
      </c>
      <c r="AU143" t="s">
        <v>273</v>
      </c>
      <c r="AV143" t="s">
        <v>274</v>
      </c>
      <c r="AW143" t="s">
        <v>1597</v>
      </c>
      <c r="AX143" t="s">
        <v>1598</v>
      </c>
      <c r="AY143" s="3">
        <v>42789.987627314818</v>
      </c>
      <c r="AZ143" t="s">
        <v>146</v>
      </c>
      <c r="BA143" t="s">
        <v>186</v>
      </c>
      <c r="BB143" t="s">
        <v>209</v>
      </c>
      <c r="BC143" t="s">
        <v>210</v>
      </c>
      <c r="BJ143" t="s">
        <v>137</v>
      </c>
      <c r="BQ143" t="s">
        <v>137</v>
      </c>
      <c r="BX143" t="s">
        <v>137</v>
      </c>
      <c r="CE143" t="s">
        <v>137</v>
      </c>
      <c r="CF143" t="s">
        <v>150</v>
      </c>
      <c r="CG143" t="s">
        <v>861</v>
      </c>
      <c r="CH143" t="s">
        <v>1276</v>
      </c>
      <c r="CR143" t="s">
        <v>137</v>
      </c>
      <c r="EZ143" t="s">
        <v>137</v>
      </c>
      <c r="FF143" t="s">
        <v>137</v>
      </c>
      <c r="FG143" t="s">
        <v>137</v>
      </c>
    </row>
    <row r="144" spans="1:163" x14ac:dyDescent="0.3">
      <c r="A144">
        <v>88</v>
      </c>
      <c r="B144">
        <v>9863</v>
      </c>
      <c r="C144" t="s">
        <v>742</v>
      </c>
      <c r="D144" t="s">
        <v>743</v>
      </c>
      <c r="E144">
        <v>66</v>
      </c>
      <c r="F144" t="s">
        <v>568</v>
      </c>
      <c r="G144" t="s">
        <v>744</v>
      </c>
      <c r="H144" s="1" t="s">
        <v>745</v>
      </c>
      <c r="I144">
        <v>15</v>
      </c>
      <c r="J144" t="s">
        <v>746</v>
      </c>
      <c r="K144">
        <v>113</v>
      </c>
      <c r="L144">
        <v>54571</v>
      </c>
      <c r="M144" t="b">
        <v>0</v>
      </c>
      <c r="N144" t="b">
        <v>0</v>
      </c>
      <c r="O144">
        <v>21</v>
      </c>
      <c r="P144" t="s">
        <v>415</v>
      </c>
      <c r="Q144" t="s">
        <v>116</v>
      </c>
      <c r="S144" t="s">
        <v>1599</v>
      </c>
      <c r="T144" t="s">
        <v>1600</v>
      </c>
      <c r="U144" t="s">
        <v>1601</v>
      </c>
      <c r="V144" t="s">
        <v>182</v>
      </c>
      <c r="W144" s="2">
        <v>42219</v>
      </c>
      <c r="X144" s="2">
        <v>42794</v>
      </c>
      <c r="Y144">
        <v>0</v>
      </c>
      <c r="AF144" t="s">
        <v>137</v>
      </c>
      <c r="AM144" t="s">
        <v>137</v>
      </c>
      <c r="AN144" t="s">
        <v>146</v>
      </c>
      <c r="AO144" t="s">
        <v>186</v>
      </c>
      <c r="AP144" t="s">
        <v>304</v>
      </c>
      <c r="AQ144" t="s">
        <v>186</v>
      </c>
      <c r="AR144" t="s">
        <v>305</v>
      </c>
      <c r="AS144" t="s">
        <v>186</v>
      </c>
      <c r="AT144" t="s">
        <v>133</v>
      </c>
      <c r="AU144" t="s">
        <v>249</v>
      </c>
      <c r="AY144" s="3">
        <v>42808.709976851853</v>
      </c>
      <c r="BJ144" t="s">
        <v>137</v>
      </c>
      <c r="BQ144" t="s">
        <v>137</v>
      </c>
      <c r="BX144" t="s">
        <v>137</v>
      </c>
      <c r="CE144" t="s">
        <v>137</v>
      </c>
      <c r="CR144" t="s">
        <v>137</v>
      </c>
      <c r="EZ144" t="s">
        <v>137</v>
      </c>
      <c r="FF144" t="s">
        <v>137</v>
      </c>
      <c r="FG144" t="s">
        <v>137</v>
      </c>
    </row>
    <row r="145" spans="1:163" x14ac:dyDescent="0.3">
      <c r="A145">
        <v>89</v>
      </c>
      <c r="B145">
        <v>9863</v>
      </c>
      <c r="C145" t="s">
        <v>742</v>
      </c>
      <c r="D145" t="s">
        <v>743</v>
      </c>
      <c r="E145">
        <v>66</v>
      </c>
      <c r="F145" t="s">
        <v>568</v>
      </c>
      <c r="G145" t="s">
        <v>744</v>
      </c>
      <c r="H145" s="1" t="s">
        <v>745</v>
      </c>
      <c r="I145">
        <v>15</v>
      </c>
      <c r="J145" t="s">
        <v>746</v>
      </c>
      <c r="K145">
        <v>113</v>
      </c>
      <c r="L145">
        <v>59462</v>
      </c>
      <c r="M145" t="b">
        <v>0</v>
      </c>
      <c r="N145" t="b">
        <v>0</v>
      </c>
      <c r="O145">
        <v>4069</v>
      </c>
      <c r="P145" t="s">
        <v>1602</v>
      </c>
      <c r="Q145" t="s">
        <v>744</v>
      </c>
      <c r="R145" s="2">
        <v>28872</v>
      </c>
      <c r="S145" t="s">
        <v>1603</v>
      </c>
      <c r="T145" t="s">
        <v>1604</v>
      </c>
      <c r="U145" s="1" t="s">
        <v>1605</v>
      </c>
      <c r="V145" t="s">
        <v>1606</v>
      </c>
      <c r="Y145">
        <v>1</v>
      </c>
      <c r="AF145" t="s">
        <v>137</v>
      </c>
      <c r="AM145" t="s">
        <v>137</v>
      </c>
      <c r="AN145" t="s">
        <v>248</v>
      </c>
      <c r="AO145" t="s">
        <v>236</v>
      </c>
      <c r="AP145" t="s">
        <v>130</v>
      </c>
      <c r="AQ145" t="s">
        <v>186</v>
      </c>
      <c r="AR145" t="s">
        <v>567</v>
      </c>
      <c r="AS145" t="s">
        <v>186</v>
      </c>
      <c r="AT145" t="s">
        <v>209</v>
      </c>
      <c r="AU145" t="s">
        <v>210</v>
      </c>
      <c r="AV145" t="s">
        <v>150</v>
      </c>
      <c r="AW145" t="s">
        <v>146</v>
      </c>
      <c r="AX145" t="s">
        <v>1607</v>
      </c>
      <c r="AY145" s="3">
        <v>42808.578472222223</v>
      </c>
      <c r="AZ145" t="s">
        <v>255</v>
      </c>
      <c r="BA145" t="s">
        <v>186</v>
      </c>
      <c r="BB145" t="s">
        <v>131</v>
      </c>
      <c r="BC145" t="s">
        <v>249</v>
      </c>
      <c r="BJ145" t="s">
        <v>137</v>
      </c>
      <c r="BQ145" t="s">
        <v>137</v>
      </c>
      <c r="BX145" t="s">
        <v>137</v>
      </c>
      <c r="CE145" t="s">
        <v>137</v>
      </c>
      <c r="CR145" t="s">
        <v>137</v>
      </c>
      <c r="CV145" t="s">
        <v>133</v>
      </c>
      <c r="CW145" t="s">
        <v>249</v>
      </c>
      <c r="EZ145" t="s">
        <v>137</v>
      </c>
      <c r="FF145" t="s">
        <v>137</v>
      </c>
      <c r="FG145" t="s">
        <v>137</v>
      </c>
    </row>
    <row r="146" spans="1:163" x14ac:dyDescent="0.3">
      <c r="A146">
        <v>90</v>
      </c>
      <c r="B146">
        <v>9863</v>
      </c>
      <c r="C146" t="s">
        <v>742</v>
      </c>
      <c r="D146" t="s">
        <v>743</v>
      </c>
      <c r="E146">
        <v>66</v>
      </c>
      <c r="F146" t="s">
        <v>568</v>
      </c>
      <c r="G146" t="s">
        <v>744</v>
      </c>
      <c r="H146" s="1" t="s">
        <v>745</v>
      </c>
      <c r="I146">
        <v>15</v>
      </c>
      <c r="J146" t="s">
        <v>746</v>
      </c>
      <c r="K146">
        <v>113</v>
      </c>
      <c r="L146">
        <v>24826</v>
      </c>
      <c r="M146" t="b">
        <v>0</v>
      </c>
      <c r="N146" t="b">
        <v>0</v>
      </c>
      <c r="O146">
        <v>30</v>
      </c>
      <c r="P146" t="s">
        <v>1007</v>
      </c>
      <c r="Q146" t="s">
        <v>284</v>
      </c>
      <c r="R146" s="2">
        <v>29762</v>
      </c>
      <c r="S146" t="s">
        <v>1608</v>
      </c>
      <c r="T146" t="s">
        <v>1609</v>
      </c>
      <c r="U146" s="1" t="s">
        <v>1610</v>
      </c>
      <c r="W146" s="2">
        <v>40909</v>
      </c>
      <c r="Y146">
        <v>1</v>
      </c>
      <c r="Z146" t="s">
        <v>1611</v>
      </c>
      <c r="AA146" t="s">
        <v>1276</v>
      </c>
      <c r="AB146" s="1" t="s">
        <v>1612</v>
      </c>
      <c r="AD146" s="2">
        <v>40909</v>
      </c>
      <c r="AF146">
        <v>1</v>
      </c>
      <c r="AG146" t="s">
        <v>1613</v>
      </c>
      <c r="AH146" t="s">
        <v>1276</v>
      </c>
      <c r="AI146" s="1" t="s">
        <v>1614</v>
      </c>
      <c r="AK146" s="2">
        <v>40179</v>
      </c>
      <c r="AM146">
        <v>1</v>
      </c>
      <c r="AN146" t="s">
        <v>146</v>
      </c>
      <c r="AO146" t="s">
        <v>186</v>
      </c>
      <c r="AP146" t="s">
        <v>130</v>
      </c>
      <c r="AQ146" t="s">
        <v>186</v>
      </c>
      <c r="AR146" t="s">
        <v>237</v>
      </c>
      <c r="AS146" t="s">
        <v>147</v>
      </c>
      <c r="AT146" t="s">
        <v>133</v>
      </c>
      <c r="AU146" t="s">
        <v>249</v>
      </c>
      <c r="AY146" s="3">
        <v>42808.492581018516</v>
      </c>
      <c r="BD146" t="s">
        <v>1615</v>
      </c>
      <c r="BE146" t="s">
        <v>1276</v>
      </c>
      <c r="BF146" s="1" t="s">
        <v>1616</v>
      </c>
      <c r="BH146" s="2">
        <v>39692</v>
      </c>
      <c r="BI146" s="2">
        <v>41030</v>
      </c>
      <c r="BJ146">
        <v>0</v>
      </c>
      <c r="BK146" t="s">
        <v>1617</v>
      </c>
      <c r="BL146" t="s">
        <v>1618</v>
      </c>
      <c r="BM146" s="1" t="s">
        <v>1619</v>
      </c>
      <c r="BO146" s="2">
        <v>38869</v>
      </c>
      <c r="BP146" s="2">
        <v>39692</v>
      </c>
      <c r="BQ146">
        <v>0</v>
      </c>
      <c r="BR146" t="s">
        <v>1620</v>
      </c>
      <c r="BS146" t="s">
        <v>1276</v>
      </c>
      <c r="BT146" s="1" t="s">
        <v>1621</v>
      </c>
      <c r="BV146" s="2">
        <v>37987</v>
      </c>
      <c r="BW146" s="2">
        <v>38718</v>
      </c>
      <c r="BX146">
        <v>0</v>
      </c>
      <c r="BY146" t="s">
        <v>1622</v>
      </c>
      <c r="BZ146" t="s">
        <v>1623</v>
      </c>
      <c r="CA146" s="1" t="s">
        <v>1624</v>
      </c>
      <c r="CB146" t="s">
        <v>116</v>
      </c>
      <c r="CC146" s="2">
        <v>42536</v>
      </c>
      <c r="CE146">
        <v>1</v>
      </c>
      <c r="CR146" t="s">
        <v>137</v>
      </c>
      <c r="EZ146" t="s">
        <v>137</v>
      </c>
      <c r="FF146" t="s">
        <v>137</v>
      </c>
      <c r="FG146" t="s">
        <v>137</v>
      </c>
    </row>
    <row r="147" spans="1:163" x14ac:dyDescent="0.3">
      <c r="A147">
        <v>91</v>
      </c>
      <c r="B147">
        <v>9863</v>
      </c>
      <c r="C147" t="s">
        <v>742</v>
      </c>
      <c r="D147" t="s">
        <v>743</v>
      </c>
      <c r="E147">
        <v>66</v>
      </c>
      <c r="F147" t="s">
        <v>568</v>
      </c>
      <c r="G147" t="s">
        <v>744</v>
      </c>
      <c r="H147" s="1" t="s">
        <v>745</v>
      </c>
      <c r="I147">
        <v>15</v>
      </c>
      <c r="J147" t="s">
        <v>746</v>
      </c>
      <c r="K147">
        <v>113</v>
      </c>
      <c r="L147">
        <v>17938</v>
      </c>
      <c r="M147" t="b">
        <v>0</v>
      </c>
      <c r="N147" t="b">
        <v>0</v>
      </c>
      <c r="O147">
        <v>45</v>
      </c>
      <c r="P147" t="s">
        <v>1625</v>
      </c>
      <c r="Q147" t="s">
        <v>744</v>
      </c>
      <c r="S147" t="s">
        <v>306</v>
      </c>
      <c r="T147" t="s">
        <v>1626</v>
      </c>
      <c r="U147" s="1" t="s">
        <v>1627</v>
      </c>
      <c r="V147" t="s">
        <v>744</v>
      </c>
      <c r="W147" s="2">
        <v>41274</v>
      </c>
      <c r="Y147">
        <v>1</v>
      </c>
      <c r="AF147" t="s">
        <v>137</v>
      </c>
      <c r="AM147" t="s">
        <v>137</v>
      </c>
      <c r="AN147" t="s">
        <v>272</v>
      </c>
      <c r="AO147" t="s">
        <v>186</v>
      </c>
      <c r="AP147" t="s">
        <v>130</v>
      </c>
      <c r="AQ147" t="s">
        <v>186</v>
      </c>
      <c r="AR147" t="s">
        <v>247</v>
      </c>
      <c r="AS147" t="s">
        <v>147</v>
      </c>
      <c r="AT147" t="s">
        <v>133</v>
      </c>
      <c r="AU147" t="s">
        <v>132</v>
      </c>
      <c r="AY147" s="3">
        <v>42808.49077546296</v>
      </c>
      <c r="BJ147" t="s">
        <v>137</v>
      </c>
      <c r="BQ147" t="s">
        <v>137</v>
      </c>
      <c r="BX147" t="s">
        <v>137</v>
      </c>
      <c r="CE147" t="s">
        <v>137</v>
      </c>
      <c r="CR147" t="s">
        <v>137</v>
      </c>
      <c r="EZ147" t="s">
        <v>137</v>
      </c>
      <c r="FF147" t="s">
        <v>137</v>
      </c>
      <c r="FG147" t="s">
        <v>137</v>
      </c>
    </row>
    <row r="148" spans="1:163" x14ac:dyDescent="0.3">
      <c r="A148">
        <v>92</v>
      </c>
      <c r="B148">
        <v>9863</v>
      </c>
      <c r="C148" t="s">
        <v>742</v>
      </c>
      <c r="D148" t="s">
        <v>743</v>
      </c>
      <c r="E148">
        <v>66</v>
      </c>
      <c r="F148" t="s">
        <v>568</v>
      </c>
      <c r="G148" t="s">
        <v>744</v>
      </c>
      <c r="H148" s="1" t="s">
        <v>745</v>
      </c>
      <c r="I148">
        <v>15</v>
      </c>
      <c r="J148" t="s">
        <v>746</v>
      </c>
      <c r="K148">
        <v>113</v>
      </c>
      <c r="L148">
        <v>44082</v>
      </c>
      <c r="M148" t="b">
        <v>0</v>
      </c>
      <c r="N148" t="b">
        <v>0</v>
      </c>
      <c r="O148">
        <v>21</v>
      </c>
      <c r="P148" t="s">
        <v>415</v>
      </c>
      <c r="Q148" t="s">
        <v>193</v>
      </c>
      <c r="R148" s="2">
        <v>34691</v>
      </c>
      <c r="S148" t="s">
        <v>1628</v>
      </c>
      <c r="T148" t="s">
        <v>1629</v>
      </c>
      <c r="U148" t="s">
        <v>1630</v>
      </c>
      <c r="V148" t="s">
        <v>840</v>
      </c>
      <c r="W148" s="2">
        <v>42156</v>
      </c>
      <c r="X148" s="2">
        <v>42579</v>
      </c>
      <c r="Y148">
        <v>0</v>
      </c>
      <c r="Z148" t="s">
        <v>1631</v>
      </c>
      <c r="AA148" t="s">
        <v>1632</v>
      </c>
      <c r="AB148" t="s">
        <v>1633</v>
      </c>
      <c r="AC148" t="s">
        <v>840</v>
      </c>
      <c r="AD148" s="2">
        <v>41877</v>
      </c>
      <c r="AE148" s="2">
        <v>42216</v>
      </c>
      <c r="AF148">
        <v>0</v>
      </c>
      <c r="AM148" t="s">
        <v>137</v>
      </c>
      <c r="AN148" t="s">
        <v>248</v>
      </c>
      <c r="AO148" t="s">
        <v>147</v>
      </c>
      <c r="AP148" t="s">
        <v>130</v>
      </c>
      <c r="AQ148" t="s">
        <v>147</v>
      </c>
      <c r="AR148" t="s">
        <v>567</v>
      </c>
      <c r="AS148" t="s">
        <v>147</v>
      </c>
      <c r="AT148" t="s">
        <v>133</v>
      </c>
      <c r="AU148" t="s">
        <v>249</v>
      </c>
      <c r="AV148" t="s">
        <v>150</v>
      </c>
      <c r="AW148" t="s">
        <v>1634</v>
      </c>
      <c r="AX148" t="s">
        <v>1635</v>
      </c>
      <c r="AY148" s="3">
        <v>42808.487395833334</v>
      </c>
      <c r="AZ148" t="s">
        <v>127</v>
      </c>
      <c r="BA148" t="s">
        <v>147</v>
      </c>
      <c r="BJ148" t="s">
        <v>137</v>
      </c>
      <c r="BQ148" t="s">
        <v>137</v>
      </c>
      <c r="BX148" t="s">
        <v>137</v>
      </c>
      <c r="CE148" t="s">
        <v>137</v>
      </c>
      <c r="CR148" t="s">
        <v>137</v>
      </c>
      <c r="EZ148" t="s">
        <v>137</v>
      </c>
      <c r="FF148" t="s">
        <v>137</v>
      </c>
      <c r="FG148" t="s">
        <v>137</v>
      </c>
    </row>
    <row r="149" spans="1:163" x14ac:dyDescent="0.3">
      <c r="A149">
        <v>93</v>
      </c>
      <c r="B149">
        <v>9863</v>
      </c>
      <c r="C149" t="s">
        <v>742</v>
      </c>
      <c r="D149" t="s">
        <v>743</v>
      </c>
      <c r="E149">
        <v>66</v>
      </c>
      <c r="F149" t="s">
        <v>568</v>
      </c>
      <c r="G149" t="s">
        <v>744</v>
      </c>
      <c r="H149" s="1" t="s">
        <v>745</v>
      </c>
      <c r="I149">
        <v>15</v>
      </c>
      <c r="J149" t="s">
        <v>746</v>
      </c>
      <c r="K149">
        <v>113</v>
      </c>
      <c r="L149">
        <v>53836</v>
      </c>
      <c r="M149" t="b">
        <v>0</v>
      </c>
      <c r="N149" t="b">
        <v>0</v>
      </c>
      <c r="O149">
        <v>15</v>
      </c>
      <c r="P149" t="s">
        <v>746</v>
      </c>
      <c r="Q149" t="s">
        <v>442</v>
      </c>
      <c r="S149" t="s">
        <v>1620</v>
      </c>
      <c r="T149" t="s">
        <v>1636</v>
      </c>
      <c r="U149" t="s">
        <v>1637</v>
      </c>
      <c r="V149" t="s">
        <v>139</v>
      </c>
      <c r="Y149">
        <v>0</v>
      </c>
      <c r="AF149" t="s">
        <v>137</v>
      </c>
      <c r="AM149" t="s">
        <v>137</v>
      </c>
      <c r="AN149" t="s">
        <v>775</v>
      </c>
      <c r="AO149" t="s">
        <v>236</v>
      </c>
      <c r="AP149" t="s">
        <v>390</v>
      </c>
      <c r="AQ149" t="s">
        <v>186</v>
      </c>
      <c r="AR149" t="s">
        <v>304</v>
      </c>
      <c r="AS149" t="s">
        <v>186</v>
      </c>
      <c r="AT149" t="s">
        <v>133</v>
      </c>
      <c r="AU149" t="s">
        <v>249</v>
      </c>
      <c r="AY149" s="3">
        <v>42805.568449074075</v>
      </c>
      <c r="BJ149" t="s">
        <v>137</v>
      </c>
      <c r="BQ149" t="s">
        <v>137</v>
      </c>
      <c r="BX149" t="s">
        <v>137</v>
      </c>
      <c r="CE149" t="s">
        <v>137</v>
      </c>
      <c r="CR149" t="s">
        <v>137</v>
      </c>
      <c r="EZ149" t="s">
        <v>137</v>
      </c>
      <c r="FF149" t="s">
        <v>137</v>
      </c>
      <c r="FG149" t="s">
        <v>137</v>
      </c>
    </row>
    <row r="150" spans="1:163" x14ac:dyDescent="0.3">
      <c r="A150">
        <v>94</v>
      </c>
      <c r="B150">
        <v>9863</v>
      </c>
      <c r="C150" t="s">
        <v>742</v>
      </c>
      <c r="D150" t="s">
        <v>743</v>
      </c>
      <c r="E150">
        <v>66</v>
      </c>
      <c r="F150" t="s">
        <v>568</v>
      </c>
      <c r="G150" t="s">
        <v>744</v>
      </c>
      <c r="H150" s="1" t="s">
        <v>745</v>
      </c>
      <c r="I150">
        <v>15</v>
      </c>
      <c r="J150" t="s">
        <v>746</v>
      </c>
      <c r="K150">
        <v>113</v>
      </c>
      <c r="L150">
        <v>54899</v>
      </c>
      <c r="M150" t="b">
        <v>0</v>
      </c>
      <c r="N150" t="b">
        <v>1</v>
      </c>
      <c r="O150">
        <v>16</v>
      </c>
      <c r="P150" t="s">
        <v>676</v>
      </c>
      <c r="Q150" t="s">
        <v>119</v>
      </c>
      <c r="S150" t="s">
        <v>1638</v>
      </c>
      <c r="T150" t="s">
        <v>1639</v>
      </c>
      <c r="U150" s="1" t="s">
        <v>1640</v>
      </c>
      <c r="V150" t="s">
        <v>840</v>
      </c>
      <c r="W150" s="2">
        <v>42605</v>
      </c>
      <c r="Y150">
        <v>1</v>
      </c>
      <c r="Z150" t="s">
        <v>1641</v>
      </c>
      <c r="AA150" t="s">
        <v>1642</v>
      </c>
      <c r="AB150" s="1" t="s">
        <v>1643</v>
      </c>
      <c r="AC150" t="s">
        <v>126</v>
      </c>
      <c r="AD150" s="2">
        <v>41690</v>
      </c>
      <c r="AE150" s="2">
        <v>42016</v>
      </c>
      <c r="AF150">
        <v>0</v>
      </c>
      <c r="AG150" t="s">
        <v>1644</v>
      </c>
      <c r="AH150" t="s">
        <v>1645</v>
      </c>
      <c r="AI150" t="s">
        <v>1646</v>
      </c>
      <c r="AJ150" t="s">
        <v>126</v>
      </c>
      <c r="AK150" s="2">
        <v>42109</v>
      </c>
      <c r="AL150" s="2">
        <v>42655</v>
      </c>
      <c r="AM150">
        <v>0</v>
      </c>
      <c r="AN150" t="s">
        <v>390</v>
      </c>
      <c r="AO150" t="s">
        <v>147</v>
      </c>
      <c r="AP150" t="s">
        <v>568</v>
      </c>
      <c r="AQ150" t="s">
        <v>147</v>
      </c>
      <c r="AR150" t="s">
        <v>129</v>
      </c>
      <c r="AS150" t="s">
        <v>147</v>
      </c>
      <c r="AT150" t="s">
        <v>133</v>
      </c>
      <c r="AU150" t="s">
        <v>249</v>
      </c>
      <c r="AV150" t="s">
        <v>226</v>
      </c>
      <c r="AW150" t="s">
        <v>959</v>
      </c>
      <c r="AY150" s="3">
        <v>42794.436585648145</v>
      </c>
      <c r="AZ150" t="s">
        <v>305</v>
      </c>
      <c r="BA150" t="s">
        <v>147</v>
      </c>
      <c r="BB150" t="s">
        <v>209</v>
      </c>
      <c r="BC150" t="s">
        <v>210</v>
      </c>
      <c r="BD150" t="s">
        <v>1647</v>
      </c>
      <c r="BE150" t="s">
        <v>1648</v>
      </c>
      <c r="BF150" t="s">
        <v>1649</v>
      </c>
      <c r="BH150" s="2">
        <v>42826</v>
      </c>
      <c r="BJ150">
        <v>1</v>
      </c>
      <c r="BQ150" t="s">
        <v>137</v>
      </c>
      <c r="BX150" t="s">
        <v>137</v>
      </c>
      <c r="CE150" t="s">
        <v>137</v>
      </c>
      <c r="CF150" t="s">
        <v>226</v>
      </c>
      <c r="CG150" t="s">
        <v>959</v>
      </c>
      <c r="CH150" t="s">
        <v>1650</v>
      </c>
      <c r="CR150" t="s">
        <v>137</v>
      </c>
      <c r="CV150" t="s">
        <v>1651</v>
      </c>
      <c r="CW150" t="s">
        <v>132</v>
      </c>
      <c r="EZ150" t="s">
        <v>137</v>
      </c>
      <c r="FF150" t="s">
        <v>137</v>
      </c>
      <c r="FG150" t="s">
        <v>137</v>
      </c>
    </row>
    <row r="151" spans="1:163" x14ac:dyDescent="0.3">
      <c r="A151">
        <v>95</v>
      </c>
      <c r="B151">
        <v>9863</v>
      </c>
      <c r="C151" t="s">
        <v>742</v>
      </c>
      <c r="D151" t="s">
        <v>743</v>
      </c>
      <c r="E151">
        <v>66</v>
      </c>
      <c r="F151" t="s">
        <v>568</v>
      </c>
      <c r="G151" t="s">
        <v>744</v>
      </c>
      <c r="H151" s="1" t="s">
        <v>745</v>
      </c>
      <c r="I151">
        <v>15</v>
      </c>
      <c r="J151" t="s">
        <v>746</v>
      </c>
      <c r="K151">
        <v>113</v>
      </c>
      <c r="L151">
        <v>59440</v>
      </c>
      <c r="M151" t="b">
        <v>0</v>
      </c>
      <c r="N151" t="b">
        <v>1</v>
      </c>
      <c r="O151">
        <v>14</v>
      </c>
      <c r="P151" t="s">
        <v>1652</v>
      </c>
      <c r="Q151" t="s">
        <v>182</v>
      </c>
      <c r="R151" s="2">
        <v>33022</v>
      </c>
      <c r="S151" t="s">
        <v>1653</v>
      </c>
      <c r="T151" t="s">
        <v>1654</v>
      </c>
      <c r="U151" s="1" t="s">
        <v>1655</v>
      </c>
      <c r="V151" t="s">
        <v>193</v>
      </c>
      <c r="W151" s="2">
        <v>42615</v>
      </c>
      <c r="X151" s="2">
        <v>42736</v>
      </c>
      <c r="Y151">
        <v>0</v>
      </c>
      <c r="AF151" t="s">
        <v>137</v>
      </c>
      <c r="AM151" t="s">
        <v>137</v>
      </c>
      <c r="AN151" t="s">
        <v>568</v>
      </c>
      <c r="AO151" t="s">
        <v>147</v>
      </c>
      <c r="AP151" t="s">
        <v>305</v>
      </c>
      <c r="AQ151" t="s">
        <v>147</v>
      </c>
      <c r="AR151" t="s">
        <v>304</v>
      </c>
      <c r="AS151" t="s">
        <v>147</v>
      </c>
      <c r="AT151" t="s">
        <v>133</v>
      </c>
      <c r="AU151" t="s">
        <v>273</v>
      </c>
      <c r="AV151" t="s">
        <v>226</v>
      </c>
      <c r="AW151" t="s">
        <v>959</v>
      </c>
      <c r="AX151" t="s">
        <v>527</v>
      </c>
      <c r="AY151" s="3">
        <v>42786.245717592596</v>
      </c>
      <c r="BJ151" t="s">
        <v>137</v>
      </c>
      <c r="BQ151" t="s">
        <v>137</v>
      </c>
      <c r="BX151" t="s">
        <v>137</v>
      </c>
      <c r="CE151" t="s">
        <v>137</v>
      </c>
      <c r="CR151" t="s">
        <v>137</v>
      </c>
      <c r="EZ151" t="s">
        <v>137</v>
      </c>
      <c r="FF151" t="s">
        <v>137</v>
      </c>
      <c r="FG151" t="s">
        <v>137</v>
      </c>
    </row>
    <row r="152" spans="1:163" x14ac:dyDescent="0.3">
      <c r="A152">
        <v>96</v>
      </c>
      <c r="B152">
        <v>9863</v>
      </c>
      <c r="C152" t="s">
        <v>742</v>
      </c>
      <c r="D152" t="s">
        <v>743</v>
      </c>
      <c r="E152">
        <v>66</v>
      </c>
      <c r="F152" t="s">
        <v>568</v>
      </c>
      <c r="G152" t="s">
        <v>744</v>
      </c>
      <c r="H152" s="1" t="s">
        <v>745</v>
      </c>
      <c r="I152">
        <v>15</v>
      </c>
      <c r="J152" t="s">
        <v>746</v>
      </c>
      <c r="K152">
        <v>113</v>
      </c>
      <c r="L152">
        <v>59371</v>
      </c>
      <c r="M152" t="b">
        <v>0</v>
      </c>
      <c r="N152" t="b">
        <v>1</v>
      </c>
      <c r="O152">
        <v>15</v>
      </c>
      <c r="P152" t="s">
        <v>746</v>
      </c>
      <c r="Q152" t="s">
        <v>116</v>
      </c>
      <c r="S152" t="s">
        <v>1656</v>
      </c>
      <c r="T152" t="s">
        <v>1657</v>
      </c>
      <c r="U152" s="1" t="s">
        <v>1658</v>
      </c>
      <c r="V152" t="s">
        <v>116</v>
      </c>
      <c r="Y152">
        <v>1</v>
      </c>
      <c r="AF152" t="s">
        <v>137</v>
      </c>
      <c r="AM152" t="s">
        <v>137</v>
      </c>
      <c r="AN152" t="s">
        <v>149</v>
      </c>
      <c r="AO152" t="s">
        <v>186</v>
      </c>
      <c r="AP152" t="s">
        <v>305</v>
      </c>
      <c r="AQ152" t="s">
        <v>186</v>
      </c>
      <c r="AR152" t="s">
        <v>568</v>
      </c>
      <c r="AS152" t="s">
        <v>186</v>
      </c>
      <c r="AT152" t="s">
        <v>133</v>
      </c>
      <c r="AU152" t="s">
        <v>273</v>
      </c>
      <c r="AV152" t="s">
        <v>150</v>
      </c>
      <c r="AW152" t="s">
        <v>964</v>
      </c>
      <c r="AX152" t="s">
        <v>1659</v>
      </c>
      <c r="AY152" s="3">
        <v>42784.663368055553</v>
      </c>
      <c r="BJ152" t="s">
        <v>137</v>
      </c>
      <c r="BQ152" t="s">
        <v>137</v>
      </c>
      <c r="BX152" t="s">
        <v>137</v>
      </c>
      <c r="CE152" t="s">
        <v>137</v>
      </c>
      <c r="CR152" t="s">
        <v>137</v>
      </c>
      <c r="EZ152" t="s">
        <v>137</v>
      </c>
      <c r="FF152" t="s">
        <v>137</v>
      </c>
      <c r="FG152" t="s">
        <v>137</v>
      </c>
    </row>
    <row r="153" spans="1:163" x14ac:dyDescent="0.3">
      <c r="A153">
        <v>97</v>
      </c>
      <c r="B153">
        <v>9863</v>
      </c>
      <c r="C153" t="s">
        <v>742</v>
      </c>
      <c r="D153" t="s">
        <v>743</v>
      </c>
      <c r="E153">
        <v>66</v>
      </c>
      <c r="F153" t="s">
        <v>568</v>
      </c>
      <c r="G153" t="s">
        <v>744</v>
      </c>
      <c r="H153" s="1" t="s">
        <v>745</v>
      </c>
      <c r="I153">
        <v>15</v>
      </c>
      <c r="J153" t="s">
        <v>746</v>
      </c>
      <c r="K153">
        <v>113</v>
      </c>
      <c r="L153">
        <v>59089</v>
      </c>
      <c r="M153" t="b">
        <v>0</v>
      </c>
      <c r="N153" t="b">
        <v>1</v>
      </c>
      <c r="O153">
        <v>15</v>
      </c>
      <c r="P153" t="s">
        <v>746</v>
      </c>
      <c r="Q153" t="s">
        <v>116</v>
      </c>
      <c r="S153" t="s">
        <v>1660</v>
      </c>
      <c r="T153" t="s">
        <v>798</v>
      </c>
      <c r="U153" t="s">
        <v>1661</v>
      </c>
      <c r="V153" t="s">
        <v>119</v>
      </c>
      <c r="Y153">
        <v>1</v>
      </c>
      <c r="AF153" t="s">
        <v>137</v>
      </c>
      <c r="AM153" t="s">
        <v>137</v>
      </c>
      <c r="AN153" t="s">
        <v>272</v>
      </c>
      <c r="AO153" t="s">
        <v>186</v>
      </c>
      <c r="AT153" t="s">
        <v>133</v>
      </c>
      <c r="AU153" t="s">
        <v>273</v>
      </c>
      <c r="AV153" t="s">
        <v>150</v>
      </c>
      <c r="AW153" t="s">
        <v>1017</v>
      </c>
      <c r="AX153" t="s">
        <v>1662</v>
      </c>
      <c r="AY153" s="3">
        <v>42781.645879629628</v>
      </c>
      <c r="BB153" t="s">
        <v>209</v>
      </c>
      <c r="BC153" t="s">
        <v>210</v>
      </c>
      <c r="BJ153" t="s">
        <v>137</v>
      </c>
      <c r="BQ153" t="s">
        <v>137</v>
      </c>
      <c r="BX153" t="s">
        <v>137</v>
      </c>
      <c r="CE153" t="s">
        <v>137</v>
      </c>
      <c r="CR153" t="s">
        <v>137</v>
      </c>
      <c r="EZ153" t="s">
        <v>137</v>
      </c>
      <c r="FF153" t="s">
        <v>137</v>
      </c>
      <c r="FG153" t="s">
        <v>137</v>
      </c>
    </row>
    <row r="154" spans="1:163" x14ac:dyDescent="0.3">
      <c r="A154">
        <v>98</v>
      </c>
      <c r="B154">
        <v>9863</v>
      </c>
      <c r="C154" t="s">
        <v>742</v>
      </c>
      <c r="D154" t="s">
        <v>743</v>
      </c>
      <c r="E154">
        <v>66</v>
      </c>
      <c r="F154" t="s">
        <v>568</v>
      </c>
      <c r="G154" t="s">
        <v>744</v>
      </c>
      <c r="H154" s="1" t="s">
        <v>745</v>
      </c>
      <c r="I154">
        <v>15</v>
      </c>
      <c r="J154" t="s">
        <v>746</v>
      </c>
      <c r="K154">
        <v>113</v>
      </c>
      <c r="L154">
        <v>10882</v>
      </c>
      <c r="M154" t="b">
        <v>0</v>
      </c>
      <c r="N154" t="b">
        <v>1</v>
      </c>
      <c r="O154">
        <v>16</v>
      </c>
      <c r="P154" t="s">
        <v>676</v>
      </c>
      <c r="Q154" t="s">
        <v>139</v>
      </c>
      <c r="S154" t="s">
        <v>1102</v>
      </c>
      <c r="T154" t="s">
        <v>1663</v>
      </c>
      <c r="U154" t="s">
        <v>1664</v>
      </c>
      <c r="W154" s="2">
        <v>41548</v>
      </c>
      <c r="X154" s="2">
        <v>41789</v>
      </c>
      <c r="Y154">
        <v>0</v>
      </c>
      <c r="Z154" t="s">
        <v>991</v>
      </c>
      <c r="AA154" t="s">
        <v>1665</v>
      </c>
      <c r="AB154" s="1" t="s">
        <v>1666</v>
      </c>
      <c r="AD154" s="2">
        <v>41827</v>
      </c>
      <c r="AF154">
        <v>1</v>
      </c>
      <c r="AG154" t="s">
        <v>1667</v>
      </c>
      <c r="AH154" t="s">
        <v>1668</v>
      </c>
      <c r="AI154" s="1" t="s">
        <v>1669</v>
      </c>
      <c r="AK154" s="2">
        <v>40026</v>
      </c>
      <c r="AM154">
        <v>0</v>
      </c>
      <c r="AN154" t="s">
        <v>568</v>
      </c>
      <c r="AO154" t="s">
        <v>186</v>
      </c>
      <c r="AP154" t="s">
        <v>130</v>
      </c>
      <c r="AQ154" t="s">
        <v>147</v>
      </c>
      <c r="AR154" t="s">
        <v>390</v>
      </c>
      <c r="AS154" t="s">
        <v>147</v>
      </c>
      <c r="AT154" t="s">
        <v>133</v>
      </c>
      <c r="AU154" t="s">
        <v>249</v>
      </c>
      <c r="AV154" t="s">
        <v>150</v>
      </c>
      <c r="AW154" t="s">
        <v>645</v>
      </c>
      <c r="AX154" t="s">
        <v>1670</v>
      </c>
      <c r="AY154" s="3">
        <v>42759.784097222226</v>
      </c>
      <c r="AZ154" t="s">
        <v>304</v>
      </c>
      <c r="BA154" t="s">
        <v>147</v>
      </c>
      <c r="BD154" t="s">
        <v>1443</v>
      </c>
      <c r="BE154" t="s">
        <v>1671</v>
      </c>
      <c r="BF154" s="1" t="s">
        <v>1672</v>
      </c>
      <c r="BG154" t="s">
        <v>116</v>
      </c>
      <c r="BH154" s="2">
        <v>42310</v>
      </c>
      <c r="BJ154">
        <v>1</v>
      </c>
      <c r="BQ154" t="s">
        <v>137</v>
      </c>
      <c r="BX154" t="s">
        <v>137</v>
      </c>
      <c r="CE154" t="s">
        <v>137</v>
      </c>
      <c r="CR154" t="s">
        <v>137</v>
      </c>
      <c r="EZ154" t="s">
        <v>137</v>
      </c>
      <c r="FF154" t="s">
        <v>137</v>
      </c>
      <c r="FG154" t="s">
        <v>137</v>
      </c>
    </row>
    <row r="155" spans="1:163" x14ac:dyDescent="0.3">
      <c r="A155">
        <v>99</v>
      </c>
      <c r="B155">
        <v>9863</v>
      </c>
      <c r="C155" t="s">
        <v>742</v>
      </c>
      <c r="D155" t="s">
        <v>743</v>
      </c>
      <c r="E155">
        <v>66</v>
      </c>
      <c r="F155" t="s">
        <v>568</v>
      </c>
      <c r="G155" t="s">
        <v>744</v>
      </c>
      <c r="H155" s="1" t="s">
        <v>745</v>
      </c>
      <c r="I155">
        <v>15</v>
      </c>
      <c r="J155" t="s">
        <v>746</v>
      </c>
      <c r="K155">
        <v>113</v>
      </c>
      <c r="L155">
        <v>53948</v>
      </c>
      <c r="M155" t="b">
        <v>0</v>
      </c>
      <c r="N155" t="b">
        <v>1</v>
      </c>
      <c r="O155">
        <v>15</v>
      </c>
      <c r="P155" t="s">
        <v>746</v>
      </c>
      <c r="Q155" t="s">
        <v>116</v>
      </c>
      <c r="S155" t="s">
        <v>1212</v>
      </c>
      <c r="T155" t="s">
        <v>1673</v>
      </c>
      <c r="U155" t="s">
        <v>1674</v>
      </c>
      <c r="V155" t="s">
        <v>116</v>
      </c>
      <c r="Y155">
        <v>1</v>
      </c>
      <c r="AF155" t="s">
        <v>137</v>
      </c>
      <c r="AM155" t="s">
        <v>137</v>
      </c>
      <c r="AN155" t="s">
        <v>390</v>
      </c>
      <c r="AO155" t="s">
        <v>186</v>
      </c>
      <c r="AP155" t="s">
        <v>1675</v>
      </c>
      <c r="AQ155" t="s">
        <v>147</v>
      </c>
      <c r="AR155" t="s">
        <v>255</v>
      </c>
      <c r="AS155" t="s">
        <v>147</v>
      </c>
      <c r="AT155" t="s">
        <v>133</v>
      </c>
      <c r="AU155" t="s">
        <v>249</v>
      </c>
      <c r="AV155" t="s">
        <v>150</v>
      </c>
      <c r="AW155" t="s">
        <v>135</v>
      </c>
      <c r="AX155" t="s">
        <v>1676</v>
      </c>
      <c r="AY155" s="3">
        <v>42759.25273148148</v>
      </c>
      <c r="BB155" t="s">
        <v>209</v>
      </c>
      <c r="BC155" t="s">
        <v>210</v>
      </c>
      <c r="BJ155" t="s">
        <v>137</v>
      </c>
      <c r="BQ155" t="s">
        <v>137</v>
      </c>
      <c r="BX155" t="s">
        <v>137</v>
      </c>
      <c r="CE155" t="s">
        <v>137</v>
      </c>
      <c r="CR155" t="s">
        <v>137</v>
      </c>
      <c r="EZ155" t="s">
        <v>137</v>
      </c>
      <c r="FF155" t="s">
        <v>137</v>
      </c>
      <c r="FG155" t="s">
        <v>137</v>
      </c>
    </row>
    <row r="156" spans="1:163" x14ac:dyDescent="0.3">
      <c r="A156">
        <v>100</v>
      </c>
      <c r="B156">
        <v>9863</v>
      </c>
      <c r="C156" t="s">
        <v>742</v>
      </c>
      <c r="D156" t="s">
        <v>743</v>
      </c>
      <c r="E156">
        <v>66</v>
      </c>
      <c r="F156" t="s">
        <v>568</v>
      </c>
      <c r="G156" t="s">
        <v>744</v>
      </c>
      <c r="H156" s="1" t="s">
        <v>745</v>
      </c>
      <c r="I156">
        <v>15</v>
      </c>
      <c r="J156" t="s">
        <v>746</v>
      </c>
      <c r="K156">
        <v>113</v>
      </c>
      <c r="L156">
        <v>54004</v>
      </c>
      <c r="M156" t="b">
        <v>0</v>
      </c>
      <c r="N156" t="b">
        <v>1</v>
      </c>
      <c r="O156">
        <v>15</v>
      </c>
      <c r="P156" t="s">
        <v>746</v>
      </c>
      <c r="Q156" t="s">
        <v>119</v>
      </c>
      <c r="R156" s="2">
        <v>35609</v>
      </c>
      <c r="S156" t="s">
        <v>1677</v>
      </c>
      <c r="T156" t="s">
        <v>1678</v>
      </c>
      <c r="U156" t="s">
        <v>1679</v>
      </c>
      <c r="V156" t="s">
        <v>126</v>
      </c>
      <c r="Y156">
        <v>0</v>
      </c>
      <c r="AF156" t="s">
        <v>137</v>
      </c>
      <c r="AM156" t="s">
        <v>137</v>
      </c>
      <c r="AN156" t="s">
        <v>272</v>
      </c>
      <c r="AO156" t="s">
        <v>128</v>
      </c>
      <c r="AP156" t="s">
        <v>248</v>
      </c>
      <c r="AQ156" t="s">
        <v>128</v>
      </c>
      <c r="AR156" t="s">
        <v>390</v>
      </c>
      <c r="AS156" t="s">
        <v>128</v>
      </c>
      <c r="AT156" t="s">
        <v>133</v>
      </c>
      <c r="AU156" t="s">
        <v>249</v>
      </c>
      <c r="AV156" t="s">
        <v>238</v>
      </c>
      <c r="AW156" t="s">
        <v>1680</v>
      </c>
      <c r="AX156" t="s">
        <v>1681</v>
      </c>
      <c r="AY156" s="3">
        <v>42732.033865740741</v>
      </c>
      <c r="BB156" t="s">
        <v>209</v>
      </c>
      <c r="BC156" t="s">
        <v>210</v>
      </c>
      <c r="BJ156" t="s">
        <v>137</v>
      </c>
      <c r="BQ156" t="s">
        <v>137</v>
      </c>
      <c r="BX156" t="s">
        <v>137</v>
      </c>
      <c r="CE156" t="s">
        <v>137</v>
      </c>
      <c r="CR156" t="s">
        <v>137</v>
      </c>
      <c r="EZ156" t="s">
        <v>137</v>
      </c>
      <c r="FF156" t="s">
        <v>137</v>
      </c>
      <c r="FG156" t="s">
        <v>137</v>
      </c>
    </row>
    <row r="157" spans="1:163" x14ac:dyDescent="0.3">
      <c r="A157">
        <v>101</v>
      </c>
      <c r="B157">
        <v>9863</v>
      </c>
      <c r="C157" t="s">
        <v>742</v>
      </c>
      <c r="D157" t="s">
        <v>743</v>
      </c>
      <c r="E157">
        <v>66</v>
      </c>
      <c r="F157" t="s">
        <v>568</v>
      </c>
      <c r="G157" t="s">
        <v>744</v>
      </c>
      <c r="H157" s="1" t="s">
        <v>745</v>
      </c>
      <c r="I157">
        <v>15</v>
      </c>
      <c r="J157" t="s">
        <v>746</v>
      </c>
      <c r="K157">
        <v>113</v>
      </c>
      <c r="L157">
        <v>54061</v>
      </c>
      <c r="M157" t="b">
        <v>0</v>
      </c>
      <c r="N157" t="b">
        <v>1</v>
      </c>
      <c r="O157">
        <v>30</v>
      </c>
      <c r="P157" t="s">
        <v>1007</v>
      </c>
      <c r="Q157" t="s">
        <v>116</v>
      </c>
      <c r="R157" s="2">
        <v>35597</v>
      </c>
      <c r="Y157" t="s">
        <v>137</v>
      </c>
      <c r="AF157" t="s">
        <v>137</v>
      </c>
      <c r="AM157" t="s">
        <v>137</v>
      </c>
      <c r="AN157" t="s">
        <v>305</v>
      </c>
      <c r="AO157" t="s">
        <v>147</v>
      </c>
      <c r="AP157" t="s">
        <v>1682</v>
      </c>
      <c r="AQ157" t="s">
        <v>147</v>
      </c>
      <c r="AR157" t="s">
        <v>1311</v>
      </c>
      <c r="AS157" t="s">
        <v>147</v>
      </c>
      <c r="AT157" t="s">
        <v>133</v>
      </c>
      <c r="AU157" t="s">
        <v>249</v>
      </c>
      <c r="AV157" t="s">
        <v>1447</v>
      </c>
      <c r="AX157" t="s">
        <v>1683</v>
      </c>
      <c r="AY157" s="3">
        <v>42715.996168981481</v>
      </c>
      <c r="AZ157" t="s">
        <v>1684</v>
      </c>
      <c r="BA157" t="s">
        <v>128</v>
      </c>
      <c r="BB157" t="s">
        <v>209</v>
      </c>
      <c r="BC157" t="s">
        <v>210</v>
      </c>
      <c r="BJ157" t="s">
        <v>137</v>
      </c>
      <c r="BQ157" t="s">
        <v>137</v>
      </c>
      <c r="BX157" t="s">
        <v>137</v>
      </c>
      <c r="CE157" t="s">
        <v>137</v>
      </c>
      <c r="CR157" t="s">
        <v>137</v>
      </c>
      <c r="EZ157" t="s">
        <v>137</v>
      </c>
      <c r="FF157" t="s">
        <v>137</v>
      </c>
      <c r="FG157" t="s">
        <v>137</v>
      </c>
    </row>
    <row r="158" spans="1:163" x14ac:dyDescent="0.3">
      <c r="A158">
        <v>102</v>
      </c>
      <c r="B158">
        <v>9863</v>
      </c>
      <c r="C158" t="s">
        <v>742</v>
      </c>
      <c r="D158" t="s">
        <v>743</v>
      </c>
      <c r="E158">
        <v>66</v>
      </c>
      <c r="F158" t="s">
        <v>568</v>
      </c>
      <c r="G158" t="s">
        <v>744</v>
      </c>
      <c r="H158" s="1" t="s">
        <v>745</v>
      </c>
      <c r="I158">
        <v>15</v>
      </c>
      <c r="J158" t="s">
        <v>746</v>
      </c>
      <c r="K158">
        <v>113</v>
      </c>
      <c r="L158">
        <v>28500</v>
      </c>
      <c r="M158" t="b">
        <v>0</v>
      </c>
      <c r="N158" t="b">
        <v>1</v>
      </c>
      <c r="O158">
        <v>11</v>
      </c>
      <c r="P158" t="s">
        <v>216</v>
      </c>
      <c r="Q158" t="s">
        <v>442</v>
      </c>
      <c r="S158" t="s">
        <v>1685</v>
      </c>
      <c r="T158" t="s">
        <v>1686</v>
      </c>
      <c r="U158" t="s">
        <v>1687</v>
      </c>
      <c r="V158" t="s">
        <v>116</v>
      </c>
      <c r="Y158">
        <v>0</v>
      </c>
      <c r="Z158" t="s">
        <v>1688</v>
      </c>
      <c r="AA158" t="s">
        <v>1689</v>
      </c>
      <c r="AB158" t="s">
        <v>1690</v>
      </c>
      <c r="AC158" t="s">
        <v>139</v>
      </c>
      <c r="AF158">
        <v>0</v>
      </c>
      <c r="AM158" t="s">
        <v>137</v>
      </c>
      <c r="AN158" t="s">
        <v>305</v>
      </c>
      <c r="AO158" t="s">
        <v>186</v>
      </c>
      <c r="AP158" t="s">
        <v>187</v>
      </c>
      <c r="AQ158" t="s">
        <v>147</v>
      </c>
      <c r="AR158" t="s">
        <v>129</v>
      </c>
      <c r="AS158" t="s">
        <v>147</v>
      </c>
      <c r="AT158" t="s">
        <v>133</v>
      </c>
      <c r="AU158" t="s">
        <v>249</v>
      </c>
      <c r="AV158" t="s">
        <v>134</v>
      </c>
      <c r="AW158" t="s">
        <v>959</v>
      </c>
      <c r="AX158" t="s">
        <v>1691</v>
      </c>
      <c r="AY158" s="3">
        <v>42677.835555555554</v>
      </c>
      <c r="AZ158" t="s">
        <v>390</v>
      </c>
      <c r="BA158" t="s">
        <v>147</v>
      </c>
      <c r="BJ158" t="s">
        <v>137</v>
      </c>
      <c r="BQ158" t="s">
        <v>137</v>
      </c>
      <c r="BX158" t="s">
        <v>137</v>
      </c>
      <c r="CE158" t="s">
        <v>137</v>
      </c>
      <c r="CR158" t="s">
        <v>137</v>
      </c>
      <c r="EZ158" t="s">
        <v>137</v>
      </c>
      <c r="FF158" t="s">
        <v>137</v>
      </c>
      <c r="FG158" t="s">
        <v>137</v>
      </c>
    </row>
    <row r="159" spans="1:163" x14ac:dyDescent="0.3">
      <c r="A159">
        <v>103</v>
      </c>
      <c r="B159">
        <v>9863</v>
      </c>
      <c r="C159" t="s">
        <v>742</v>
      </c>
      <c r="D159" t="s">
        <v>743</v>
      </c>
      <c r="E159">
        <v>66</v>
      </c>
      <c r="F159" t="s">
        <v>568</v>
      </c>
      <c r="G159" t="s">
        <v>744</v>
      </c>
      <c r="H159" s="1" t="s">
        <v>745</v>
      </c>
      <c r="I159">
        <v>15</v>
      </c>
      <c r="J159" t="s">
        <v>746</v>
      </c>
      <c r="K159">
        <v>113</v>
      </c>
      <c r="L159">
        <v>38082</v>
      </c>
      <c r="M159" t="b">
        <v>0</v>
      </c>
      <c r="N159" t="b">
        <v>0</v>
      </c>
      <c r="O159">
        <v>10</v>
      </c>
      <c r="P159" t="s">
        <v>756</v>
      </c>
      <c r="Q159" t="s">
        <v>182</v>
      </c>
      <c r="R159" s="2">
        <v>33827</v>
      </c>
      <c r="S159" t="s">
        <v>1692</v>
      </c>
      <c r="T159" t="s">
        <v>1693</v>
      </c>
      <c r="U159" t="s">
        <v>1694</v>
      </c>
      <c r="V159" t="s">
        <v>840</v>
      </c>
      <c r="Y159">
        <v>1</v>
      </c>
      <c r="Z159" t="s">
        <v>991</v>
      </c>
      <c r="AA159" t="s">
        <v>1693</v>
      </c>
      <c r="AB159" t="s">
        <v>1695</v>
      </c>
      <c r="AC159" t="s">
        <v>166</v>
      </c>
      <c r="AD159" s="2">
        <v>41368</v>
      </c>
      <c r="AE159" s="2">
        <v>42370</v>
      </c>
      <c r="AF159">
        <v>0</v>
      </c>
      <c r="AM159" t="s">
        <v>137</v>
      </c>
      <c r="AN159" t="s">
        <v>770</v>
      </c>
      <c r="AO159" t="s">
        <v>236</v>
      </c>
      <c r="AP159" t="s">
        <v>305</v>
      </c>
      <c r="AQ159" t="s">
        <v>236</v>
      </c>
      <c r="AR159" t="s">
        <v>272</v>
      </c>
      <c r="AS159" t="s">
        <v>147</v>
      </c>
      <c r="AT159" t="s">
        <v>133</v>
      </c>
      <c r="AU159" t="s">
        <v>249</v>
      </c>
      <c r="AV159" t="s">
        <v>150</v>
      </c>
      <c r="AW159" t="s">
        <v>1005</v>
      </c>
      <c r="AX159" t="s">
        <v>1696</v>
      </c>
      <c r="AY159" s="3">
        <v>42576.174675925926</v>
      </c>
      <c r="AZ159" t="s">
        <v>390</v>
      </c>
      <c r="BA159" t="s">
        <v>147</v>
      </c>
      <c r="BJ159" t="s">
        <v>137</v>
      </c>
      <c r="BQ159" t="s">
        <v>137</v>
      </c>
      <c r="BX159" t="s">
        <v>137</v>
      </c>
      <c r="CE159" t="s">
        <v>137</v>
      </c>
      <c r="CR159" t="s">
        <v>137</v>
      </c>
      <c r="EZ159" t="s">
        <v>137</v>
      </c>
      <c r="FF159" t="s">
        <v>137</v>
      </c>
      <c r="FG159" t="s">
        <v>137</v>
      </c>
    </row>
    <row r="160" spans="1:163" x14ac:dyDescent="0.3">
      <c r="A160">
        <v>104</v>
      </c>
      <c r="B160">
        <v>9863</v>
      </c>
      <c r="C160" t="s">
        <v>742</v>
      </c>
      <c r="D160" t="s">
        <v>743</v>
      </c>
      <c r="E160">
        <v>66</v>
      </c>
      <c r="F160" t="s">
        <v>568</v>
      </c>
      <c r="G160" t="s">
        <v>744</v>
      </c>
      <c r="H160" s="1" t="s">
        <v>745</v>
      </c>
      <c r="I160">
        <v>15</v>
      </c>
      <c r="J160" t="s">
        <v>746</v>
      </c>
      <c r="K160">
        <v>113</v>
      </c>
      <c r="L160">
        <v>46069</v>
      </c>
      <c r="M160" t="b">
        <v>1</v>
      </c>
      <c r="N160" t="b">
        <v>0</v>
      </c>
      <c r="O160">
        <v>15</v>
      </c>
      <c r="P160" t="s">
        <v>746</v>
      </c>
      <c r="Q160" t="s">
        <v>442</v>
      </c>
      <c r="R160" s="2">
        <v>31509</v>
      </c>
      <c r="S160" t="s">
        <v>757</v>
      </c>
      <c r="T160" t="s">
        <v>1697</v>
      </c>
      <c r="U160" s="1" t="s">
        <v>1698</v>
      </c>
      <c r="V160" t="s">
        <v>284</v>
      </c>
      <c r="Y160">
        <v>1</v>
      </c>
      <c r="AA160" t="s">
        <v>1699</v>
      </c>
      <c r="AB160" s="1" t="s">
        <v>1700</v>
      </c>
      <c r="AC160" t="s">
        <v>182</v>
      </c>
      <c r="AF160">
        <v>0</v>
      </c>
      <c r="AG160" t="s">
        <v>1701</v>
      </c>
      <c r="AH160" t="s">
        <v>1316</v>
      </c>
      <c r="AJ160" t="s">
        <v>284</v>
      </c>
      <c r="AK160" s="2">
        <v>42583</v>
      </c>
      <c r="AM160">
        <v>1</v>
      </c>
      <c r="AN160" t="s">
        <v>272</v>
      </c>
      <c r="AO160" t="s">
        <v>236</v>
      </c>
      <c r="AP160" t="s">
        <v>568</v>
      </c>
      <c r="AQ160" t="s">
        <v>236</v>
      </c>
      <c r="AR160" t="s">
        <v>390</v>
      </c>
      <c r="AS160" t="s">
        <v>186</v>
      </c>
      <c r="AT160" t="s">
        <v>209</v>
      </c>
      <c r="AU160" t="s">
        <v>210</v>
      </c>
      <c r="AV160" t="s">
        <v>150</v>
      </c>
      <c r="AW160" t="s">
        <v>1702</v>
      </c>
      <c r="AX160" t="s">
        <v>1703</v>
      </c>
      <c r="AY160" s="3">
        <v>42985.375833333332</v>
      </c>
      <c r="AZ160" t="s">
        <v>305</v>
      </c>
      <c r="BA160" t="s">
        <v>147</v>
      </c>
      <c r="BB160" t="s">
        <v>133</v>
      </c>
      <c r="BC160" t="s">
        <v>273</v>
      </c>
      <c r="BD160" t="s">
        <v>757</v>
      </c>
      <c r="BE160" t="s">
        <v>1316</v>
      </c>
      <c r="BH160" s="2">
        <v>42583</v>
      </c>
      <c r="BJ160">
        <v>1</v>
      </c>
      <c r="BQ160" t="s">
        <v>137</v>
      </c>
      <c r="BX160" t="s">
        <v>137</v>
      </c>
      <c r="CE160" t="s">
        <v>137</v>
      </c>
      <c r="CR160" t="s">
        <v>137</v>
      </c>
      <c r="EZ160" t="s">
        <v>137</v>
      </c>
      <c r="FF160" t="s">
        <v>137</v>
      </c>
      <c r="FG160" t="s">
        <v>137</v>
      </c>
    </row>
    <row r="161" spans="1:163" x14ac:dyDescent="0.3">
      <c r="A161">
        <v>105</v>
      </c>
      <c r="B161">
        <v>9863</v>
      </c>
      <c r="C161" t="s">
        <v>742</v>
      </c>
      <c r="D161" t="s">
        <v>743</v>
      </c>
      <c r="E161">
        <v>66</v>
      </c>
      <c r="F161" t="s">
        <v>568</v>
      </c>
      <c r="G161" t="s">
        <v>744</v>
      </c>
      <c r="H161" s="1" t="s">
        <v>745</v>
      </c>
      <c r="I161">
        <v>15</v>
      </c>
      <c r="J161" t="s">
        <v>746</v>
      </c>
      <c r="K161">
        <v>113</v>
      </c>
      <c r="L161">
        <v>36016</v>
      </c>
      <c r="M161" t="b">
        <v>0</v>
      </c>
      <c r="N161" t="b">
        <v>1</v>
      </c>
      <c r="O161">
        <v>15</v>
      </c>
      <c r="P161" t="s">
        <v>746</v>
      </c>
      <c r="Q161" t="s">
        <v>116</v>
      </c>
      <c r="R161" s="2">
        <v>32013</v>
      </c>
      <c r="S161" t="s">
        <v>1704</v>
      </c>
      <c r="T161" t="s">
        <v>1705</v>
      </c>
      <c r="U161" s="1" t="s">
        <v>1706</v>
      </c>
      <c r="V161" t="s">
        <v>119</v>
      </c>
      <c r="W161" s="2">
        <v>41964</v>
      </c>
      <c r="X161" s="2">
        <v>42019</v>
      </c>
      <c r="Y161">
        <v>0</v>
      </c>
      <c r="Z161" t="s">
        <v>1707</v>
      </c>
      <c r="AA161" t="s">
        <v>1708</v>
      </c>
      <c r="AB161" s="1" t="s">
        <v>1709</v>
      </c>
      <c r="AC161" t="s">
        <v>116</v>
      </c>
      <c r="AD161" s="2">
        <v>41562</v>
      </c>
      <c r="AE161" s="2">
        <v>41871</v>
      </c>
      <c r="AF161">
        <v>0</v>
      </c>
      <c r="AG161" t="s">
        <v>1710</v>
      </c>
      <c r="AH161" t="s">
        <v>1711</v>
      </c>
      <c r="AI161" s="1" t="s">
        <v>1712</v>
      </c>
      <c r="AJ161" t="s">
        <v>116</v>
      </c>
      <c r="AK161" s="2">
        <v>41141</v>
      </c>
      <c r="AL161" s="2">
        <v>41485</v>
      </c>
      <c r="AM161">
        <v>0</v>
      </c>
      <c r="AN161" t="s">
        <v>272</v>
      </c>
      <c r="AO161" t="s">
        <v>147</v>
      </c>
      <c r="AP161" t="s">
        <v>148</v>
      </c>
      <c r="AQ161" t="s">
        <v>147</v>
      </c>
      <c r="AR161" t="s">
        <v>255</v>
      </c>
      <c r="AS161" t="s">
        <v>147</v>
      </c>
      <c r="AT161" t="s">
        <v>133</v>
      </c>
      <c r="AU161" t="s">
        <v>273</v>
      </c>
      <c r="AV161" t="s">
        <v>260</v>
      </c>
      <c r="AW161" t="s">
        <v>1713</v>
      </c>
      <c r="AX161" t="s">
        <v>1714</v>
      </c>
      <c r="AY161" s="3">
        <v>42580.200462962966</v>
      </c>
      <c r="BD161" t="s">
        <v>1715</v>
      </c>
      <c r="BE161" t="s">
        <v>1716</v>
      </c>
      <c r="BF161" s="1" t="s">
        <v>1717</v>
      </c>
      <c r="BH161" s="2">
        <v>40546</v>
      </c>
      <c r="BI161" s="2">
        <v>40959</v>
      </c>
      <c r="BJ161">
        <v>0</v>
      </c>
      <c r="BK161" t="s">
        <v>1718</v>
      </c>
      <c r="BL161" t="s">
        <v>1719</v>
      </c>
      <c r="BM161" s="1" t="s">
        <v>1720</v>
      </c>
      <c r="BO161" s="2">
        <v>40185</v>
      </c>
      <c r="BP161" s="2">
        <v>40527</v>
      </c>
      <c r="BQ161">
        <v>0</v>
      </c>
      <c r="BX161" t="s">
        <v>137</v>
      </c>
      <c r="CE161" t="s">
        <v>137</v>
      </c>
      <c r="CR161" t="s">
        <v>137</v>
      </c>
      <c r="EZ161" t="s">
        <v>137</v>
      </c>
      <c r="FF161" t="s">
        <v>137</v>
      </c>
      <c r="FG161" t="s">
        <v>137</v>
      </c>
    </row>
    <row r="162" spans="1:163" x14ac:dyDescent="0.3">
      <c r="A162">
        <v>106</v>
      </c>
      <c r="B162">
        <v>9863</v>
      </c>
      <c r="C162" t="s">
        <v>742</v>
      </c>
      <c r="D162" t="s">
        <v>743</v>
      </c>
      <c r="E162">
        <v>66</v>
      </c>
      <c r="F162" t="s">
        <v>568</v>
      </c>
      <c r="G162" t="s">
        <v>744</v>
      </c>
      <c r="H162" s="1" t="s">
        <v>745</v>
      </c>
      <c r="I162">
        <v>15</v>
      </c>
      <c r="J162" t="s">
        <v>746</v>
      </c>
      <c r="K162">
        <v>113</v>
      </c>
      <c r="L162">
        <v>16588</v>
      </c>
      <c r="M162" t="b">
        <v>0</v>
      </c>
      <c r="N162" t="b">
        <v>0</v>
      </c>
      <c r="O162">
        <v>1</v>
      </c>
      <c r="P162" t="s">
        <v>887</v>
      </c>
      <c r="Q162" t="s">
        <v>139</v>
      </c>
      <c r="R162" s="2">
        <v>32321</v>
      </c>
      <c r="S162" t="s">
        <v>306</v>
      </c>
      <c r="T162" t="s">
        <v>234</v>
      </c>
      <c r="U162" t="s">
        <v>1721</v>
      </c>
      <c r="V162" t="s">
        <v>116</v>
      </c>
      <c r="W162" s="2">
        <v>42303</v>
      </c>
      <c r="Y162">
        <v>1</v>
      </c>
      <c r="Z162" t="s">
        <v>1327</v>
      </c>
      <c r="AA162" t="s">
        <v>1722</v>
      </c>
      <c r="AB162" t="s">
        <v>1723</v>
      </c>
      <c r="AC162" t="s">
        <v>119</v>
      </c>
      <c r="AD162" s="2">
        <v>40945</v>
      </c>
      <c r="AE162" s="2">
        <v>42200</v>
      </c>
      <c r="AF162">
        <v>0</v>
      </c>
      <c r="AM162" t="s">
        <v>137</v>
      </c>
      <c r="AN162" t="s">
        <v>129</v>
      </c>
      <c r="AO162" t="s">
        <v>236</v>
      </c>
      <c r="AP162" t="s">
        <v>237</v>
      </c>
      <c r="AQ162" t="s">
        <v>236</v>
      </c>
      <c r="AR162" t="s">
        <v>148</v>
      </c>
      <c r="AS162" t="s">
        <v>147</v>
      </c>
      <c r="AT162" t="s">
        <v>133</v>
      </c>
      <c r="AU162" t="s">
        <v>273</v>
      </c>
      <c r="AV162" t="s">
        <v>274</v>
      </c>
      <c r="AW162" t="s">
        <v>1724</v>
      </c>
      <c r="AX162" t="s">
        <v>1100</v>
      </c>
      <c r="AY162" s="3">
        <v>42649.827268518522</v>
      </c>
      <c r="AZ162" t="s">
        <v>272</v>
      </c>
      <c r="BA162" t="s">
        <v>147</v>
      </c>
      <c r="BB162" t="s">
        <v>348</v>
      </c>
      <c r="BC162" t="s">
        <v>249</v>
      </c>
      <c r="BJ162" t="s">
        <v>137</v>
      </c>
      <c r="BQ162" t="s">
        <v>137</v>
      </c>
      <c r="BX162" t="s">
        <v>137</v>
      </c>
      <c r="CE162" t="s">
        <v>137</v>
      </c>
      <c r="CF162" t="s">
        <v>150</v>
      </c>
      <c r="CG162" t="s">
        <v>1725</v>
      </c>
      <c r="CH162" t="s">
        <v>1726</v>
      </c>
      <c r="CR162" t="s">
        <v>137</v>
      </c>
      <c r="EZ162" t="s">
        <v>137</v>
      </c>
      <c r="FF162" t="s">
        <v>137</v>
      </c>
      <c r="FG162" t="s">
        <v>137</v>
      </c>
    </row>
    <row r="163" spans="1:163" x14ac:dyDescent="0.3">
      <c r="A163">
        <v>107</v>
      </c>
      <c r="B163">
        <v>9863</v>
      </c>
      <c r="C163" t="s">
        <v>742</v>
      </c>
      <c r="D163" t="s">
        <v>743</v>
      </c>
      <c r="E163">
        <v>66</v>
      </c>
      <c r="F163" t="s">
        <v>568</v>
      </c>
      <c r="G163" t="s">
        <v>744</v>
      </c>
      <c r="H163" s="1" t="s">
        <v>745</v>
      </c>
      <c r="I163">
        <v>15</v>
      </c>
      <c r="J163" t="s">
        <v>746</v>
      </c>
      <c r="K163">
        <v>113</v>
      </c>
      <c r="L163">
        <v>42952</v>
      </c>
      <c r="M163" t="b">
        <v>1</v>
      </c>
      <c r="N163" t="b">
        <v>0</v>
      </c>
      <c r="O163">
        <v>15</v>
      </c>
      <c r="P163" t="s">
        <v>746</v>
      </c>
      <c r="Q163" t="s">
        <v>119</v>
      </c>
      <c r="R163" s="2">
        <v>31056</v>
      </c>
      <c r="S163" t="s">
        <v>1727</v>
      </c>
      <c r="T163" t="s">
        <v>1728</v>
      </c>
      <c r="U163" s="1" t="s">
        <v>1729</v>
      </c>
      <c r="V163" t="s">
        <v>119</v>
      </c>
      <c r="W163" s="2">
        <v>42493</v>
      </c>
      <c r="X163" s="2">
        <v>42441</v>
      </c>
      <c r="Y163">
        <v>1</v>
      </c>
      <c r="AF163" t="s">
        <v>137</v>
      </c>
      <c r="AM163" t="s">
        <v>137</v>
      </c>
      <c r="AN163" t="s">
        <v>1071</v>
      </c>
      <c r="AO163" t="s">
        <v>186</v>
      </c>
      <c r="AP163" t="s">
        <v>390</v>
      </c>
      <c r="AQ163" t="s">
        <v>186</v>
      </c>
      <c r="AR163" t="s">
        <v>237</v>
      </c>
      <c r="AS163" t="s">
        <v>147</v>
      </c>
      <c r="AT163" t="s">
        <v>133</v>
      </c>
      <c r="AU163" t="s">
        <v>273</v>
      </c>
      <c r="AV163" t="s">
        <v>474</v>
      </c>
      <c r="AW163" t="s">
        <v>1730</v>
      </c>
      <c r="AX163" t="s">
        <v>1731</v>
      </c>
      <c r="AY163" s="3">
        <v>42576.174745370372</v>
      </c>
      <c r="AZ163" t="s">
        <v>305</v>
      </c>
      <c r="BA163" t="s">
        <v>147</v>
      </c>
      <c r="BJ163" t="s">
        <v>137</v>
      </c>
      <c r="BQ163" t="s">
        <v>137</v>
      </c>
      <c r="BX163" t="s">
        <v>137</v>
      </c>
      <c r="CE163" t="s">
        <v>137</v>
      </c>
      <c r="CR163" t="s">
        <v>137</v>
      </c>
      <c r="EZ163" t="s">
        <v>137</v>
      </c>
      <c r="FF163" t="s">
        <v>137</v>
      </c>
      <c r="FG163" t="s">
        <v>137</v>
      </c>
    </row>
    <row r="164" spans="1:163" x14ac:dyDescent="0.3">
      <c r="A164">
        <v>108</v>
      </c>
      <c r="B164">
        <v>9863</v>
      </c>
      <c r="C164" t="s">
        <v>742</v>
      </c>
      <c r="D164" t="s">
        <v>743</v>
      </c>
      <c r="E164">
        <v>66</v>
      </c>
      <c r="F164" t="s">
        <v>568</v>
      </c>
      <c r="G164" t="s">
        <v>744</v>
      </c>
      <c r="H164" s="1" t="s">
        <v>745</v>
      </c>
      <c r="I164">
        <v>15</v>
      </c>
      <c r="J164" t="s">
        <v>746</v>
      </c>
      <c r="K164">
        <v>113</v>
      </c>
      <c r="L164">
        <v>14450</v>
      </c>
      <c r="M164" t="b">
        <v>1</v>
      </c>
      <c r="N164" t="b">
        <v>0</v>
      </c>
      <c r="O164">
        <v>22</v>
      </c>
      <c r="P164" t="s">
        <v>682</v>
      </c>
      <c r="Q164" t="s">
        <v>116</v>
      </c>
      <c r="R164" s="2">
        <v>31829</v>
      </c>
      <c r="S164" t="s">
        <v>1732</v>
      </c>
      <c r="T164" t="s">
        <v>1733</v>
      </c>
      <c r="U164" s="1" t="s">
        <v>1734</v>
      </c>
      <c r="V164" t="s">
        <v>166</v>
      </c>
      <c r="W164" s="2">
        <v>42429</v>
      </c>
      <c r="X164" s="2">
        <v>41624</v>
      </c>
      <c r="Y164">
        <v>0</v>
      </c>
      <c r="Z164" t="s">
        <v>991</v>
      </c>
      <c r="AA164" t="s">
        <v>1735</v>
      </c>
      <c r="AB164" t="s">
        <v>1736</v>
      </c>
      <c r="AC164" t="s">
        <v>156</v>
      </c>
      <c r="AD164" s="2">
        <v>40833</v>
      </c>
      <c r="AE164" s="2">
        <v>41624</v>
      </c>
      <c r="AF164">
        <v>0</v>
      </c>
      <c r="AG164" t="s">
        <v>991</v>
      </c>
      <c r="AH164" t="s">
        <v>1455</v>
      </c>
      <c r="AI164" s="1" t="s">
        <v>1737</v>
      </c>
      <c r="AJ164" t="s">
        <v>119</v>
      </c>
      <c r="AK164" s="2">
        <v>40735</v>
      </c>
      <c r="AL164" s="2">
        <v>40828</v>
      </c>
      <c r="AM164">
        <v>0</v>
      </c>
      <c r="AN164" t="s">
        <v>571</v>
      </c>
      <c r="AO164" t="s">
        <v>186</v>
      </c>
      <c r="AP164" t="s">
        <v>390</v>
      </c>
      <c r="AQ164" t="s">
        <v>147</v>
      </c>
      <c r="AR164" t="s">
        <v>305</v>
      </c>
      <c r="AS164" t="s">
        <v>147</v>
      </c>
      <c r="AT164" t="s">
        <v>133</v>
      </c>
      <c r="AU164" t="s">
        <v>273</v>
      </c>
      <c r="AV164" t="s">
        <v>150</v>
      </c>
      <c r="AW164" t="s">
        <v>188</v>
      </c>
      <c r="AX164" t="s">
        <v>1738</v>
      </c>
      <c r="AY164" s="3">
        <v>42576.17386574074</v>
      </c>
      <c r="AZ164" t="s">
        <v>149</v>
      </c>
      <c r="BA164" t="s">
        <v>147</v>
      </c>
      <c r="BD164" t="s">
        <v>991</v>
      </c>
      <c r="BE164" t="s">
        <v>1739</v>
      </c>
      <c r="BF164" s="1" t="s">
        <v>1740</v>
      </c>
      <c r="BG164" t="s">
        <v>156</v>
      </c>
      <c r="BH164" s="2">
        <v>40468</v>
      </c>
      <c r="BI164" s="2">
        <v>40826</v>
      </c>
      <c r="BJ164">
        <v>0</v>
      </c>
      <c r="BK164" t="s">
        <v>970</v>
      </c>
      <c r="BL164" t="s">
        <v>1741</v>
      </c>
      <c r="BM164" t="s">
        <v>1742</v>
      </c>
      <c r="BN164" t="s">
        <v>182</v>
      </c>
      <c r="BP164" s="2">
        <v>42406</v>
      </c>
      <c r="BQ164">
        <v>0</v>
      </c>
      <c r="BX164" t="s">
        <v>137</v>
      </c>
      <c r="CE164" t="s">
        <v>137</v>
      </c>
      <c r="CR164" t="s">
        <v>137</v>
      </c>
      <c r="EZ164" t="s">
        <v>137</v>
      </c>
      <c r="FF164" t="s">
        <v>137</v>
      </c>
      <c r="FG164" t="s">
        <v>137</v>
      </c>
    </row>
    <row r="165" spans="1:163" x14ac:dyDescent="0.3">
      <c r="A165">
        <v>109</v>
      </c>
      <c r="B165">
        <v>9863</v>
      </c>
      <c r="C165" t="s">
        <v>742</v>
      </c>
      <c r="D165" t="s">
        <v>743</v>
      </c>
      <c r="E165">
        <v>66</v>
      </c>
      <c r="F165" t="s">
        <v>568</v>
      </c>
      <c r="G165" t="s">
        <v>744</v>
      </c>
      <c r="H165" s="1" t="s">
        <v>745</v>
      </c>
      <c r="I165">
        <v>15</v>
      </c>
      <c r="J165" t="s">
        <v>746</v>
      </c>
      <c r="K165">
        <v>113</v>
      </c>
      <c r="L165">
        <v>23691</v>
      </c>
      <c r="M165" t="b">
        <v>1</v>
      </c>
      <c r="N165" t="b">
        <v>0</v>
      </c>
      <c r="O165">
        <v>15</v>
      </c>
      <c r="P165" t="s">
        <v>746</v>
      </c>
      <c r="Q165" t="s">
        <v>119</v>
      </c>
      <c r="R165" s="2">
        <v>34023</v>
      </c>
      <c r="S165" t="s">
        <v>1743</v>
      </c>
      <c r="T165" t="s">
        <v>1744</v>
      </c>
      <c r="U165" s="1" t="s">
        <v>1745</v>
      </c>
      <c r="W165" s="2">
        <v>42199</v>
      </c>
      <c r="Y165">
        <v>1</v>
      </c>
      <c r="AF165" t="s">
        <v>137</v>
      </c>
      <c r="AM165" t="s">
        <v>137</v>
      </c>
      <c r="AN165" t="s">
        <v>568</v>
      </c>
      <c r="AO165" t="s">
        <v>147</v>
      </c>
      <c r="AP165" t="s">
        <v>571</v>
      </c>
      <c r="AQ165" t="s">
        <v>147</v>
      </c>
      <c r="AR165" t="s">
        <v>305</v>
      </c>
      <c r="AS165" t="s">
        <v>147</v>
      </c>
      <c r="AT165" t="s">
        <v>133</v>
      </c>
      <c r="AU165" t="s">
        <v>273</v>
      </c>
      <c r="AV165" t="s">
        <v>134</v>
      </c>
      <c r="AW165" t="s">
        <v>1746</v>
      </c>
      <c r="AX165" t="s">
        <v>1747</v>
      </c>
      <c r="AY165" s="3">
        <v>42576.174189814818</v>
      </c>
      <c r="AZ165" t="s">
        <v>908</v>
      </c>
      <c r="BA165" t="s">
        <v>128</v>
      </c>
      <c r="BJ165" t="s">
        <v>137</v>
      </c>
      <c r="BQ165" t="s">
        <v>137</v>
      </c>
      <c r="BX165" t="s">
        <v>137</v>
      </c>
      <c r="CE165" t="s">
        <v>137</v>
      </c>
      <c r="CR165" t="s">
        <v>137</v>
      </c>
      <c r="EZ165" t="s">
        <v>137</v>
      </c>
      <c r="FF165" t="s">
        <v>137</v>
      </c>
      <c r="FG165" t="s">
        <v>137</v>
      </c>
    </row>
    <row r="166" spans="1:163" x14ac:dyDescent="0.3">
      <c r="A166">
        <v>110</v>
      </c>
      <c r="B166">
        <v>9863</v>
      </c>
      <c r="C166" t="s">
        <v>742</v>
      </c>
      <c r="D166" t="s">
        <v>743</v>
      </c>
      <c r="E166">
        <v>66</v>
      </c>
      <c r="F166" t="s">
        <v>568</v>
      </c>
      <c r="G166" t="s">
        <v>744</v>
      </c>
      <c r="H166" s="1" t="s">
        <v>745</v>
      </c>
      <c r="I166">
        <v>15</v>
      </c>
      <c r="J166" t="s">
        <v>746</v>
      </c>
      <c r="K166">
        <v>113</v>
      </c>
      <c r="L166">
        <v>34188</v>
      </c>
      <c r="M166" t="b">
        <v>0</v>
      </c>
      <c r="N166" t="b">
        <v>0</v>
      </c>
      <c r="O166">
        <v>9</v>
      </c>
      <c r="P166" t="s">
        <v>118</v>
      </c>
      <c r="Q166" t="s">
        <v>116</v>
      </c>
      <c r="R166" s="2">
        <v>30662</v>
      </c>
      <c r="S166" t="s">
        <v>1022</v>
      </c>
      <c r="T166" t="s">
        <v>1748</v>
      </c>
      <c r="U166" s="1" t="s">
        <v>1749</v>
      </c>
      <c r="V166" t="s">
        <v>116</v>
      </c>
      <c r="W166" s="2">
        <v>41848</v>
      </c>
      <c r="Y166">
        <v>1</v>
      </c>
      <c r="AF166" t="s">
        <v>137</v>
      </c>
      <c r="AM166" t="s">
        <v>137</v>
      </c>
      <c r="AN166" t="s">
        <v>248</v>
      </c>
      <c r="AO166" t="s">
        <v>186</v>
      </c>
      <c r="AT166" t="s">
        <v>133</v>
      </c>
      <c r="AU166" t="s">
        <v>249</v>
      </c>
      <c r="AY166" s="3">
        <v>42576.174560185187</v>
      </c>
      <c r="BJ166" t="s">
        <v>137</v>
      </c>
      <c r="BQ166" t="s">
        <v>137</v>
      </c>
      <c r="BX166" t="s">
        <v>137</v>
      </c>
      <c r="CE166" t="s">
        <v>137</v>
      </c>
      <c r="CR166" t="s">
        <v>137</v>
      </c>
      <c r="EZ166" t="s">
        <v>137</v>
      </c>
      <c r="FF166" t="s">
        <v>137</v>
      </c>
      <c r="FG166" t="s">
        <v>137</v>
      </c>
    </row>
    <row r="167" spans="1:163" x14ac:dyDescent="0.3">
      <c r="A167">
        <v>111</v>
      </c>
      <c r="B167">
        <v>9863</v>
      </c>
      <c r="C167" t="s">
        <v>742</v>
      </c>
      <c r="D167" t="s">
        <v>743</v>
      </c>
      <c r="E167">
        <v>66</v>
      </c>
      <c r="F167" t="s">
        <v>568</v>
      </c>
      <c r="G167" t="s">
        <v>744</v>
      </c>
      <c r="H167" s="1" t="s">
        <v>745</v>
      </c>
      <c r="I167">
        <v>15</v>
      </c>
      <c r="J167" t="s">
        <v>746</v>
      </c>
      <c r="K167">
        <v>113</v>
      </c>
      <c r="L167">
        <v>27272</v>
      </c>
      <c r="M167" t="b">
        <v>0</v>
      </c>
      <c r="N167" t="b">
        <v>1</v>
      </c>
      <c r="O167">
        <v>15</v>
      </c>
      <c r="P167" t="s">
        <v>746</v>
      </c>
      <c r="R167" s="2">
        <v>31052</v>
      </c>
      <c r="Y167">
        <v>1</v>
      </c>
      <c r="AF167" t="s">
        <v>137</v>
      </c>
      <c r="AM167" t="s">
        <v>137</v>
      </c>
      <c r="AN167" t="s">
        <v>304</v>
      </c>
      <c r="AO167" t="s">
        <v>147</v>
      </c>
      <c r="AP167" t="s">
        <v>390</v>
      </c>
      <c r="AQ167" t="s">
        <v>147</v>
      </c>
      <c r="AR167" t="s">
        <v>305</v>
      </c>
      <c r="AS167" t="s">
        <v>147</v>
      </c>
      <c r="AT167" t="s">
        <v>133</v>
      </c>
      <c r="AU167" t="s">
        <v>249</v>
      </c>
      <c r="AY167" s="3">
        <v>42155.891562500001</v>
      </c>
      <c r="BJ167" t="s">
        <v>137</v>
      </c>
      <c r="BQ167" t="s">
        <v>137</v>
      </c>
      <c r="BX167" t="s">
        <v>137</v>
      </c>
      <c r="CE167" t="s">
        <v>137</v>
      </c>
      <c r="CR167" t="s">
        <v>137</v>
      </c>
      <c r="EZ167" t="s">
        <v>137</v>
      </c>
      <c r="FF167" t="s">
        <v>137</v>
      </c>
      <c r="FG167" t="s">
        <v>137</v>
      </c>
    </row>
    <row r="168" spans="1:163" x14ac:dyDescent="0.3">
      <c r="A168">
        <v>112</v>
      </c>
      <c r="B168">
        <v>9863</v>
      </c>
      <c r="C168" t="s">
        <v>742</v>
      </c>
      <c r="D168" t="s">
        <v>743</v>
      </c>
      <c r="E168">
        <v>66</v>
      </c>
      <c r="F168" t="s">
        <v>568</v>
      </c>
      <c r="G168" t="s">
        <v>744</v>
      </c>
      <c r="H168" s="1" t="s">
        <v>745</v>
      </c>
      <c r="I168">
        <v>15</v>
      </c>
      <c r="J168" t="s">
        <v>746</v>
      </c>
      <c r="K168">
        <v>113</v>
      </c>
      <c r="L168">
        <v>26347</v>
      </c>
      <c r="M168" t="b">
        <v>0</v>
      </c>
      <c r="N168" t="b">
        <v>1</v>
      </c>
      <c r="O168">
        <v>9</v>
      </c>
      <c r="P168" t="s">
        <v>118</v>
      </c>
      <c r="R168" s="2">
        <v>30718</v>
      </c>
      <c r="S168" t="s">
        <v>1750</v>
      </c>
      <c r="T168" t="s">
        <v>1276</v>
      </c>
      <c r="U168" t="s">
        <v>1751</v>
      </c>
      <c r="W168" s="2">
        <v>39692</v>
      </c>
      <c r="X168" s="2">
        <v>40422</v>
      </c>
      <c r="Y168">
        <v>0</v>
      </c>
      <c r="Z168" t="s">
        <v>1752</v>
      </c>
      <c r="AA168" t="s">
        <v>1568</v>
      </c>
      <c r="AD168" s="2">
        <v>39448</v>
      </c>
      <c r="AF168">
        <v>1</v>
      </c>
      <c r="AM168" t="s">
        <v>137</v>
      </c>
      <c r="AN168" t="s">
        <v>568</v>
      </c>
      <c r="AO168" t="s">
        <v>186</v>
      </c>
      <c r="AT168" t="s">
        <v>133</v>
      </c>
      <c r="AU168" t="s">
        <v>273</v>
      </c>
      <c r="AY168" s="3">
        <v>42109.718692129631</v>
      </c>
      <c r="BJ168" t="s">
        <v>137</v>
      </c>
      <c r="BQ168" t="s">
        <v>137</v>
      </c>
      <c r="BX168" t="s">
        <v>137</v>
      </c>
      <c r="CE168" t="s">
        <v>137</v>
      </c>
      <c r="CR168" t="s">
        <v>137</v>
      </c>
      <c r="EZ168" t="s">
        <v>137</v>
      </c>
      <c r="FF168" t="s">
        <v>137</v>
      </c>
      <c r="FG168" t="s">
        <v>137</v>
      </c>
    </row>
    <row r="169" spans="1:163" x14ac:dyDescent="0.3">
      <c r="A169">
        <v>113</v>
      </c>
      <c r="B169">
        <v>9863</v>
      </c>
      <c r="C169" t="s">
        <v>742</v>
      </c>
      <c r="D169" t="s">
        <v>743</v>
      </c>
      <c r="E169">
        <v>66</v>
      </c>
      <c r="F169" t="s">
        <v>568</v>
      </c>
      <c r="G169" t="s">
        <v>744</v>
      </c>
      <c r="H169" s="1" t="s">
        <v>745</v>
      </c>
      <c r="I169">
        <v>15</v>
      </c>
      <c r="J169" t="s">
        <v>746</v>
      </c>
      <c r="K169">
        <v>113</v>
      </c>
      <c r="L169">
        <v>23384</v>
      </c>
      <c r="M169" t="b">
        <v>0</v>
      </c>
      <c r="N169" t="b">
        <v>0</v>
      </c>
      <c r="O169">
        <v>1</v>
      </c>
      <c r="P169" t="s">
        <v>887</v>
      </c>
      <c r="Q169" t="s">
        <v>139</v>
      </c>
      <c r="S169" t="s">
        <v>1753</v>
      </c>
      <c r="T169" t="s">
        <v>234</v>
      </c>
      <c r="U169" t="s">
        <v>1754</v>
      </c>
      <c r="V169" t="s">
        <v>182</v>
      </c>
      <c r="W169" s="2">
        <v>40782</v>
      </c>
      <c r="Y169">
        <v>1</v>
      </c>
      <c r="Z169" t="s">
        <v>658</v>
      </c>
      <c r="AA169" t="s">
        <v>1755</v>
      </c>
      <c r="AB169" t="s">
        <v>1756</v>
      </c>
      <c r="AC169" t="s">
        <v>156</v>
      </c>
      <c r="AD169" s="2">
        <v>40391</v>
      </c>
      <c r="AE169" s="2">
        <v>40756</v>
      </c>
      <c r="AF169">
        <v>0</v>
      </c>
      <c r="AM169" t="s">
        <v>137</v>
      </c>
      <c r="AN169" t="s">
        <v>305</v>
      </c>
      <c r="AO169" t="s">
        <v>147</v>
      </c>
      <c r="AP169" t="s">
        <v>390</v>
      </c>
      <c r="AQ169" t="s">
        <v>147</v>
      </c>
      <c r="AR169" t="s">
        <v>568</v>
      </c>
      <c r="AS169" t="s">
        <v>147</v>
      </c>
      <c r="AT169" t="s">
        <v>133</v>
      </c>
      <c r="AU169" t="s">
        <v>249</v>
      </c>
      <c r="AV169" t="s">
        <v>150</v>
      </c>
      <c r="AW169" t="s">
        <v>1757</v>
      </c>
      <c r="AX169" t="s">
        <v>1758</v>
      </c>
      <c r="AY169" s="3">
        <v>42649.760312500002</v>
      </c>
      <c r="AZ169" t="s">
        <v>1377</v>
      </c>
      <c r="BA169" t="s">
        <v>147</v>
      </c>
      <c r="BJ169" t="s">
        <v>137</v>
      </c>
      <c r="BQ169" t="s">
        <v>137</v>
      </c>
      <c r="BX169" t="s">
        <v>137</v>
      </c>
      <c r="CE169" t="s">
        <v>137</v>
      </c>
      <c r="CF169" t="s">
        <v>238</v>
      </c>
      <c r="CG169" t="s">
        <v>1759</v>
      </c>
      <c r="CH169" t="s">
        <v>1760</v>
      </c>
      <c r="CR169" t="s">
        <v>137</v>
      </c>
      <c r="EZ169" t="s">
        <v>137</v>
      </c>
      <c r="FF169" t="s">
        <v>137</v>
      </c>
      <c r="FG169" t="s">
        <v>137</v>
      </c>
    </row>
    <row r="170" spans="1:163" x14ac:dyDescent="0.3">
      <c r="B170" t="s">
        <v>0</v>
      </c>
      <c r="C170" t="s">
        <v>1</v>
      </c>
      <c r="D170" t="s">
        <v>2</v>
      </c>
      <c r="E170" t="s">
        <v>3</v>
      </c>
      <c r="F170" t="s">
        <v>4</v>
      </c>
      <c r="G170" t="s">
        <v>5</v>
      </c>
      <c r="H170" t="s">
        <v>6</v>
      </c>
      <c r="I170" t="s">
        <v>7</v>
      </c>
      <c r="J170" t="s">
        <v>8</v>
      </c>
      <c r="K170" t="s">
        <v>9</v>
      </c>
      <c r="L170" t="s">
        <v>0</v>
      </c>
      <c r="M170" t="s">
        <v>10</v>
      </c>
      <c r="N170" t="s">
        <v>11</v>
      </c>
      <c r="O170" t="s">
        <v>7</v>
      </c>
      <c r="P170" t="s">
        <v>8</v>
      </c>
      <c r="Q170" t="s">
        <v>12</v>
      </c>
      <c r="R170" t="s">
        <v>13</v>
      </c>
      <c r="S170" t="s">
        <v>14</v>
      </c>
      <c r="T170" t="s">
        <v>15</v>
      </c>
      <c r="U170" t="s">
        <v>16</v>
      </c>
      <c r="V170" t="s">
        <v>17</v>
      </c>
      <c r="W170" t="s">
        <v>18</v>
      </c>
      <c r="X170" t="s">
        <v>19</v>
      </c>
      <c r="Y170" t="s">
        <v>20</v>
      </c>
      <c r="Z170" t="s">
        <v>21</v>
      </c>
      <c r="AA170" t="s">
        <v>22</v>
      </c>
      <c r="AB170" t="s">
        <v>23</v>
      </c>
      <c r="AC170" t="s">
        <v>24</v>
      </c>
      <c r="AD170" t="s">
        <v>25</v>
      </c>
      <c r="AE170" t="s">
        <v>26</v>
      </c>
      <c r="AF170" t="s">
        <v>27</v>
      </c>
      <c r="AG170" t="s">
        <v>28</v>
      </c>
      <c r="AH170" t="s">
        <v>29</v>
      </c>
      <c r="AI170" t="s">
        <v>30</v>
      </c>
      <c r="AJ170" t="s">
        <v>31</v>
      </c>
      <c r="AK170" t="s">
        <v>34</v>
      </c>
      <c r="AL170" t="s">
        <v>35</v>
      </c>
      <c r="AM170" t="s">
        <v>38</v>
      </c>
      <c r="AN170" t="s">
        <v>39</v>
      </c>
      <c r="AO170" t="s">
        <v>40</v>
      </c>
      <c r="AP170" t="s">
        <v>41</v>
      </c>
      <c r="AQ170" t="s">
        <v>42</v>
      </c>
      <c r="AR170" t="s">
        <v>43</v>
      </c>
      <c r="AS170" t="s">
        <v>44</v>
      </c>
      <c r="AT170" t="s">
        <v>45</v>
      </c>
      <c r="AU170" t="s">
        <v>46</v>
      </c>
      <c r="AV170" t="s">
        <v>47</v>
      </c>
      <c r="AW170" t="s">
        <v>48</v>
      </c>
      <c r="AX170" t="s">
        <v>49</v>
      </c>
      <c r="AY170" t="s">
        <v>50</v>
      </c>
      <c r="AZ170" t="s">
        <v>51</v>
      </c>
      <c r="BA170" t="s">
        <v>52</v>
      </c>
      <c r="BB170" t="s">
        <v>53</v>
      </c>
      <c r="BC170" t="s">
        <v>54</v>
      </c>
      <c r="BD170" t="s">
        <v>55</v>
      </c>
      <c r="BE170" t="s">
        <v>56</v>
      </c>
      <c r="BF170" t="s">
        <v>57</v>
      </c>
      <c r="BG170" t="s">
        <v>58</v>
      </c>
      <c r="BH170" t="s">
        <v>59</v>
      </c>
      <c r="BI170" t="s">
        <v>60</v>
      </c>
      <c r="BJ170" t="s">
        <v>61</v>
      </c>
      <c r="BK170" t="s">
        <v>62</v>
      </c>
      <c r="BL170" t="s">
        <v>32</v>
      </c>
      <c r="BM170" t="s">
        <v>33</v>
      </c>
      <c r="BN170" t="s">
        <v>86</v>
      </c>
      <c r="BO170" t="s">
        <v>87</v>
      </c>
      <c r="BP170" t="s">
        <v>88</v>
      </c>
      <c r="BQ170" t="s">
        <v>89</v>
      </c>
      <c r="BR170" t="s">
        <v>90</v>
      </c>
      <c r="BS170" t="s">
        <v>91</v>
      </c>
      <c r="BT170" t="s">
        <v>92</v>
      </c>
      <c r="BU170" t="s">
        <v>93</v>
      </c>
      <c r="BV170" t="s">
        <v>94</v>
      </c>
      <c r="BW170" t="s">
        <v>101</v>
      </c>
      <c r="BX170" t="s">
        <v>102</v>
      </c>
      <c r="BY170" t="s">
        <v>103</v>
      </c>
      <c r="BZ170" t="s">
        <v>84</v>
      </c>
      <c r="CA170" t="s">
        <v>85</v>
      </c>
      <c r="CB170" t="s">
        <v>36</v>
      </c>
      <c r="CC170" t="s">
        <v>37</v>
      </c>
      <c r="CD170" t="s">
        <v>104</v>
      </c>
      <c r="CE170" t="s">
        <v>105</v>
      </c>
      <c r="CF170" t="s">
        <v>106</v>
      </c>
      <c r="CG170" t="s">
        <v>107</v>
      </c>
      <c r="CH170" t="s">
        <v>108</v>
      </c>
      <c r="CI170" t="s">
        <v>109</v>
      </c>
      <c r="CJ170" t="s">
        <v>110</v>
      </c>
      <c r="CK170" t="s">
        <v>111</v>
      </c>
      <c r="CL170" t="s">
        <v>112</v>
      </c>
      <c r="CM170" t="s">
        <v>688</v>
      </c>
      <c r="CN170" t="s">
        <v>689</v>
      </c>
      <c r="CO170" t="s">
        <v>690</v>
      </c>
      <c r="CP170" t="s">
        <v>691</v>
      </c>
      <c r="CQ170" t="s">
        <v>692</v>
      </c>
      <c r="CR170" t="s">
        <v>693</v>
      </c>
      <c r="CS170" t="s">
        <v>694</v>
      </c>
      <c r="CT170" t="s">
        <v>695</v>
      </c>
      <c r="CU170" t="s">
        <v>696</v>
      </c>
      <c r="CV170" t="s">
        <v>697</v>
      </c>
      <c r="CW170" t="s">
        <v>698</v>
      </c>
      <c r="CX170" t="s">
        <v>699</v>
      </c>
      <c r="CY170" t="s">
        <v>700</v>
      </c>
      <c r="CZ170" t="s">
        <v>701</v>
      </c>
      <c r="DA170" t="s">
        <v>702</v>
      </c>
      <c r="DB170" t="s">
        <v>703</v>
      </c>
      <c r="DC170" t="s">
        <v>704</v>
      </c>
      <c r="DD170" t="s">
        <v>705</v>
      </c>
      <c r="DE170" t="s">
        <v>706</v>
      </c>
      <c r="DF170" t="s">
        <v>707</v>
      </c>
      <c r="DG170" t="s">
        <v>708</v>
      </c>
      <c r="DH170" t="s">
        <v>709</v>
      </c>
      <c r="DI170" t="s">
        <v>710</v>
      </c>
      <c r="DJ170" t="s">
        <v>711</v>
      </c>
      <c r="DK170" t="s">
        <v>712</v>
      </c>
      <c r="DL170" t="s">
        <v>713</v>
      </c>
      <c r="DM170" t="s">
        <v>714</v>
      </c>
      <c r="DN170" t="s">
        <v>715</v>
      </c>
      <c r="DO170" t="s">
        <v>716</v>
      </c>
      <c r="DP170" t="s">
        <v>717</v>
      </c>
      <c r="DQ170" t="s">
        <v>718</v>
      </c>
      <c r="DR170" t="s">
        <v>719</v>
      </c>
      <c r="DS170" t="s">
        <v>720</v>
      </c>
      <c r="DT170" t="s">
        <v>721</v>
      </c>
      <c r="DU170" t="s">
        <v>722</v>
      </c>
      <c r="DV170" t="s">
        <v>723</v>
      </c>
      <c r="DW170" t="s">
        <v>63</v>
      </c>
      <c r="DX170" t="s">
        <v>64</v>
      </c>
      <c r="DY170" t="s">
        <v>65</v>
      </c>
      <c r="DZ170" t="s">
        <v>66</v>
      </c>
      <c r="EA170" t="s">
        <v>67</v>
      </c>
      <c r="EB170" t="s">
        <v>68</v>
      </c>
      <c r="EC170" t="s">
        <v>69</v>
      </c>
      <c r="ED170" t="s">
        <v>95</v>
      </c>
      <c r="EE170" t="s">
        <v>96</v>
      </c>
      <c r="EF170" t="s">
        <v>97</v>
      </c>
      <c r="EG170" t="s">
        <v>98</v>
      </c>
      <c r="EH170" t="s">
        <v>70</v>
      </c>
      <c r="EI170" t="s">
        <v>71</v>
      </c>
      <c r="EJ170" t="s">
        <v>72</v>
      </c>
      <c r="EK170" t="s">
        <v>73</v>
      </c>
      <c r="EL170" t="s">
        <v>74</v>
      </c>
      <c r="EM170" t="s">
        <v>75</v>
      </c>
      <c r="EN170" t="s">
        <v>76</v>
      </c>
      <c r="EO170" t="s">
        <v>77</v>
      </c>
      <c r="EP170" t="s">
        <v>78</v>
      </c>
      <c r="EQ170" t="s">
        <v>79</v>
      </c>
      <c r="ER170" t="s">
        <v>80</v>
      </c>
      <c r="ES170" t="s">
        <v>81</v>
      </c>
      <c r="ET170" t="s">
        <v>82</v>
      </c>
      <c r="EU170" t="s">
        <v>83</v>
      </c>
      <c r="EV170" t="s">
        <v>724</v>
      </c>
      <c r="EW170" t="s">
        <v>725</v>
      </c>
      <c r="EX170" t="s">
        <v>726</v>
      </c>
      <c r="EY170" t="s">
        <v>727</v>
      </c>
      <c r="EZ170" t="s">
        <v>728</v>
      </c>
      <c r="FA170" t="s">
        <v>729</v>
      </c>
      <c r="FB170" t="s">
        <v>730</v>
      </c>
    </row>
    <row r="171" spans="1:163" x14ac:dyDescent="0.3">
      <c r="A171">
        <v>1</v>
      </c>
      <c r="B171">
        <v>11085</v>
      </c>
      <c r="C171" t="s">
        <v>1761</v>
      </c>
      <c r="D171" t="s">
        <v>1762</v>
      </c>
      <c r="E171">
        <v>31</v>
      </c>
      <c r="F171" t="s">
        <v>1675</v>
      </c>
      <c r="G171" t="s">
        <v>116</v>
      </c>
      <c r="H171" s="1" t="s">
        <v>1763</v>
      </c>
      <c r="I171">
        <v>22</v>
      </c>
      <c r="J171" t="s">
        <v>682</v>
      </c>
      <c r="K171">
        <v>114</v>
      </c>
      <c r="L171">
        <v>90785</v>
      </c>
      <c r="M171" t="b">
        <v>0</v>
      </c>
      <c r="N171" t="b">
        <v>0</v>
      </c>
      <c r="O171">
        <v>22</v>
      </c>
      <c r="P171" t="s">
        <v>682</v>
      </c>
      <c r="Q171" t="s">
        <v>193</v>
      </c>
      <c r="S171" t="s">
        <v>1764</v>
      </c>
      <c r="T171" t="s">
        <v>1765</v>
      </c>
      <c r="U171" t="s">
        <v>1766</v>
      </c>
      <c r="V171" t="s">
        <v>126</v>
      </c>
      <c r="W171" s="2">
        <v>41791</v>
      </c>
      <c r="X171" s="2">
        <v>41850</v>
      </c>
      <c r="Y171">
        <v>0</v>
      </c>
      <c r="Z171" t="s">
        <v>1767</v>
      </c>
      <c r="AA171" t="s">
        <v>1768</v>
      </c>
      <c r="AB171" t="s">
        <v>1769</v>
      </c>
      <c r="AC171" t="s">
        <v>840</v>
      </c>
      <c r="AD171" s="2">
        <v>42681</v>
      </c>
      <c r="AE171" s="2">
        <v>42724</v>
      </c>
      <c r="AF171">
        <v>0</v>
      </c>
      <c r="AG171" t="s">
        <v>958</v>
      </c>
      <c r="AH171" t="s">
        <v>128</v>
      </c>
      <c r="AI171" t="s">
        <v>908</v>
      </c>
      <c r="AJ171" t="s">
        <v>128</v>
      </c>
      <c r="AK171" t="s">
        <v>133</v>
      </c>
      <c r="AL171" t="s">
        <v>273</v>
      </c>
      <c r="AM171" t="s">
        <v>226</v>
      </c>
      <c r="AN171" t="s">
        <v>1770</v>
      </c>
      <c r="AO171" t="s">
        <v>1771</v>
      </c>
      <c r="AP171" s="3">
        <v>43245.479664351849</v>
      </c>
      <c r="AW171" t="s">
        <v>137</v>
      </c>
      <c r="BD171" t="s">
        <v>137</v>
      </c>
      <c r="BK171" t="s">
        <v>137</v>
      </c>
      <c r="EC171" t="s">
        <v>137</v>
      </c>
      <c r="EN171" t="s">
        <v>137</v>
      </c>
      <c r="EU171" t="s">
        <v>137</v>
      </c>
      <c r="EZ171" t="s">
        <v>137</v>
      </c>
      <c r="FA171" t="s">
        <v>137</v>
      </c>
      <c r="FB171" t="s">
        <v>137</v>
      </c>
    </row>
    <row r="172" spans="1:163" x14ac:dyDescent="0.3">
      <c r="A172">
        <v>2</v>
      </c>
      <c r="B172">
        <v>11085</v>
      </c>
      <c r="C172" t="s">
        <v>1761</v>
      </c>
      <c r="D172" t="s">
        <v>1762</v>
      </c>
      <c r="E172">
        <v>31</v>
      </c>
      <c r="F172" t="s">
        <v>1675</v>
      </c>
      <c r="G172" t="s">
        <v>116</v>
      </c>
      <c r="H172" s="1" t="s">
        <v>1763</v>
      </c>
      <c r="I172">
        <v>22</v>
      </c>
      <c r="J172" t="s">
        <v>682</v>
      </c>
      <c r="K172">
        <v>114</v>
      </c>
      <c r="L172">
        <v>77352</v>
      </c>
      <c r="M172" t="b">
        <v>0</v>
      </c>
      <c r="N172" t="b">
        <v>0</v>
      </c>
      <c r="O172">
        <v>22</v>
      </c>
      <c r="P172" t="s">
        <v>682</v>
      </c>
      <c r="Q172" t="s">
        <v>119</v>
      </c>
      <c r="S172" t="s">
        <v>1772</v>
      </c>
      <c r="T172" t="s">
        <v>1773</v>
      </c>
      <c r="U172" t="s">
        <v>1774</v>
      </c>
      <c r="V172" t="s">
        <v>116</v>
      </c>
      <c r="W172" s="2">
        <v>42461</v>
      </c>
      <c r="X172" s="2">
        <v>42853</v>
      </c>
      <c r="Y172">
        <v>0</v>
      </c>
      <c r="Z172" t="s">
        <v>1775</v>
      </c>
      <c r="AA172" t="s">
        <v>1776</v>
      </c>
      <c r="AB172" t="s">
        <v>1777</v>
      </c>
      <c r="AC172" t="s">
        <v>119</v>
      </c>
      <c r="AD172" s="2">
        <v>42254</v>
      </c>
      <c r="AE172" s="2">
        <v>42384</v>
      </c>
      <c r="AF172">
        <v>0</v>
      </c>
      <c r="AG172" t="s">
        <v>1675</v>
      </c>
      <c r="AH172" t="s">
        <v>186</v>
      </c>
      <c r="AI172" t="s">
        <v>958</v>
      </c>
      <c r="AJ172" t="s">
        <v>147</v>
      </c>
      <c r="AK172" t="s">
        <v>133</v>
      </c>
      <c r="AL172" t="s">
        <v>273</v>
      </c>
      <c r="AM172" t="s">
        <v>150</v>
      </c>
      <c r="AN172" t="s">
        <v>1778</v>
      </c>
      <c r="AO172" t="s">
        <v>1779</v>
      </c>
      <c r="AP172" s="3">
        <v>43244.524513888886</v>
      </c>
      <c r="AQ172" t="s">
        <v>1780</v>
      </c>
      <c r="AR172" t="s">
        <v>1781</v>
      </c>
      <c r="AS172" t="s">
        <v>1782</v>
      </c>
      <c r="AT172" t="s">
        <v>193</v>
      </c>
      <c r="AU172" s="2">
        <v>41309</v>
      </c>
      <c r="AV172" s="2">
        <v>42251</v>
      </c>
      <c r="AW172">
        <v>0</v>
      </c>
      <c r="AX172" t="s">
        <v>1783</v>
      </c>
      <c r="AY172" t="s">
        <v>1784</v>
      </c>
      <c r="AZ172" t="s">
        <v>1785</v>
      </c>
      <c r="BA172" t="s">
        <v>116</v>
      </c>
      <c r="BB172" s="2">
        <v>42856</v>
      </c>
      <c r="BC172" s="2">
        <v>42978</v>
      </c>
      <c r="BD172">
        <v>0</v>
      </c>
      <c r="BE172" t="s">
        <v>1783</v>
      </c>
      <c r="BF172" t="s">
        <v>1784</v>
      </c>
      <c r="BG172" t="s">
        <v>1786</v>
      </c>
      <c r="BH172" t="s">
        <v>119</v>
      </c>
      <c r="BI172" s="2">
        <v>42856</v>
      </c>
      <c r="BJ172" s="2">
        <v>42978</v>
      </c>
      <c r="BK172">
        <v>0</v>
      </c>
      <c r="BL172" t="s">
        <v>1071</v>
      </c>
      <c r="BM172" t="s">
        <v>147</v>
      </c>
      <c r="EC172" t="s">
        <v>137</v>
      </c>
      <c r="EN172" t="s">
        <v>137</v>
      </c>
      <c r="EU172" t="s">
        <v>137</v>
      </c>
      <c r="EZ172" t="s">
        <v>137</v>
      </c>
      <c r="FA172" t="s">
        <v>137</v>
      </c>
      <c r="FB172" t="s">
        <v>137</v>
      </c>
    </row>
    <row r="173" spans="1:163" x14ac:dyDescent="0.3">
      <c r="A173">
        <v>3</v>
      </c>
      <c r="B173">
        <v>11085</v>
      </c>
      <c r="C173" t="s">
        <v>1761</v>
      </c>
      <c r="D173" t="s">
        <v>1762</v>
      </c>
      <c r="E173">
        <v>31</v>
      </c>
      <c r="F173" t="s">
        <v>1675</v>
      </c>
      <c r="G173" t="s">
        <v>116</v>
      </c>
      <c r="H173" s="1" t="s">
        <v>1763</v>
      </c>
      <c r="I173">
        <v>22</v>
      </c>
      <c r="J173" t="s">
        <v>682</v>
      </c>
      <c r="K173">
        <v>114</v>
      </c>
      <c r="L173">
        <v>90679</v>
      </c>
      <c r="M173" t="b">
        <v>0</v>
      </c>
      <c r="N173" t="b">
        <v>0</v>
      </c>
      <c r="O173">
        <v>22</v>
      </c>
      <c r="P173" t="s">
        <v>682</v>
      </c>
      <c r="Q173" t="s">
        <v>119</v>
      </c>
      <c r="R173" s="2">
        <v>35706</v>
      </c>
      <c r="S173" t="s">
        <v>1787</v>
      </c>
      <c r="T173" t="s">
        <v>1788</v>
      </c>
      <c r="U173" t="s">
        <v>1789</v>
      </c>
      <c r="V173" t="s">
        <v>193</v>
      </c>
      <c r="W173" s="2">
        <v>42501</v>
      </c>
      <c r="X173" s="2">
        <v>43035</v>
      </c>
      <c r="Y173">
        <v>0</v>
      </c>
      <c r="Z173" t="s">
        <v>1790</v>
      </c>
      <c r="AA173" t="s">
        <v>1791</v>
      </c>
      <c r="AB173" t="s">
        <v>1792</v>
      </c>
      <c r="AC173" t="s">
        <v>193</v>
      </c>
      <c r="AD173" s="2">
        <v>43104</v>
      </c>
      <c r="AF173">
        <v>1</v>
      </c>
      <c r="AG173" t="s">
        <v>149</v>
      </c>
      <c r="AH173" t="s">
        <v>128</v>
      </c>
      <c r="AK173" t="s">
        <v>133</v>
      </c>
      <c r="AL173" t="s">
        <v>249</v>
      </c>
      <c r="AM173" t="s">
        <v>226</v>
      </c>
      <c r="AN173" t="s">
        <v>1790</v>
      </c>
      <c r="AO173" t="s">
        <v>1793</v>
      </c>
      <c r="AP173" s="3">
        <v>43244.433263888888</v>
      </c>
      <c r="AW173" t="s">
        <v>137</v>
      </c>
      <c r="BD173" t="s">
        <v>137</v>
      </c>
      <c r="BK173" t="s">
        <v>137</v>
      </c>
      <c r="BN173" t="s">
        <v>172</v>
      </c>
      <c r="BO173" t="s">
        <v>1072</v>
      </c>
      <c r="BP173" t="s">
        <v>1794</v>
      </c>
      <c r="BQ173" t="s">
        <v>172</v>
      </c>
      <c r="BR173" t="s">
        <v>1795</v>
      </c>
      <c r="BS173" t="s">
        <v>1796</v>
      </c>
      <c r="EC173" t="s">
        <v>137</v>
      </c>
      <c r="EN173" t="s">
        <v>137</v>
      </c>
      <c r="EU173" t="s">
        <v>137</v>
      </c>
      <c r="EZ173" t="s">
        <v>137</v>
      </c>
      <c r="FA173" t="s">
        <v>137</v>
      </c>
      <c r="FB173" t="s">
        <v>137</v>
      </c>
    </row>
    <row r="174" spans="1:163" x14ac:dyDescent="0.3">
      <c r="A174">
        <v>4</v>
      </c>
      <c r="B174">
        <v>11085</v>
      </c>
      <c r="C174" t="s">
        <v>1761</v>
      </c>
      <c r="D174" t="s">
        <v>1762</v>
      </c>
      <c r="E174">
        <v>31</v>
      </c>
      <c r="F174" t="s">
        <v>1675</v>
      </c>
      <c r="G174" t="s">
        <v>116</v>
      </c>
      <c r="H174" s="1" t="s">
        <v>1763</v>
      </c>
      <c r="I174">
        <v>22</v>
      </c>
      <c r="J174" t="s">
        <v>682</v>
      </c>
      <c r="K174">
        <v>114</v>
      </c>
      <c r="L174">
        <v>90627</v>
      </c>
      <c r="M174" t="b">
        <v>0</v>
      </c>
      <c r="N174" t="b">
        <v>0</v>
      </c>
      <c r="O174">
        <v>22</v>
      </c>
      <c r="P174" t="s">
        <v>682</v>
      </c>
      <c r="Q174" t="s">
        <v>193</v>
      </c>
      <c r="S174" t="s">
        <v>1797</v>
      </c>
      <c r="T174" t="s">
        <v>1798</v>
      </c>
      <c r="U174" s="1" t="s">
        <v>1799</v>
      </c>
      <c r="V174" t="s">
        <v>840</v>
      </c>
      <c r="W174" s="2">
        <v>42957</v>
      </c>
      <c r="Y174">
        <v>1</v>
      </c>
      <c r="AF174" t="s">
        <v>137</v>
      </c>
      <c r="AG174" t="s">
        <v>958</v>
      </c>
      <c r="AH174" t="s">
        <v>186</v>
      </c>
      <c r="AK174" t="s">
        <v>133</v>
      </c>
      <c r="AL174" t="s">
        <v>249</v>
      </c>
      <c r="AP174" s="3">
        <v>43243.629120370373</v>
      </c>
      <c r="AW174" t="s">
        <v>137</v>
      </c>
      <c r="BD174" t="s">
        <v>137</v>
      </c>
      <c r="BK174" t="s">
        <v>137</v>
      </c>
      <c r="EC174" t="s">
        <v>137</v>
      </c>
      <c r="EN174" t="s">
        <v>137</v>
      </c>
      <c r="EU174" t="s">
        <v>137</v>
      </c>
      <c r="EZ174" t="s">
        <v>137</v>
      </c>
      <c r="FA174" t="s">
        <v>137</v>
      </c>
      <c r="FB174" t="s">
        <v>137</v>
      </c>
    </row>
    <row r="175" spans="1:163" x14ac:dyDescent="0.3">
      <c r="A175">
        <v>5</v>
      </c>
      <c r="B175">
        <v>11085</v>
      </c>
      <c r="C175" t="s">
        <v>1761</v>
      </c>
      <c r="D175" t="s">
        <v>1762</v>
      </c>
      <c r="E175">
        <v>31</v>
      </c>
      <c r="F175" t="s">
        <v>1675</v>
      </c>
      <c r="G175" t="s">
        <v>116</v>
      </c>
      <c r="H175" s="1" t="s">
        <v>1763</v>
      </c>
      <c r="I175">
        <v>22</v>
      </c>
      <c r="J175" t="s">
        <v>682</v>
      </c>
      <c r="K175">
        <v>114</v>
      </c>
      <c r="L175">
        <v>89730</v>
      </c>
      <c r="M175" t="b">
        <v>0</v>
      </c>
      <c r="N175" t="b">
        <v>0</v>
      </c>
      <c r="O175">
        <v>22</v>
      </c>
      <c r="P175" t="s">
        <v>682</v>
      </c>
      <c r="Q175" t="s">
        <v>193</v>
      </c>
      <c r="S175" t="s">
        <v>1800</v>
      </c>
      <c r="T175" t="s">
        <v>1801</v>
      </c>
      <c r="U175" t="s">
        <v>1802</v>
      </c>
      <c r="V175" t="s">
        <v>193</v>
      </c>
      <c r="W175" s="2">
        <v>43120</v>
      </c>
      <c r="X175" s="2">
        <v>43189</v>
      </c>
      <c r="Y175">
        <v>0</v>
      </c>
      <c r="AF175" t="s">
        <v>137</v>
      </c>
      <c r="AG175" t="s">
        <v>1071</v>
      </c>
      <c r="AH175" t="s">
        <v>128</v>
      </c>
      <c r="AI175" t="s">
        <v>958</v>
      </c>
      <c r="AJ175" t="s">
        <v>128</v>
      </c>
      <c r="AK175" t="s">
        <v>133</v>
      </c>
      <c r="AL175" t="s">
        <v>249</v>
      </c>
      <c r="AM175" t="s">
        <v>226</v>
      </c>
      <c r="AN175" t="s">
        <v>1803</v>
      </c>
      <c r="AO175" t="s">
        <v>1804</v>
      </c>
      <c r="AP175" s="3">
        <v>43243.430555555555</v>
      </c>
      <c r="AW175" t="s">
        <v>137</v>
      </c>
      <c r="BD175" t="s">
        <v>137</v>
      </c>
      <c r="BK175" t="s">
        <v>137</v>
      </c>
      <c r="EC175" t="s">
        <v>137</v>
      </c>
      <c r="EN175" t="s">
        <v>137</v>
      </c>
      <c r="EU175" t="s">
        <v>137</v>
      </c>
      <c r="EZ175" t="s">
        <v>137</v>
      </c>
      <c r="FA175" t="s">
        <v>137</v>
      </c>
      <c r="FB175" t="s">
        <v>137</v>
      </c>
    </row>
    <row r="176" spans="1:163" x14ac:dyDescent="0.3">
      <c r="A176">
        <v>6</v>
      </c>
      <c r="B176">
        <v>11085</v>
      </c>
      <c r="C176" t="s">
        <v>1761</v>
      </c>
      <c r="D176" t="s">
        <v>1762</v>
      </c>
      <c r="E176">
        <v>31</v>
      </c>
      <c r="F176" t="s">
        <v>1675</v>
      </c>
      <c r="G176" t="s">
        <v>116</v>
      </c>
      <c r="H176" s="1" t="s">
        <v>1763</v>
      </c>
      <c r="I176">
        <v>22</v>
      </c>
      <c r="J176" t="s">
        <v>682</v>
      </c>
      <c r="K176">
        <v>114</v>
      </c>
      <c r="L176">
        <v>90593</v>
      </c>
      <c r="M176" t="b">
        <v>0</v>
      </c>
      <c r="N176" t="b">
        <v>0</v>
      </c>
      <c r="O176">
        <v>22</v>
      </c>
      <c r="P176" t="s">
        <v>682</v>
      </c>
      <c r="Q176" t="s">
        <v>193</v>
      </c>
      <c r="S176" t="s">
        <v>1805</v>
      </c>
      <c r="T176" t="s">
        <v>1806</v>
      </c>
      <c r="U176" t="s">
        <v>1807</v>
      </c>
      <c r="V176" t="s">
        <v>840</v>
      </c>
      <c r="W176" s="2">
        <v>42795</v>
      </c>
      <c r="X176" s="2">
        <v>43131</v>
      </c>
      <c r="Y176">
        <v>0</v>
      </c>
      <c r="AF176" t="s">
        <v>137</v>
      </c>
      <c r="AG176" t="s">
        <v>958</v>
      </c>
      <c r="AH176" t="s">
        <v>186</v>
      </c>
      <c r="AK176" t="s">
        <v>133</v>
      </c>
      <c r="AL176" t="s">
        <v>249</v>
      </c>
      <c r="AM176" t="s">
        <v>260</v>
      </c>
      <c r="AN176" t="s">
        <v>1808</v>
      </c>
      <c r="AO176" t="s">
        <v>1809</v>
      </c>
      <c r="AP176" s="3">
        <v>43243.386921296296</v>
      </c>
      <c r="AW176" t="s">
        <v>137</v>
      </c>
      <c r="BD176" t="s">
        <v>137</v>
      </c>
      <c r="BK176" t="s">
        <v>137</v>
      </c>
      <c r="EC176" t="s">
        <v>137</v>
      </c>
      <c r="EN176" t="s">
        <v>137</v>
      </c>
      <c r="EU176" t="s">
        <v>137</v>
      </c>
      <c r="EZ176" t="s">
        <v>137</v>
      </c>
      <c r="FA176" t="s">
        <v>137</v>
      </c>
      <c r="FB176" t="s">
        <v>137</v>
      </c>
    </row>
    <row r="177" spans="1:158" x14ac:dyDescent="0.3">
      <c r="A177">
        <v>7</v>
      </c>
      <c r="B177">
        <v>11085</v>
      </c>
      <c r="C177" t="s">
        <v>1761</v>
      </c>
      <c r="D177" t="s">
        <v>1762</v>
      </c>
      <c r="E177">
        <v>31</v>
      </c>
      <c r="F177" t="s">
        <v>1675</v>
      </c>
      <c r="G177" t="s">
        <v>116</v>
      </c>
      <c r="H177" s="1" t="s">
        <v>1763</v>
      </c>
      <c r="I177">
        <v>22</v>
      </c>
      <c r="J177" t="s">
        <v>682</v>
      </c>
      <c r="K177">
        <v>114</v>
      </c>
      <c r="L177">
        <v>90209</v>
      </c>
      <c r="M177" t="b">
        <v>0</v>
      </c>
      <c r="N177" t="b">
        <v>0</v>
      </c>
      <c r="O177">
        <v>17</v>
      </c>
      <c r="P177" t="s">
        <v>1177</v>
      </c>
      <c r="Q177" t="s">
        <v>193</v>
      </c>
      <c r="S177" t="s">
        <v>1810</v>
      </c>
      <c r="T177" t="s">
        <v>1811</v>
      </c>
      <c r="U177" t="s">
        <v>1812</v>
      </c>
      <c r="V177" t="s">
        <v>840</v>
      </c>
      <c r="Y177">
        <v>1</v>
      </c>
      <c r="AF177" t="s">
        <v>137</v>
      </c>
      <c r="AG177" t="s">
        <v>439</v>
      </c>
      <c r="AH177" t="s">
        <v>147</v>
      </c>
      <c r="AI177" t="s">
        <v>958</v>
      </c>
      <c r="AJ177" t="s">
        <v>128</v>
      </c>
      <c r="AK177" t="s">
        <v>133</v>
      </c>
      <c r="AL177" t="s">
        <v>132</v>
      </c>
      <c r="AM177" t="s">
        <v>260</v>
      </c>
      <c r="AN177" t="s">
        <v>1813</v>
      </c>
      <c r="AO177" t="s">
        <v>1814</v>
      </c>
      <c r="AP177" s="3">
        <v>43241.581226851849</v>
      </c>
      <c r="AW177" t="s">
        <v>137</v>
      </c>
      <c r="BD177" t="s">
        <v>137</v>
      </c>
      <c r="BK177" t="s">
        <v>137</v>
      </c>
      <c r="BN177" t="s">
        <v>260</v>
      </c>
      <c r="BO177" t="s">
        <v>1815</v>
      </c>
      <c r="BP177" t="s">
        <v>1816</v>
      </c>
      <c r="BQ177" t="s">
        <v>260</v>
      </c>
      <c r="BR177" t="s">
        <v>1817</v>
      </c>
      <c r="BS177" t="s">
        <v>1816</v>
      </c>
      <c r="BT177" t="s">
        <v>226</v>
      </c>
      <c r="BU177" t="s">
        <v>1818</v>
      </c>
      <c r="BV177" t="s">
        <v>1816</v>
      </c>
      <c r="EC177" t="s">
        <v>137</v>
      </c>
      <c r="EN177" t="s">
        <v>137</v>
      </c>
      <c r="EU177" t="s">
        <v>137</v>
      </c>
      <c r="EZ177" t="s">
        <v>137</v>
      </c>
      <c r="FA177" t="s">
        <v>137</v>
      </c>
      <c r="FB177" t="s">
        <v>137</v>
      </c>
    </row>
    <row r="178" spans="1:158" x14ac:dyDescent="0.3">
      <c r="A178">
        <v>8</v>
      </c>
      <c r="B178">
        <v>11085</v>
      </c>
      <c r="C178" t="s">
        <v>1761</v>
      </c>
      <c r="D178" t="s">
        <v>1762</v>
      </c>
      <c r="E178">
        <v>31</v>
      </c>
      <c r="F178" t="s">
        <v>1675</v>
      </c>
      <c r="G178" t="s">
        <v>116</v>
      </c>
      <c r="H178" s="1" t="s">
        <v>1763</v>
      </c>
      <c r="I178">
        <v>22</v>
      </c>
      <c r="J178" t="s">
        <v>682</v>
      </c>
      <c r="K178">
        <v>114</v>
      </c>
      <c r="L178">
        <v>90269</v>
      </c>
      <c r="M178" t="b">
        <v>0</v>
      </c>
      <c r="N178" t="b">
        <v>0</v>
      </c>
      <c r="O178">
        <v>22</v>
      </c>
      <c r="P178" t="s">
        <v>682</v>
      </c>
      <c r="Q178" t="s">
        <v>126</v>
      </c>
      <c r="S178" t="s">
        <v>1819</v>
      </c>
      <c r="T178" t="s">
        <v>1820</v>
      </c>
      <c r="U178" t="s">
        <v>1821</v>
      </c>
      <c r="V178" t="s">
        <v>126</v>
      </c>
      <c r="W178" s="2">
        <v>42631</v>
      </c>
      <c r="X178" s="2">
        <v>42719</v>
      </c>
      <c r="Y178">
        <v>0</v>
      </c>
      <c r="AF178" t="s">
        <v>137</v>
      </c>
      <c r="AG178" t="s">
        <v>686</v>
      </c>
      <c r="AH178" t="s">
        <v>128</v>
      </c>
      <c r="AK178" t="s">
        <v>133</v>
      </c>
      <c r="AL178" t="s">
        <v>249</v>
      </c>
      <c r="AP178" s="3">
        <v>43238.020636574074</v>
      </c>
      <c r="AW178" t="s">
        <v>137</v>
      </c>
      <c r="BD178" t="s">
        <v>137</v>
      </c>
      <c r="BK178" t="s">
        <v>137</v>
      </c>
      <c r="EC178" t="s">
        <v>137</v>
      </c>
      <c r="EN178" t="s">
        <v>137</v>
      </c>
      <c r="EU178" t="s">
        <v>137</v>
      </c>
      <c r="EZ178" t="s">
        <v>137</v>
      </c>
      <c r="FA178" t="s">
        <v>137</v>
      </c>
      <c r="FB178" t="s">
        <v>137</v>
      </c>
    </row>
    <row r="179" spans="1:158" x14ac:dyDescent="0.3">
      <c r="A179">
        <v>9</v>
      </c>
      <c r="B179">
        <v>11085</v>
      </c>
      <c r="C179" t="s">
        <v>1761</v>
      </c>
      <c r="D179" t="s">
        <v>1762</v>
      </c>
      <c r="E179">
        <v>31</v>
      </c>
      <c r="F179" t="s">
        <v>1675</v>
      </c>
      <c r="G179" t="s">
        <v>116</v>
      </c>
      <c r="H179" s="1" t="s">
        <v>1763</v>
      </c>
      <c r="I179">
        <v>22</v>
      </c>
      <c r="J179" t="s">
        <v>682</v>
      </c>
      <c r="K179">
        <v>114</v>
      </c>
      <c r="L179">
        <v>90222</v>
      </c>
      <c r="M179" t="b">
        <v>0</v>
      </c>
      <c r="N179" t="b">
        <v>0</v>
      </c>
      <c r="O179">
        <v>17</v>
      </c>
      <c r="P179" t="s">
        <v>1177</v>
      </c>
      <c r="Q179" t="s">
        <v>193</v>
      </c>
      <c r="Y179" t="s">
        <v>137</v>
      </c>
      <c r="AF179" t="s">
        <v>137</v>
      </c>
      <c r="AG179" t="s">
        <v>237</v>
      </c>
      <c r="AH179" t="s">
        <v>147</v>
      </c>
      <c r="AI179" t="s">
        <v>439</v>
      </c>
      <c r="AJ179" t="s">
        <v>147</v>
      </c>
      <c r="AK179" t="s">
        <v>133</v>
      </c>
      <c r="AL179" t="s">
        <v>132</v>
      </c>
      <c r="AM179" t="s">
        <v>226</v>
      </c>
      <c r="AN179" t="s">
        <v>1822</v>
      </c>
      <c r="AO179" t="s">
        <v>1816</v>
      </c>
      <c r="AP179" s="3">
        <v>43237.831909722219</v>
      </c>
      <c r="AW179" t="s">
        <v>137</v>
      </c>
      <c r="BD179" t="s">
        <v>137</v>
      </c>
      <c r="BK179" t="s">
        <v>137</v>
      </c>
      <c r="BL179" t="s">
        <v>958</v>
      </c>
      <c r="BM179" t="s">
        <v>128</v>
      </c>
      <c r="EC179" t="s">
        <v>137</v>
      </c>
      <c r="EN179" t="s">
        <v>137</v>
      </c>
      <c r="EU179" t="s">
        <v>137</v>
      </c>
      <c r="EZ179" t="s">
        <v>137</v>
      </c>
      <c r="FA179" t="s">
        <v>137</v>
      </c>
      <c r="FB179" t="s">
        <v>137</v>
      </c>
    </row>
    <row r="180" spans="1:158" x14ac:dyDescent="0.3">
      <c r="A180">
        <v>10</v>
      </c>
      <c r="B180">
        <v>11085</v>
      </c>
      <c r="C180" t="s">
        <v>1761</v>
      </c>
      <c r="D180" t="s">
        <v>1762</v>
      </c>
      <c r="E180">
        <v>31</v>
      </c>
      <c r="F180" t="s">
        <v>1675</v>
      </c>
      <c r="G180" t="s">
        <v>116</v>
      </c>
      <c r="H180" s="1" t="s">
        <v>1763</v>
      </c>
      <c r="I180">
        <v>22</v>
      </c>
      <c r="J180" t="s">
        <v>682</v>
      </c>
      <c r="K180">
        <v>114</v>
      </c>
      <c r="L180">
        <v>90166</v>
      </c>
      <c r="M180" t="b">
        <v>0</v>
      </c>
      <c r="N180" t="b">
        <v>0</v>
      </c>
      <c r="O180">
        <v>22</v>
      </c>
      <c r="P180" t="s">
        <v>682</v>
      </c>
      <c r="Q180" t="s">
        <v>193</v>
      </c>
      <c r="S180" t="s">
        <v>1823</v>
      </c>
      <c r="T180" t="s">
        <v>1824</v>
      </c>
      <c r="U180" t="s">
        <v>1825</v>
      </c>
      <c r="V180" t="s">
        <v>193</v>
      </c>
      <c r="W180" s="2">
        <v>42982</v>
      </c>
      <c r="X180" s="2">
        <v>43181</v>
      </c>
      <c r="Y180">
        <v>0</v>
      </c>
      <c r="AF180" t="s">
        <v>137</v>
      </c>
      <c r="AG180" t="s">
        <v>248</v>
      </c>
      <c r="AH180" t="s">
        <v>128</v>
      </c>
      <c r="AI180" t="s">
        <v>958</v>
      </c>
      <c r="AJ180" t="s">
        <v>128</v>
      </c>
      <c r="AK180" t="s">
        <v>133</v>
      </c>
      <c r="AL180" t="s">
        <v>249</v>
      </c>
      <c r="AM180" t="s">
        <v>226</v>
      </c>
      <c r="AN180" t="s">
        <v>1826</v>
      </c>
      <c r="AO180" t="s">
        <v>1827</v>
      </c>
      <c r="AP180" s="3">
        <v>43236.780787037038</v>
      </c>
      <c r="AW180" t="s">
        <v>137</v>
      </c>
      <c r="BD180" t="s">
        <v>137</v>
      </c>
      <c r="BK180" t="s">
        <v>137</v>
      </c>
      <c r="EC180" t="s">
        <v>137</v>
      </c>
      <c r="EN180" t="s">
        <v>137</v>
      </c>
      <c r="EU180" t="s">
        <v>137</v>
      </c>
      <c r="EZ180" t="s">
        <v>137</v>
      </c>
      <c r="FA180" t="s">
        <v>137</v>
      </c>
      <c r="FB180" t="s">
        <v>137</v>
      </c>
    </row>
    <row r="181" spans="1:158" x14ac:dyDescent="0.3">
      <c r="A181">
        <v>11</v>
      </c>
      <c r="B181">
        <v>11085</v>
      </c>
      <c r="C181" t="s">
        <v>1761</v>
      </c>
      <c r="D181" t="s">
        <v>1762</v>
      </c>
      <c r="E181">
        <v>31</v>
      </c>
      <c r="F181" t="s">
        <v>1675</v>
      </c>
      <c r="G181" t="s">
        <v>116</v>
      </c>
      <c r="H181" s="1" t="s">
        <v>1763</v>
      </c>
      <c r="I181">
        <v>22</v>
      </c>
      <c r="J181" t="s">
        <v>682</v>
      </c>
      <c r="K181">
        <v>114</v>
      </c>
      <c r="L181">
        <v>90035</v>
      </c>
      <c r="M181" t="b">
        <v>0</v>
      </c>
      <c r="N181" t="b">
        <v>0</v>
      </c>
      <c r="O181">
        <v>15</v>
      </c>
      <c r="P181" t="s">
        <v>746</v>
      </c>
      <c r="S181" t="s">
        <v>1828</v>
      </c>
      <c r="T181" t="s">
        <v>1829</v>
      </c>
      <c r="U181" t="s">
        <v>1830</v>
      </c>
      <c r="V181" t="s">
        <v>126</v>
      </c>
      <c r="W181" s="2">
        <v>42739</v>
      </c>
      <c r="X181" s="2">
        <v>42922</v>
      </c>
      <c r="Y181">
        <v>0</v>
      </c>
      <c r="AF181" t="s">
        <v>137</v>
      </c>
      <c r="AG181" t="s">
        <v>958</v>
      </c>
      <c r="AH181" t="s">
        <v>128</v>
      </c>
      <c r="AK181" t="s">
        <v>133</v>
      </c>
      <c r="AL181" t="s">
        <v>249</v>
      </c>
      <c r="AM181" t="s">
        <v>260</v>
      </c>
      <c r="AN181" t="s">
        <v>1072</v>
      </c>
      <c r="AO181" t="s">
        <v>1816</v>
      </c>
      <c r="AP181" s="3">
        <v>43235.467962962961</v>
      </c>
      <c r="AW181" t="s">
        <v>137</v>
      </c>
      <c r="BD181" t="s">
        <v>137</v>
      </c>
      <c r="BK181" t="s">
        <v>137</v>
      </c>
      <c r="BN181" t="s">
        <v>260</v>
      </c>
      <c r="BO181" t="s">
        <v>1831</v>
      </c>
      <c r="BP181" t="s">
        <v>1814</v>
      </c>
      <c r="BQ181" t="s">
        <v>260</v>
      </c>
      <c r="BR181" t="s">
        <v>1832</v>
      </c>
      <c r="BS181" t="s">
        <v>1814</v>
      </c>
      <c r="BT181" t="s">
        <v>226</v>
      </c>
      <c r="BU181" t="s">
        <v>1818</v>
      </c>
      <c r="BV181" t="s">
        <v>1814</v>
      </c>
      <c r="BW181" t="s">
        <v>172</v>
      </c>
      <c r="BX181" t="s">
        <v>1833</v>
      </c>
      <c r="BY181" t="s">
        <v>1834</v>
      </c>
      <c r="EC181" t="s">
        <v>137</v>
      </c>
      <c r="EN181" t="s">
        <v>137</v>
      </c>
      <c r="EU181" t="s">
        <v>137</v>
      </c>
      <c r="EZ181" t="s">
        <v>137</v>
      </c>
      <c r="FA181" t="s">
        <v>137</v>
      </c>
      <c r="FB181" t="s">
        <v>137</v>
      </c>
    </row>
    <row r="182" spans="1:158" x14ac:dyDescent="0.3">
      <c r="A182">
        <v>12</v>
      </c>
      <c r="B182">
        <v>11085</v>
      </c>
      <c r="C182" t="s">
        <v>1761</v>
      </c>
      <c r="D182" t="s">
        <v>1762</v>
      </c>
      <c r="E182">
        <v>31</v>
      </c>
      <c r="F182" t="s">
        <v>1675</v>
      </c>
      <c r="G182" t="s">
        <v>116</v>
      </c>
      <c r="H182" s="1" t="s">
        <v>1763</v>
      </c>
      <c r="I182">
        <v>22</v>
      </c>
      <c r="J182" t="s">
        <v>682</v>
      </c>
      <c r="K182">
        <v>114</v>
      </c>
      <c r="L182">
        <v>89622</v>
      </c>
      <c r="M182" t="b">
        <v>0</v>
      </c>
      <c r="N182" t="b">
        <v>0</v>
      </c>
      <c r="O182">
        <v>11</v>
      </c>
      <c r="P182" t="s">
        <v>216</v>
      </c>
      <c r="Q182" t="s">
        <v>193</v>
      </c>
      <c r="S182" t="s">
        <v>1835</v>
      </c>
      <c r="T182" t="s">
        <v>1836</v>
      </c>
      <c r="V182" t="s">
        <v>840</v>
      </c>
      <c r="W182" s="2">
        <v>42996</v>
      </c>
      <c r="X182" s="2">
        <v>43216</v>
      </c>
      <c r="Y182">
        <v>0</v>
      </c>
      <c r="Z182" t="s">
        <v>1835</v>
      </c>
      <c r="AA182" t="s">
        <v>1836</v>
      </c>
      <c r="AB182" t="s">
        <v>1837</v>
      </c>
      <c r="AC182" t="s">
        <v>840</v>
      </c>
      <c r="AD182" s="2">
        <v>42996</v>
      </c>
      <c r="AE182" s="2">
        <v>43216</v>
      </c>
      <c r="AF182">
        <v>0</v>
      </c>
      <c r="AG182" t="s">
        <v>958</v>
      </c>
      <c r="AH182" t="s">
        <v>128</v>
      </c>
      <c r="AI182" t="s">
        <v>439</v>
      </c>
      <c r="AJ182" t="s">
        <v>128</v>
      </c>
      <c r="AK182" t="s">
        <v>133</v>
      </c>
      <c r="AL182" t="s">
        <v>249</v>
      </c>
      <c r="AM182" t="s">
        <v>260</v>
      </c>
      <c r="AN182" t="s">
        <v>1838</v>
      </c>
      <c r="AO182" t="s">
        <v>1839</v>
      </c>
      <c r="AP182" s="3">
        <v>43229.026134259257</v>
      </c>
      <c r="AW182" t="s">
        <v>137</v>
      </c>
      <c r="BD182" t="s">
        <v>137</v>
      </c>
      <c r="BK182" t="s">
        <v>137</v>
      </c>
      <c r="BL182" t="s">
        <v>381</v>
      </c>
      <c r="BM182" t="s">
        <v>128</v>
      </c>
      <c r="BN182" t="s">
        <v>260</v>
      </c>
      <c r="BO182" t="s">
        <v>1840</v>
      </c>
      <c r="BP182" t="s">
        <v>1841</v>
      </c>
      <c r="BQ182" t="s">
        <v>226</v>
      </c>
      <c r="BR182" t="s">
        <v>1818</v>
      </c>
      <c r="BS182" t="s">
        <v>1814</v>
      </c>
      <c r="EC182" t="s">
        <v>137</v>
      </c>
      <c r="EN182" t="s">
        <v>137</v>
      </c>
      <c r="EU182" t="s">
        <v>137</v>
      </c>
      <c r="EZ182" t="s">
        <v>137</v>
      </c>
      <c r="FA182" t="s">
        <v>137</v>
      </c>
      <c r="FB182" t="s">
        <v>137</v>
      </c>
    </row>
    <row r="183" spans="1:158" x14ac:dyDescent="0.3">
      <c r="A183">
        <v>13</v>
      </c>
      <c r="B183">
        <v>11085</v>
      </c>
      <c r="C183" t="s">
        <v>1761</v>
      </c>
      <c r="D183" t="s">
        <v>1762</v>
      </c>
      <c r="E183">
        <v>31</v>
      </c>
      <c r="F183" t="s">
        <v>1675</v>
      </c>
      <c r="G183" t="s">
        <v>116</v>
      </c>
      <c r="H183" s="1" t="s">
        <v>1763</v>
      </c>
      <c r="I183">
        <v>22</v>
      </c>
      <c r="J183" t="s">
        <v>682</v>
      </c>
      <c r="K183">
        <v>114</v>
      </c>
      <c r="L183">
        <v>81412</v>
      </c>
      <c r="M183" t="b">
        <v>0</v>
      </c>
      <c r="N183" t="b">
        <v>0</v>
      </c>
      <c r="O183">
        <v>9</v>
      </c>
      <c r="P183" t="s">
        <v>118</v>
      </c>
      <c r="Q183" t="s">
        <v>116</v>
      </c>
      <c r="S183" t="s">
        <v>1842</v>
      </c>
      <c r="T183" t="s">
        <v>1843</v>
      </c>
      <c r="U183" t="s">
        <v>1844</v>
      </c>
      <c r="V183" t="s">
        <v>442</v>
      </c>
      <c r="W183" s="2">
        <v>41700</v>
      </c>
      <c r="Y183">
        <v>1</v>
      </c>
      <c r="AF183" t="s">
        <v>137</v>
      </c>
      <c r="AG183" t="s">
        <v>248</v>
      </c>
      <c r="AH183" t="s">
        <v>147</v>
      </c>
      <c r="AK183" t="s">
        <v>133</v>
      </c>
      <c r="AL183" t="s">
        <v>249</v>
      </c>
      <c r="AM183" t="s">
        <v>274</v>
      </c>
      <c r="AN183" t="s">
        <v>1845</v>
      </c>
      <c r="AO183" t="s">
        <v>1846</v>
      </c>
      <c r="AP183" s="3">
        <v>43227.530370370368</v>
      </c>
      <c r="AW183" t="s">
        <v>137</v>
      </c>
      <c r="BD183" t="s">
        <v>137</v>
      </c>
      <c r="BK183" t="s">
        <v>137</v>
      </c>
      <c r="EC183" t="s">
        <v>137</v>
      </c>
      <c r="EN183" t="s">
        <v>137</v>
      </c>
      <c r="EU183" t="s">
        <v>137</v>
      </c>
      <c r="EZ183" t="s">
        <v>137</v>
      </c>
      <c r="FA183" t="s">
        <v>137</v>
      </c>
      <c r="FB183" t="s">
        <v>137</v>
      </c>
    </row>
    <row r="184" spans="1:158" x14ac:dyDescent="0.3">
      <c r="A184">
        <v>14</v>
      </c>
      <c r="B184">
        <v>11085</v>
      </c>
      <c r="C184" t="s">
        <v>1761</v>
      </c>
      <c r="D184" t="s">
        <v>1762</v>
      </c>
      <c r="E184">
        <v>31</v>
      </c>
      <c r="F184" t="s">
        <v>1675</v>
      </c>
      <c r="G184" t="s">
        <v>116</v>
      </c>
      <c r="H184" s="1" t="s">
        <v>1763</v>
      </c>
      <c r="I184">
        <v>22</v>
      </c>
      <c r="J184" t="s">
        <v>682</v>
      </c>
      <c r="K184">
        <v>114</v>
      </c>
      <c r="L184">
        <v>89421</v>
      </c>
      <c r="M184" t="b">
        <v>0</v>
      </c>
      <c r="N184" t="b">
        <v>0</v>
      </c>
      <c r="O184">
        <v>22</v>
      </c>
      <c r="P184" t="s">
        <v>682</v>
      </c>
      <c r="Q184" t="s">
        <v>840</v>
      </c>
      <c r="S184" t="s">
        <v>1847</v>
      </c>
      <c r="T184" t="s">
        <v>1848</v>
      </c>
      <c r="U184" t="s">
        <v>1849</v>
      </c>
      <c r="V184" t="s">
        <v>126</v>
      </c>
      <c r="W184" s="2">
        <v>42583</v>
      </c>
      <c r="Y184">
        <v>1</v>
      </c>
      <c r="AF184" t="s">
        <v>137</v>
      </c>
      <c r="AG184" t="s">
        <v>1675</v>
      </c>
      <c r="AH184" t="s">
        <v>128</v>
      </c>
      <c r="AK184" t="s">
        <v>133</v>
      </c>
      <c r="AL184" t="s">
        <v>273</v>
      </c>
      <c r="AM184" t="s">
        <v>226</v>
      </c>
      <c r="AN184" t="s">
        <v>1826</v>
      </c>
      <c r="AO184" t="s">
        <v>1850</v>
      </c>
      <c r="AP184" s="3">
        <v>43227.40016203704</v>
      </c>
      <c r="AW184" t="s">
        <v>137</v>
      </c>
      <c r="BD184" t="s">
        <v>137</v>
      </c>
      <c r="BK184" t="s">
        <v>137</v>
      </c>
      <c r="EC184" t="s">
        <v>137</v>
      </c>
      <c r="EN184" t="s">
        <v>137</v>
      </c>
      <c r="EU184" t="s">
        <v>137</v>
      </c>
      <c r="EZ184" t="s">
        <v>137</v>
      </c>
      <c r="FA184" t="s">
        <v>137</v>
      </c>
      <c r="FB184" t="s">
        <v>137</v>
      </c>
    </row>
    <row r="185" spans="1:158" x14ac:dyDescent="0.3">
      <c r="A185">
        <v>15</v>
      </c>
      <c r="B185">
        <v>11085</v>
      </c>
      <c r="C185" t="s">
        <v>1761</v>
      </c>
      <c r="D185" t="s">
        <v>1762</v>
      </c>
      <c r="E185">
        <v>31</v>
      </c>
      <c r="F185" t="s">
        <v>1675</v>
      </c>
      <c r="G185" t="s">
        <v>116</v>
      </c>
      <c r="H185" s="1" t="s">
        <v>1763</v>
      </c>
      <c r="I185">
        <v>22</v>
      </c>
      <c r="J185" t="s">
        <v>682</v>
      </c>
      <c r="K185">
        <v>114</v>
      </c>
      <c r="L185">
        <v>76576</v>
      </c>
      <c r="M185" t="b">
        <v>0</v>
      </c>
      <c r="N185" t="b">
        <v>0</v>
      </c>
      <c r="O185">
        <v>12</v>
      </c>
      <c r="P185" t="s">
        <v>1067</v>
      </c>
      <c r="Q185" t="s">
        <v>840</v>
      </c>
      <c r="S185" t="s">
        <v>1851</v>
      </c>
      <c r="T185" t="s">
        <v>1852</v>
      </c>
      <c r="V185" t="s">
        <v>840</v>
      </c>
      <c r="Y185">
        <v>0</v>
      </c>
      <c r="Z185" t="s">
        <v>1853</v>
      </c>
      <c r="AA185" t="s">
        <v>1852</v>
      </c>
      <c r="AB185" t="s">
        <v>1854</v>
      </c>
      <c r="AC185" t="s">
        <v>840</v>
      </c>
      <c r="AD185" s="2">
        <v>42205</v>
      </c>
      <c r="AE185" s="2">
        <v>43201</v>
      </c>
      <c r="AF185">
        <v>1</v>
      </c>
      <c r="AG185" t="s">
        <v>148</v>
      </c>
      <c r="AH185" t="s">
        <v>236</v>
      </c>
      <c r="AI185" t="s">
        <v>129</v>
      </c>
      <c r="AJ185" t="s">
        <v>186</v>
      </c>
      <c r="AK185" t="s">
        <v>133</v>
      </c>
      <c r="AL185" t="s">
        <v>249</v>
      </c>
      <c r="AM185" t="s">
        <v>226</v>
      </c>
      <c r="AN185" t="s">
        <v>1855</v>
      </c>
      <c r="AO185" t="s">
        <v>1856</v>
      </c>
      <c r="AP185" s="3">
        <v>43224.961875000001</v>
      </c>
      <c r="AW185" t="s">
        <v>137</v>
      </c>
      <c r="BD185" t="s">
        <v>137</v>
      </c>
      <c r="BK185" t="s">
        <v>137</v>
      </c>
      <c r="BL185" t="s">
        <v>272</v>
      </c>
      <c r="BM185" t="s">
        <v>186</v>
      </c>
      <c r="BZ185" t="s">
        <v>248</v>
      </c>
      <c r="CA185" t="s">
        <v>186</v>
      </c>
      <c r="EC185" t="s">
        <v>137</v>
      </c>
      <c r="EN185" t="s">
        <v>137</v>
      </c>
      <c r="EU185" t="s">
        <v>137</v>
      </c>
      <c r="EZ185" t="s">
        <v>137</v>
      </c>
      <c r="FA185" t="s">
        <v>137</v>
      </c>
      <c r="FB185" t="s">
        <v>137</v>
      </c>
    </row>
    <row r="186" spans="1:158" x14ac:dyDescent="0.3">
      <c r="A186">
        <v>16</v>
      </c>
      <c r="B186">
        <v>11085</v>
      </c>
      <c r="C186" t="s">
        <v>1761</v>
      </c>
      <c r="D186" t="s">
        <v>1762</v>
      </c>
      <c r="E186">
        <v>31</v>
      </c>
      <c r="F186" t="s">
        <v>1675</v>
      </c>
      <c r="G186" t="s">
        <v>116</v>
      </c>
      <c r="H186" s="1" t="s">
        <v>1763</v>
      </c>
      <c r="I186">
        <v>22</v>
      </c>
      <c r="J186" t="s">
        <v>682</v>
      </c>
      <c r="K186">
        <v>114</v>
      </c>
      <c r="L186">
        <v>89097</v>
      </c>
      <c r="M186" t="b">
        <v>0</v>
      </c>
      <c r="N186" t="b">
        <v>0</v>
      </c>
      <c r="O186">
        <v>22</v>
      </c>
      <c r="P186" t="s">
        <v>682</v>
      </c>
      <c r="Q186" t="s">
        <v>193</v>
      </c>
      <c r="R186" s="2">
        <v>42862</v>
      </c>
      <c r="S186" t="s">
        <v>1857</v>
      </c>
      <c r="T186" t="s">
        <v>1858</v>
      </c>
      <c r="U186" s="1" t="s">
        <v>1859</v>
      </c>
      <c r="V186" t="s">
        <v>193</v>
      </c>
      <c r="W186" s="2">
        <v>42948</v>
      </c>
      <c r="X186" s="2">
        <v>43049</v>
      </c>
      <c r="Y186">
        <v>0</v>
      </c>
      <c r="AF186" t="s">
        <v>137</v>
      </c>
      <c r="AG186" t="s">
        <v>248</v>
      </c>
      <c r="AH186" t="s">
        <v>128</v>
      </c>
      <c r="AK186" t="s">
        <v>133</v>
      </c>
      <c r="AL186" t="s">
        <v>132</v>
      </c>
      <c r="AM186" t="s">
        <v>226</v>
      </c>
      <c r="AN186" t="s">
        <v>1860</v>
      </c>
      <c r="AO186" t="s">
        <v>1861</v>
      </c>
      <c r="AP186" s="3">
        <v>43223.586365740739</v>
      </c>
      <c r="AW186" t="s">
        <v>137</v>
      </c>
      <c r="BD186" t="s">
        <v>137</v>
      </c>
      <c r="BK186" t="s">
        <v>137</v>
      </c>
      <c r="EC186" t="s">
        <v>137</v>
      </c>
      <c r="EN186" t="s">
        <v>137</v>
      </c>
      <c r="EU186" t="s">
        <v>137</v>
      </c>
      <c r="EZ186" t="s">
        <v>137</v>
      </c>
      <c r="FA186" t="s">
        <v>137</v>
      </c>
      <c r="FB186" t="s">
        <v>137</v>
      </c>
    </row>
    <row r="187" spans="1:158" x14ac:dyDescent="0.3">
      <c r="A187">
        <v>17</v>
      </c>
      <c r="B187">
        <v>11085</v>
      </c>
      <c r="C187" t="s">
        <v>1761</v>
      </c>
      <c r="D187" t="s">
        <v>1762</v>
      </c>
      <c r="E187">
        <v>31</v>
      </c>
      <c r="F187" t="s">
        <v>1675</v>
      </c>
      <c r="G187" t="s">
        <v>116</v>
      </c>
      <c r="H187" s="1" t="s">
        <v>1763</v>
      </c>
      <c r="I187">
        <v>22</v>
      </c>
      <c r="J187" t="s">
        <v>682</v>
      </c>
      <c r="K187">
        <v>114</v>
      </c>
      <c r="L187">
        <v>79231</v>
      </c>
      <c r="M187" t="b">
        <v>0</v>
      </c>
      <c r="N187" t="b">
        <v>0</v>
      </c>
      <c r="O187">
        <v>22</v>
      </c>
      <c r="P187" t="s">
        <v>682</v>
      </c>
      <c r="Q187" t="s">
        <v>840</v>
      </c>
      <c r="Y187" t="s">
        <v>137</v>
      </c>
      <c r="AF187" t="s">
        <v>137</v>
      </c>
      <c r="AG187" t="s">
        <v>958</v>
      </c>
      <c r="AH187" t="s">
        <v>128</v>
      </c>
      <c r="AI187" t="s">
        <v>248</v>
      </c>
      <c r="AJ187" t="s">
        <v>128</v>
      </c>
      <c r="AK187" t="s">
        <v>133</v>
      </c>
      <c r="AL187" t="s">
        <v>273</v>
      </c>
      <c r="AP187" s="3">
        <v>43208.905578703707</v>
      </c>
      <c r="AW187" t="s">
        <v>137</v>
      </c>
      <c r="BD187" t="s">
        <v>137</v>
      </c>
      <c r="BK187" t="s">
        <v>137</v>
      </c>
      <c r="EC187" t="s">
        <v>137</v>
      </c>
      <c r="EN187" t="s">
        <v>137</v>
      </c>
      <c r="EU187" t="s">
        <v>137</v>
      </c>
      <c r="EZ187" t="s">
        <v>137</v>
      </c>
      <c r="FA187" t="s">
        <v>137</v>
      </c>
      <c r="FB187" t="s">
        <v>137</v>
      </c>
    </row>
    <row r="188" spans="1:158" x14ac:dyDescent="0.3">
      <c r="A188">
        <v>18</v>
      </c>
      <c r="B188">
        <v>11085</v>
      </c>
      <c r="C188" t="s">
        <v>1761</v>
      </c>
      <c r="D188" t="s">
        <v>1762</v>
      </c>
      <c r="E188">
        <v>31</v>
      </c>
      <c r="F188" t="s">
        <v>1675</v>
      </c>
      <c r="G188" t="s">
        <v>116</v>
      </c>
      <c r="H188" s="1" t="s">
        <v>1763</v>
      </c>
      <c r="I188">
        <v>22</v>
      </c>
      <c r="J188" t="s">
        <v>682</v>
      </c>
      <c r="K188">
        <v>114</v>
      </c>
      <c r="L188">
        <v>75509</v>
      </c>
      <c r="M188" t="b">
        <v>0</v>
      </c>
      <c r="N188" t="b">
        <v>0</v>
      </c>
      <c r="O188">
        <v>0</v>
      </c>
      <c r="Y188" t="s">
        <v>137</v>
      </c>
      <c r="AF188" t="s">
        <v>137</v>
      </c>
      <c r="AG188" t="s">
        <v>958</v>
      </c>
      <c r="AH188" t="s">
        <v>128</v>
      </c>
      <c r="AI188" t="s">
        <v>1675</v>
      </c>
      <c r="AJ188" t="s">
        <v>128</v>
      </c>
      <c r="AK188" t="s">
        <v>133</v>
      </c>
      <c r="AL188" t="s">
        <v>273</v>
      </c>
      <c r="AP188" s="3">
        <v>43200.448182870372</v>
      </c>
      <c r="AW188" t="s">
        <v>137</v>
      </c>
      <c r="BD188" t="s">
        <v>137</v>
      </c>
      <c r="BK188" t="s">
        <v>137</v>
      </c>
      <c r="BL188" t="s">
        <v>1071</v>
      </c>
      <c r="BM188" t="s">
        <v>128</v>
      </c>
      <c r="EC188" t="s">
        <v>137</v>
      </c>
      <c r="EN188" t="s">
        <v>137</v>
      </c>
      <c r="EU188" t="s">
        <v>137</v>
      </c>
      <c r="EZ188" t="s">
        <v>137</v>
      </c>
      <c r="FA188" t="s">
        <v>137</v>
      </c>
      <c r="FB188" t="s">
        <v>137</v>
      </c>
    </row>
    <row r="189" spans="1:158" x14ac:dyDescent="0.3">
      <c r="A189">
        <v>19</v>
      </c>
      <c r="B189">
        <v>11085</v>
      </c>
      <c r="C189" t="s">
        <v>1761</v>
      </c>
      <c r="D189" t="s">
        <v>1762</v>
      </c>
      <c r="E189">
        <v>31</v>
      </c>
      <c r="F189" t="s">
        <v>1675</v>
      </c>
      <c r="G189" t="s">
        <v>116</v>
      </c>
      <c r="H189" s="1" t="s">
        <v>1763</v>
      </c>
      <c r="I189">
        <v>22</v>
      </c>
      <c r="J189" t="s">
        <v>682</v>
      </c>
      <c r="K189">
        <v>114</v>
      </c>
      <c r="L189">
        <v>63198</v>
      </c>
      <c r="M189" t="b">
        <v>0</v>
      </c>
      <c r="N189" t="b">
        <v>0</v>
      </c>
      <c r="O189">
        <v>22</v>
      </c>
      <c r="P189" t="s">
        <v>682</v>
      </c>
      <c r="S189" t="s">
        <v>1862</v>
      </c>
      <c r="T189" t="s">
        <v>457</v>
      </c>
      <c r="U189" t="s">
        <v>1863</v>
      </c>
      <c r="V189" t="s">
        <v>119</v>
      </c>
      <c r="W189" s="2">
        <v>42954</v>
      </c>
      <c r="X189" s="2">
        <v>43133</v>
      </c>
      <c r="Y189">
        <v>0</v>
      </c>
      <c r="AF189" t="s">
        <v>137</v>
      </c>
      <c r="AG189" t="s">
        <v>223</v>
      </c>
      <c r="AH189" t="s">
        <v>128</v>
      </c>
      <c r="AI189" t="s">
        <v>248</v>
      </c>
      <c r="AJ189" t="s">
        <v>128</v>
      </c>
      <c r="AK189" t="s">
        <v>133</v>
      </c>
      <c r="AL189" t="s">
        <v>249</v>
      </c>
      <c r="AP189" s="3">
        <v>43184.749293981484</v>
      </c>
      <c r="AW189" t="s">
        <v>137</v>
      </c>
      <c r="BD189" t="s">
        <v>137</v>
      </c>
      <c r="BK189" t="s">
        <v>137</v>
      </c>
      <c r="BL189" t="s">
        <v>775</v>
      </c>
      <c r="BM189" t="s">
        <v>128</v>
      </c>
      <c r="EC189" t="s">
        <v>137</v>
      </c>
      <c r="EN189" t="s">
        <v>137</v>
      </c>
      <c r="EU189" t="s">
        <v>137</v>
      </c>
      <c r="EZ189" t="s">
        <v>137</v>
      </c>
      <c r="FA189" t="s">
        <v>137</v>
      </c>
      <c r="FB189" t="s">
        <v>137</v>
      </c>
    </row>
    <row r="190" spans="1:158" x14ac:dyDescent="0.3">
      <c r="A190">
        <v>20</v>
      </c>
      <c r="B190">
        <v>11085</v>
      </c>
      <c r="C190" t="s">
        <v>1761</v>
      </c>
      <c r="D190" t="s">
        <v>1762</v>
      </c>
      <c r="E190">
        <v>31</v>
      </c>
      <c r="F190" t="s">
        <v>1675</v>
      </c>
      <c r="G190" t="s">
        <v>116</v>
      </c>
      <c r="H190" s="1" t="s">
        <v>1763</v>
      </c>
      <c r="I190">
        <v>22</v>
      </c>
      <c r="J190" t="s">
        <v>682</v>
      </c>
      <c r="K190">
        <v>114</v>
      </c>
      <c r="L190">
        <v>73269</v>
      </c>
      <c r="M190" t="b">
        <v>0</v>
      </c>
      <c r="N190" t="b">
        <v>0</v>
      </c>
      <c r="O190">
        <v>9</v>
      </c>
      <c r="P190" t="s">
        <v>118</v>
      </c>
      <c r="Q190" t="s">
        <v>119</v>
      </c>
      <c r="R190" s="2">
        <v>34018</v>
      </c>
      <c r="S190" t="s">
        <v>1864</v>
      </c>
      <c r="T190" t="s">
        <v>1865</v>
      </c>
      <c r="U190" t="s">
        <v>1866</v>
      </c>
      <c r="V190" t="s">
        <v>193</v>
      </c>
      <c r="W190" s="2">
        <v>42988</v>
      </c>
      <c r="X190" s="2">
        <v>44013</v>
      </c>
      <c r="Y190">
        <v>0</v>
      </c>
      <c r="Z190" t="s">
        <v>1867</v>
      </c>
      <c r="AA190" t="s">
        <v>1868</v>
      </c>
      <c r="AB190" s="1" t="s">
        <v>1869</v>
      </c>
      <c r="AC190" t="s">
        <v>840</v>
      </c>
      <c r="AD190" s="2">
        <v>41463</v>
      </c>
      <c r="AE190" s="2">
        <v>41685</v>
      </c>
      <c r="AF190">
        <v>0</v>
      </c>
      <c r="AG190" t="s">
        <v>1071</v>
      </c>
      <c r="AH190" t="s">
        <v>147</v>
      </c>
      <c r="AI190" t="s">
        <v>149</v>
      </c>
      <c r="AJ190" t="s">
        <v>147</v>
      </c>
      <c r="AK190" t="s">
        <v>133</v>
      </c>
      <c r="AL190" t="s">
        <v>249</v>
      </c>
      <c r="AM190" t="s">
        <v>150</v>
      </c>
      <c r="AN190" t="s">
        <v>1870</v>
      </c>
      <c r="AO190" t="s">
        <v>1871</v>
      </c>
      <c r="AP190" s="3">
        <v>43169.355879629627</v>
      </c>
      <c r="AQ190" t="s">
        <v>1872</v>
      </c>
      <c r="AR190" t="s">
        <v>1873</v>
      </c>
      <c r="AS190" s="1" t="s">
        <v>1874</v>
      </c>
      <c r="AT190" t="s">
        <v>840</v>
      </c>
      <c r="AU190" s="2">
        <v>41159</v>
      </c>
      <c r="AV190" s="2">
        <v>41246</v>
      </c>
      <c r="AW190">
        <v>0</v>
      </c>
      <c r="AX190" t="s">
        <v>1875</v>
      </c>
      <c r="AY190" t="s">
        <v>1876</v>
      </c>
      <c r="AZ190" t="s">
        <v>1877</v>
      </c>
      <c r="BA190" t="s">
        <v>119</v>
      </c>
      <c r="BB190" s="2">
        <v>43132</v>
      </c>
      <c r="BD190">
        <v>1</v>
      </c>
      <c r="BK190" t="s">
        <v>137</v>
      </c>
      <c r="BL190" t="s">
        <v>1878</v>
      </c>
      <c r="BM190" t="s">
        <v>128</v>
      </c>
      <c r="BN190" t="s">
        <v>172</v>
      </c>
      <c r="BO190" t="s">
        <v>1879</v>
      </c>
      <c r="BP190" t="s">
        <v>1880</v>
      </c>
      <c r="BQ190" t="s">
        <v>172</v>
      </c>
      <c r="BR190" t="s">
        <v>1881</v>
      </c>
      <c r="BS190" t="s">
        <v>1882</v>
      </c>
      <c r="BT190" t="s">
        <v>172</v>
      </c>
      <c r="BU190" t="s">
        <v>1883</v>
      </c>
      <c r="BV190" t="s">
        <v>1884</v>
      </c>
      <c r="EC190" t="s">
        <v>137</v>
      </c>
      <c r="EN190" t="s">
        <v>137</v>
      </c>
      <c r="EU190" t="s">
        <v>137</v>
      </c>
      <c r="EZ190" t="s">
        <v>137</v>
      </c>
      <c r="FA190" t="s">
        <v>137</v>
      </c>
      <c r="FB190" t="s">
        <v>137</v>
      </c>
    </row>
    <row r="191" spans="1:158" x14ac:dyDescent="0.3">
      <c r="A191">
        <v>21</v>
      </c>
      <c r="B191">
        <v>11085</v>
      </c>
      <c r="C191" t="s">
        <v>1761</v>
      </c>
      <c r="D191" t="s">
        <v>1762</v>
      </c>
      <c r="E191">
        <v>31</v>
      </c>
      <c r="F191" t="s">
        <v>1675</v>
      </c>
      <c r="G191" t="s">
        <v>116</v>
      </c>
      <c r="H191" s="1" t="s">
        <v>1763</v>
      </c>
      <c r="I191">
        <v>22</v>
      </c>
      <c r="J191" t="s">
        <v>682</v>
      </c>
      <c r="K191">
        <v>114</v>
      </c>
      <c r="L191">
        <v>46577</v>
      </c>
      <c r="M191" t="b">
        <v>0</v>
      </c>
      <c r="N191" t="b">
        <v>0</v>
      </c>
      <c r="O191">
        <v>12</v>
      </c>
      <c r="P191" t="s">
        <v>1067</v>
      </c>
      <c r="Q191" t="s">
        <v>119</v>
      </c>
      <c r="R191" s="2">
        <v>32940</v>
      </c>
      <c r="S191" t="s">
        <v>1885</v>
      </c>
      <c r="T191" t="s">
        <v>1886</v>
      </c>
      <c r="U191" s="1" t="s">
        <v>1887</v>
      </c>
      <c r="V191" t="s">
        <v>126</v>
      </c>
      <c r="W191" s="2">
        <v>42317</v>
      </c>
      <c r="X191" s="2">
        <v>42504</v>
      </c>
      <c r="Y191">
        <v>0</v>
      </c>
      <c r="Z191" t="s">
        <v>1888</v>
      </c>
      <c r="AA191" t="s">
        <v>234</v>
      </c>
      <c r="AB191" s="1" t="s">
        <v>1889</v>
      </c>
      <c r="AC191" t="s">
        <v>119</v>
      </c>
      <c r="AD191" s="2">
        <v>42857</v>
      </c>
      <c r="AF191">
        <v>1</v>
      </c>
      <c r="AG191" t="s">
        <v>115</v>
      </c>
      <c r="AH191" t="s">
        <v>128</v>
      </c>
      <c r="AI191" t="s">
        <v>958</v>
      </c>
      <c r="AJ191" t="s">
        <v>128</v>
      </c>
      <c r="AK191" t="s">
        <v>133</v>
      </c>
      <c r="AL191" t="s">
        <v>249</v>
      </c>
      <c r="AM191" t="s">
        <v>134</v>
      </c>
      <c r="AN191" t="s">
        <v>1890</v>
      </c>
      <c r="AO191" t="s">
        <v>1891</v>
      </c>
      <c r="AP191" s="3">
        <v>43172.827280092592</v>
      </c>
      <c r="AW191" t="s">
        <v>137</v>
      </c>
      <c r="BD191" t="s">
        <v>137</v>
      </c>
      <c r="BK191" t="s">
        <v>137</v>
      </c>
      <c r="BL191" t="s">
        <v>1892</v>
      </c>
      <c r="BM191" t="s">
        <v>128</v>
      </c>
      <c r="EC191" t="s">
        <v>137</v>
      </c>
      <c r="EN191" t="s">
        <v>137</v>
      </c>
      <c r="EU191" t="s">
        <v>137</v>
      </c>
      <c r="EZ191" t="s">
        <v>137</v>
      </c>
      <c r="FA191" t="s">
        <v>137</v>
      </c>
      <c r="FB191" t="s">
        <v>137</v>
      </c>
    </row>
    <row r="192" spans="1:158" x14ac:dyDescent="0.3">
      <c r="A192">
        <v>22</v>
      </c>
      <c r="B192">
        <v>11085</v>
      </c>
      <c r="C192" t="s">
        <v>1761</v>
      </c>
      <c r="D192" t="s">
        <v>1762</v>
      </c>
      <c r="E192">
        <v>31</v>
      </c>
      <c r="F192" t="s">
        <v>1675</v>
      </c>
      <c r="G192" t="s">
        <v>116</v>
      </c>
      <c r="H192" s="1" t="s">
        <v>1763</v>
      </c>
      <c r="I192">
        <v>22</v>
      </c>
      <c r="J192" t="s">
        <v>682</v>
      </c>
      <c r="K192">
        <v>114</v>
      </c>
      <c r="L192">
        <v>64884</v>
      </c>
      <c r="M192" t="b">
        <v>1</v>
      </c>
      <c r="N192" t="b">
        <v>0</v>
      </c>
      <c r="O192">
        <v>12</v>
      </c>
      <c r="P192" t="s">
        <v>1067</v>
      </c>
      <c r="Q192" t="s">
        <v>119</v>
      </c>
      <c r="R192" s="2">
        <v>35094</v>
      </c>
      <c r="S192" t="s">
        <v>1068</v>
      </c>
      <c r="T192" t="s">
        <v>1069</v>
      </c>
      <c r="U192" t="s">
        <v>1070</v>
      </c>
      <c r="V192" t="s">
        <v>840</v>
      </c>
      <c r="W192" s="2">
        <v>43191</v>
      </c>
      <c r="Y192">
        <v>1</v>
      </c>
      <c r="AF192" t="s">
        <v>137</v>
      </c>
      <c r="AG192" t="s">
        <v>1071</v>
      </c>
      <c r="AH192" t="s">
        <v>186</v>
      </c>
      <c r="AI192" t="s">
        <v>305</v>
      </c>
      <c r="AJ192" t="s">
        <v>186</v>
      </c>
      <c r="AK192" t="s">
        <v>209</v>
      </c>
      <c r="AL192" t="s">
        <v>210</v>
      </c>
      <c r="AM192" t="s">
        <v>260</v>
      </c>
      <c r="AN192" t="s">
        <v>1090</v>
      </c>
      <c r="AO192" t="s">
        <v>1083</v>
      </c>
      <c r="AP192" s="3">
        <v>43049.562708333331</v>
      </c>
      <c r="AW192" t="s">
        <v>137</v>
      </c>
      <c r="BD192" t="s">
        <v>137</v>
      </c>
      <c r="BK192" t="s">
        <v>137</v>
      </c>
      <c r="BL192" t="s">
        <v>390</v>
      </c>
      <c r="BM192" t="s">
        <v>147</v>
      </c>
      <c r="BN192" t="s">
        <v>260</v>
      </c>
      <c r="BO192" t="s">
        <v>179</v>
      </c>
      <c r="BP192" t="s">
        <v>1083</v>
      </c>
      <c r="BQ192" t="s">
        <v>260</v>
      </c>
      <c r="BR192" t="s">
        <v>1072</v>
      </c>
      <c r="BS192" t="s">
        <v>1073</v>
      </c>
      <c r="BT192" t="s">
        <v>260</v>
      </c>
      <c r="BU192" t="s">
        <v>1074</v>
      </c>
      <c r="BV192" t="s">
        <v>1075</v>
      </c>
      <c r="BW192" t="s">
        <v>260</v>
      </c>
      <c r="BX192" t="s">
        <v>1076</v>
      </c>
      <c r="BY192" t="s">
        <v>1075</v>
      </c>
      <c r="BZ192" t="s">
        <v>255</v>
      </c>
      <c r="CA192" t="s">
        <v>147</v>
      </c>
      <c r="CB192" t="s">
        <v>133</v>
      </c>
      <c r="CC192" t="s">
        <v>249</v>
      </c>
      <c r="CD192" t="s">
        <v>260</v>
      </c>
      <c r="CE192" t="s">
        <v>1077</v>
      </c>
      <c r="CF192" t="s">
        <v>1078</v>
      </c>
      <c r="CG192" t="s">
        <v>260</v>
      </c>
      <c r="CH192" t="s">
        <v>1079</v>
      </c>
      <c r="CI192" t="s">
        <v>1080</v>
      </c>
      <c r="CJ192" t="s">
        <v>260</v>
      </c>
      <c r="CK192" t="s">
        <v>1081</v>
      </c>
      <c r="CL192" t="s">
        <v>1075</v>
      </c>
      <c r="CM192" t="s">
        <v>260</v>
      </c>
      <c r="CN192" t="s">
        <v>1082</v>
      </c>
      <c r="CO192" t="s">
        <v>1083</v>
      </c>
      <c r="CP192" t="s">
        <v>260</v>
      </c>
      <c r="CQ192" t="s">
        <v>1084</v>
      </c>
      <c r="CR192" t="s">
        <v>1083</v>
      </c>
      <c r="CS192" t="s">
        <v>260</v>
      </c>
      <c r="CT192" t="s">
        <v>1085</v>
      </c>
      <c r="CU192" t="s">
        <v>1083</v>
      </c>
      <c r="CV192" t="s">
        <v>260</v>
      </c>
      <c r="CW192" t="s">
        <v>1086</v>
      </c>
      <c r="CX192" t="s">
        <v>1083</v>
      </c>
      <c r="CY192" t="s">
        <v>260</v>
      </c>
      <c r="CZ192" t="s">
        <v>1087</v>
      </c>
      <c r="DA192" t="s">
        <v>1083</v>
      </c>
      <c r="DB192" t="s">
        <v>260</v>
      </c>
      <c r="DC192" t="s">
        <v>1047</v>
      </c>
      <c r="DD192" t="s">
        <v>1083</v>
      </c>
      <c r="DE192" t="s">
        <v>260</v>
      </c>
      <c r="DF192" t="s">
        <v>1088</v>
      </c>
      <c r="DG192" t="s">
        <v>1083</v>
      </c>
      <c r="DH192" t="s">
        <v>260</v>
      </c>
      <c r="DI192" t="s">
        <v>1089</v>
      </c>
      <c r="DJ192" t="s">
        <v>1083</v>
      </c>
      <c r="DK192" t="s">
        <v>226</v>
      </c>
      <c r="DL192" t="s">
        <v>250</v>
      </c>
      <c r="DM192" t="s">
        <v>1091</v>
      </c>
      <c r="DN192" t="s">
        <v>172</v>
      </c>
      <c r="DO192" t="s">
        <v>1092</v>
      </c>
      <c r="DP192" t="s">
        <v>1093</v>
      </c>
      <c r="DQ192" t="s">
        <v>172</v>
      </c>
      <c r="DR192" t="s">
        <v>1094</v>
      </c>
      <c r="DS192" t="s">
        <v>1093</v>
      </c>
      <c r="DT192" t="s">
        <v>238</v>
      </c>
      <c r="DU192" t="s">
        <v>1095</v>
      </c>
      <c r="DV192" t="s">
        <v>1096</v>
      </c>
      <c r="EC192" t="s">
        <v>137</v>
      </c>
      <c r="EN192" t="s">
        <v>137</v>
      </c>
      <c r="EU192" t="s">
        <v>137</v>
      </c>
      <c r="EZ192" t="s">
        <v>137</v>
      </c>
      <c r="FA192" t="s">
        <v>137</v>
      </c>
      <c r="FB192" t="s">
        <v>137</v>
      </c>
    </row>
    <row r="193" spans="1:158" x14ac:dyDescent="0.3">
      <c r="A193">
        <v>23</v>
      </c>
      <c r="B193">
        <v>11085</v>
      </c>
      <c r="C193" t="s">
        <v>1761</v>
      </c>
      <c r="D193" t="s">
        <v>1762</v>
      </c>
      <c r="E193">
        <v>31</v>
      </c>
      <c r="F193" t="s">
        <v>1675</v>
      </c>
      <c r="G193" t="s">
        <v>116</v>
      </c>
      <c r="H193" s="1" t="s">
        <v>1763</v>
      </c>
      <c r="I193">
        <v>22</v>
      </c>
      <c r="J193" t="s">
        <v>682</v>
      </c>
      <c r="K193">
        <v>114</v>
      </c>
      <c r="L193">
        <v>76394</v>
      </c>
      <c r="M193" t="b">
        <v>0</v>
      </c>
      <c r="N193" t="b">
        <v>0</v>
      </c>
      <c r="O193">
        <v>11</v>
      </c>
      <c r="P193" t="s">
        <v>216</v>
      </c>
      <c r="Q193" t="s">
        <v>119</v>
      </c>
      <c r="R193" s="2">
        <v>34246</v>
      </c>
      <c r="S193" t="s">
        <v>1893</v>
      </c>
      <c r="T193" t="s">
        <v>1894</v>
      </c>
      <c r="U193" s="1" t="s">
        <v>1895</v>
      </c>
      <c r="V193" t="s">
        <v>193</v>
      </c>
      <c r="W193" s="2">
        <v>42601</v>
      </c>
      <c r="X193" s="2">
        <v>42807</v>
      </c>
      <c r="Y193">
        <v>0</v>
      </c>
      <c r="Z193" t="s">
        <v>1896</v>
      </c>
      <c r="AA193" t="s">
        <v>1897</v>
      </c>
      <c r="AB193" s="1" t="s">
        <v>1898</v>
      </c>
      <c r="AC193" t="s">
        <v>840</v>
      </c>
      <c r="AD193" s="2">
        <v>42254</v>
      </c>
      <c r="AE193" s="2">
        <v>42373</v>
      </c>
      <c r="AF193">
        <v>0</v>
      </c>
      <c r="AG193" t="s">
        <v>958</v>
      </c>
      <c r="AH193" t="s">
        <v>147</v>
      </c>
      <c r="AI193" t="s">
        <v>1071</v>
      </c>
      <c r="AJ193" t="s">
        <v>128</v>
      </c>
      <c r="AK193" t="s">
        <v>133</v>
      </c>
      <c r="AL193" t="s">
        <v>273</v>
      </c>
      <c r="AM193" t="s">
        <v>260</v>
      </c>
      <c r="AN193" t="s">
        <v>1899</v>
      </c>
      <c r="AO193" t="s">
        <v>1129</v>
      </c>
      <c r="AP193" s="3">
        <v>43172.788402777776</v>
      </c>
      <c r="AQ193" t="s">
        <v>1900</v>
      </c>
      <c r="AR193" t="s">
        <v>1901</v>
      </c>
      <c r="AS193" s="1" t="s">
        <v>1902</v>
      </c>
      <c r="AT193" t="s">
        <v>193</v>
      </c>
      <c r="AU193" s="2">
        <v>42817</v>
      </c>
      <c r="AV193" s="2">
        <v>43111</v>
      </c>
      <c r="AW193">
        <v>1</v>
      </c>
      <c r="BD193">
        <v>0</v>
      </c>
      <c r="BE193" t="s">
        <v>1903</v>
      </c>
      <c r="BF193" t="s">
        <v>1904</v>
      </c>
      <c r="BG193" s="1" t="s">
        <v>1905</v>
      </c>
      <c r="BH193" t="s">
        <v>193</v>
      </c>
      <c r="BK193">
        <v>1</v>
      </c>
      <c r="BL193" t="s">
        <v>248</v>
      </c>
      <c r="BM193" t="s">
        <v>128</v>
      </c>
      <c r="BN193" t="s">
        <v>260</v>
      </c>
      <c r="BO193" t="s">
        <v>1906</v>
      </c>
      <c r="BP193" t="s">
        <v>1129</v>
      </c>
      <c r="BQ193" t="s">
        <v>150</v>
      </c>
      <c r="BR193" t="s">
        <v>1822</v>
      </c>
      <c r="BS193" t="s">
        <v>1816</v>
      </c>
      <c r="BT193" t="s">
        <v>172</v>
      </c>
      <c r="BU193" t="s">
        <v>1907</v>
      </c>
      <c r="BV193" t="s">
        <v>1908</v>
      </c>
      <c r="BW193" t="s">
        <v>172</v>
      </c>
      <c r="BX193" t="s">
        <v>1909</v>
      </c>
      <c r="BY193" t="s">
        <v>1908</v>
      </c>
      <c r="CD193" t="s">
        <v>172</v>
      </c>
      <c r="CE193" t="s">
        <v>1910</v>
      </c>
      <c r="CF193" t="s">
        <v>1911</v>
      </c>
      <c r="CG193" t="s">
        <v>172</v>
      </c>
      <c r="CH193" t="s">
        <v>1912</v>
      </c>
      <c r="CI193" t="s">
        <v>1908</v>
      </c>
      <c r="DW193" t="s">
        <v>1913</v>
      </c>
      <c r="DX193" t="s">
        <v>1901</v>
      </c>
      <c r="EA193" s="2">
        <v>42795</v>
      </c>
      <c r="EC193">
        <v>1</v>
      </c>
      <c r="EN193" t="s">
        <v>137</v>
      </c>
      <c r="EU193" t="s">
        <v>137</v>
      </c>
      <c r="EZ193" t="s">
        <v>137</v>
      </c>
      <c r="FA193" t="s">
        <v>137</v>
      </c>
      <c r="FB193" t="s">
        <v>137</v>
      </c>
    </row>
    <row r="194" spans="1:158" x14ac:dyDescent="0.3">
      <c r="A194">
        <v>24</v>
      </c>
      <c r="B194">
        <v>11085</v>
      </c>
      <c r="C194" t="s">
        <v>1761</v>
      </c>
      <c r="D194" t="s">
        <v>1762</v>
      </c>
      <c r="E194">
        <v>31</v>
      </c>
      <c r="F194" t="s">
        <v>1675</v>
      </c>
      <c r="G194" t="s">
        <v>116</v>
      </c>
      <c r="H194" s="1" t="s">
        <v>1763</v>
      </c>
      <c r="I194">
        <v>22</v>
      </c>
      <c r="J194" t="s">
        <v>682</v>
      </c>
      <c r="K194">
        <v>114</v>
      </c>
      <c r="L194">
        <v>77718</v>
      </c>
      <c r="M194" t="b">
        <v>0</v>
      </c>
      <c r="N194" t="b">
        <v>0</v>
      </c>
      <c r="O194">
        <v>12</v>
      </c>
      <c r="P194" t="s">
        <v>1067</v>
      </c>
      <c r="Q194" t="s">
        <v>193</v>
      </c>
      <c r="S194" t="s">
        <v>1914</v>
      </c>
      <c r="T194" t="s">
        <v>1915</v>
      </c>
      <c r="U194" t="s">
        <v>1916</v>
      </c>
      <c r="V194" t="s">
        <v>126</v>
      </c>
      <c r="W194" s="2">
        <v>42156</v>
      </c>
      <c r="X194" s="2">
        <v>43021</v>
      </c>
      <c r="Y194">
        <v>0</v>
      </c>
      <c r="AF194" t="s">
        <v>137</v>
      </c>
      <c r="AG194" t="s">
        <v>1675</v>
      </c>
      <c r="AH194" t="s">
        <v>128</v>
      </c>
      <c r="AI194" t="s">
        <v>148</v>
      </c>
      <c r="AJ194" t="s">
        <v>128</v>
      </c>
      <c r="AK194" t="s">
        <v>133</v>
      </c>
      <c r="AL194" t="s">
        <v>249</v>
      </c>
      <c r="AM194" t="s">
        <v>226</v>
      </c>
      <c r="AN194" t="s">
        <v>1917</v>
      </c>
      <c r="AO194" t="s">
        <v>1918</v>
      </c>
      <c r="AP194" s="3">
        <v>43080.680104166669</v>
      </c>
      <c r="AW194" t="s">
        <v>137</v>
      </c>
      <c r="BD194" t="s">
        <v>137</v>
      </c>
      <c r="BK194" t="s">
        <v>137</v>
      </c>
      <c r="EC194" t="s">
        <v>137</v>
      </c>
      <c r="EN194" t="s">
        <v>137</v>
      </c>
      <c r="EU194" t="s">
        <v>137</v>
      </c>
      <c r="EZ194" t="s">
        <v>137</v>
      </c>
      <c r="FA194" t="s">
        <v>137</v>
      </c>
      <c r="FB194" t="s">
        <v>137</v>
      </c>
    </row>
    <row r="195" spans="1:158" x14ac:dyDescent="0.3">
      <c r="A195">
        <v>25</v>
      </c>
      <c r="B195">
        <v>11085</v>
      </c>
      <c r="C195" t="s">
        <v>1761</v>
      </c>
      <c r="D195" t="s">
        <v>1762</v>
      </c>
      <c r="E195">
        <v>31</v>
      </c>
      <c r="F195" t="s">
        <v>1675</v>
      </c>
      <c r="G195" t="s">
        <v>116</v>
      </c>
      <c r="H195" s="1" t="s">
        <v>1763</v>
      </c>
      <c r="I195">
        <v>22</v>
      </c>
      <c r="J195" t="s">
        <v>682</v>
      </c>
      <c r="K195">
        <v>114</v>
      </c>
      <c r="L195">
        <v>82971</v>
      </c>
      <c r="M195" t="b">
        <v>0</v>
      </c>
      <c r="N195" t="b">
        <v>0</v>
      </c>
      <c r="O195">
        <v>22</v>
      </c>
      <c r="P195" t="s">
        <v>682</v>
      </c>
      <c r="Q195" t="s">
        <v>193</v>
      </c>
      <c r="S195" t="s">
        <v>837</v>
      </c>
      <c r="T195" t="s">
        <v>1919</v>
      </c>
      <c r="U195" t="s">
        <v>1920</v>
      </c>
      <c r="V195" t="s">
        <v>193</v>
      </c>
      <c r="W195" s="2">
        <v>42954</v>
      </c>
      <c r="X195" s="2">
        <v>43147</v>
      </c>
      <c r="Y195">
        <v>0</v>
      </c>
      <c r="AF195" t="s">
        <v>137</v>
      </c>
      <c r="AG195" t="s">
        <v>958</v>
      </c>
      <c r="AH195" t="s">
        <v>147</v>
      </c>
      <c r="AI195" t="s">
        <v>248</v>
      </c>
      <c r="AJ195" t="s">
        <v>128</v>
      </c>
      <c r="AK195" t="s">
        <v>133</v>
      </c>
      <c r="AL195" t="s">
        <v>273</v>
      </c>
      <c r="AM195" t="s">
        <v>260</v>
      </c>
      <c r="AN195" t="s">
        <v>1072</v>
      </c>
      <c r="AO195" t="s">
        <v>1816</v>
      </c>
      <c r="AP195" s="3">
        <v>43163.546909722223</v>
      </c>
      <c r="AW195" t="s">
        <v>137</v>
      </c>
      <c r="BD195" t="s">
        <v>137</v>
      </c>
      <c r="BK195" t="s">
        <v>137</v>
      </c>
      <c r="BN195" t="s">
        <v>260</v>
      </c>
      <c r="BO195" t="s">
        <v>1831</v>
      </c>
      <c r="BP195" t="s">
        <v>1816</v>
      </c>
      <c r="EC195" t="s">
        <v>137</v>
      </c>
      <c r="EN195" t="s">
        <v>137</v>
      </c>
      <c r="EU195" t="s">
        <v>137</v>
      </c>
      <c r="EZ195" t="s">
        <v>137</v>
      </c>
      <c r="FA195" t="s">
        <v>137</v>
      </c>
      <c r="FB195" t="s">
        <v>137</v>
      </c>
    </row>
    <row r="196" spans="1:158" x14ac:dyDescent="0.3">
      <c r="A196">
        <v>26</v>
      </c>
      <c r="B196">
        <v>11085</v>
      </c>
      <c r="C196" t="s">
        <v>1761</v>
      </c>
      <c r="D196" t="s">
        <v>1762</v>
      </c>
      <c r="E196">
        <v>31</v>
      </c>
      <c r="F196" t="s">
        <v>1675</v>
      </c>
      <c r="G196" t="s">
        <v>116</v>
      </c>
      <c r="H196" s="1" t="s">
        <v>1763</v>
      </c>
      <c r="I196">
        <v>22</v>
      </c>
      <c r="J196" t="s">
        <v>682</v>
      </c>
      <c r="K196">
        <v>114</v>
      </c>
      <c r="L196">
        <v>53934</v>
      </c>
      <c r="M196" t="b">
        <v>0</v>
      </c>
      <c r="N196" t="b">
        <v>0</v>
      </c>
      <c r="O196">
        <v>22</v>
      </c>
      <c r="P196" t="s">
        <v>682</v>
      </c>
      <c r="Q196" t="s">
        <v>193</v>
      </c>
      <c r="S196" t="s">
        <v>1921</v>
      </c>
      <c r="T196" t="s">
        <v>1795</v>
      </c>
      <c r="U196" t="s">
        <v>1922</v>
      </c>
      <c r="V196" t="s">
        <v>840</v>
      </c>
      <c r="W196" s="2">
        <v>42522</v>
      </c>
      <c r="X196" s="2">
        <v>43077</v>
      </c>
      <c r="Y196">
        <v>0</v>
      </c>
      <c r="AF196" t="s">
        <v>137</v>
      </c>
      <c r="AG196" t="s">
        <v>958</v>
      </c>
      <c r="AH196" t="s">
        <v>128</v>
      </c>
      <c r="AI196" t="s">
        <v>1878</v>
      </c>
      <c r="AJ196" t="s">
        <v>128</v>
      </c>
      <c r="AK196" t="s">
        <v>133</v>
      </c>
      <c r="AL196" t="s">
        <v>249</v>
      </c>
      <c r="AM196" t="s">
        <v>134</v>
      </c>
      <c r="AN196" t="s">
        <v>1923</v>
      </c>
      <c r="AO196" t="s">
        <v>1924</v>
      </c>
      <c r="AP196" s="3">
        <v>43161.421898148146</v>
      </c>
      <c r="AW196" t="s">
        <v>137</v>
      </c>
      <c r="BD196" t="s">
        <v>137</v>
      </c>
      <c r="BK196" t="s">
        <v>137</v>
      </c>
      <c r="CB196" t="s">
        <v>348</v>
      </c>
      <c r="CC196" t="s">
        <v>132</v>
      </c>
      <c r="EC196" t="s">
        <v>137</v>
      </c>
      <c r="EN196" t="s">
        <v>137</v>
      </c>
      <c r="EU196" t="s">
        <v>137</v>
      </c>
      <c r="EZ196" t="s">
        <v>137</v>
      </c>
      <c r="FA196" t="s">
        <v>137</v>
      </c>
      <c r="FB196" t="s">
        <v>137</v>
      </c>
    </row>
    <row r="197" spans="1:158" x14ac:dyDescent="0.3">
      <c r="A197">
        <v>27</v>
      </c>
      <c r="B197">
        <v>11085</v>
      </c>
      <c r="C197" t="s">
        <v>1761</v>
      </c>
      <c r="D197" t="s">
        <v>1762</v>
      </c>
      <c r="E197">
        <v>31</v>
      </c>
      <c r="F197" t="s">
        <v>1675</v>
      </c>
      <c r="G197" t="s">
        <v>116</v>
      </c>
      <c r="H197" s="1" t="s">
        <v>1763</v>
      </c>
      <c r="I197">
        <v>22</v>
      </c>
      <c r="J197" t="s">
        <v>682</v>
      </c>
      <c r="K197">
        <v>114</v>
      </c>
      <c r="L197">
        <v>80873</v>
      </c>
      <c r="M197" t="b">
        <v>0</v>
      </c>
      <c r="N197" t="b">
        <v>0</v>
      </c>
      <c r="O197">
        <v>9</v>
      </c>
      <c r="P197" t="s">
        <v>118</v>
      </c>
      <c r="Q197" t="s">
        <v>119</v>
      </c>
      <c r="R197" s="2">
        <v>33700</v>
      </c>
      <c r="S197" t="s">
        <v>1925</v>
      </c>
      <c r="T197" t="s">
        <v>1926</v>
      </c>
      <c r="U197" t="s">
        <v>1927</v>
      </c>
      <c r="V197" t="s">
        <v>193</v>
      </c>
      <c r="W197" s="2">
        <v>42736</v>
      </c>
      <c r="Y197">
        <v>1</v>
      </c>
      <c r="Z197" t="s">
        <v>1928</v>
      </c>
      <c r="AA197" t="s">
        <v>1929</v>
      </c>
      <c r="AB197" t="s">
        <v>1930</v>
      </c>
      <c r="AC197" t="s">
        <v>193</v>
      </c>
      <c r="AD197" s="2">
        <v>42597</v>
      </c>
      <c r="AE197" s="2">
        <v>42734</v>
      </c>
      <c r="AF197">
        <v>0</v>
      </c>
      <c r="AG197" t="s">
        <v>958</v>
      </c>
      <c r="AH197" t="s">
        <v>128</v>
      </c>
      <c r="AK197" t="s">
        <v>133</v>
      </c>
      <c r="AL197" t="s">
        <v>249</v>
      </c>
      <c r="AM197" t="s">
        <v>260</v>
      </c>
      <c r="AN197" t="s">
        <v>1931</v>
      </c>
      <c r="AO197" t="s">
        <v>1451</v>
      </c>
      <c r="AP197" s="3">
        <v>43132.541770833333</v>
      </c>
      <c r="AQ197" t="s">
        <v>1932</v>
      </c>
      <c r="AR197" t="s">
        <v>1933</v>
      </c>
      <c r="AS197" t="s">
        <v>1934</v>
      </c>
      <c r="AT197" t="s">
        <v>193</v>
      </c>
      <c r="AU197" s="2">
        <v>42200</v>
      </c>
      <c r="AV197" s="2">
        <v>42415</v>
      </c>
      <c r="AW197">
        <v>0</v>
      </c>
      <c r="AX197" t="s">
        <v>1935</v>
      </c>
      <c r="AY197" t="s">
        <v>1936</v>
      </c>
      <c r="AZ197" t="s">
        <v>1927</v>
      </c>
      <c r="BA197" t="s">
        <v>193</v>
      </c>
      <c r="BD197">
        <v>1</v>
      </c>
      <c r="BK197" t="s">
        <v>137</v>
      </c>
      <c r="BN197" t="s">
        <v>260</v>
      </c>
      <c r="BO197" t="s">
        <v>1937</v>
      </c>
      <c r="BP197" t="s">
        <v>1938</v>
      </c>
      <c r="BQ197" t="s">
        <v>134</v>
      </c>
      <c r="BR197" t="s">
        <v>1939</v>
      </c>
      <c r="BS197" t="s">
        <v>1940</v>
      </c>
      <c r="EC197" t="s">
        <v>137</v>
      </c>
      <c r="EN197" t="s">
        <v>137</v>
      </c>
      <c r="EU197" t="s">
        <v>137</v>
      </c>
      <c r="EZ197" t="s">
        <v>137</v>
      </c>
      <c r="FA197" t="s">
        <v>137</v>
      </c>
      <c r="FB197" t="s">
        <v>137</v>
      </c>
    </row>
    <row r="198" spans="1:158" x14ac:dyDescent="0.3">
      <c r="A198">
        <v>28</v>
      </c>
      <c r="B198">
        <v>11085</v>
      </c>
      <c r="C198" t="s">
        <v>1761</v>
      </c>
      <c r="D198" t="s">
        <v>1762</v>
      </c>
      <c r="E198">
        <v>31</v>
      </c>
      <c r="F198" t="s">
        <v>1675</v>
      </c>
      <c r="G198" t="s">
        <v>116</v>
      </c>
      <c r="H198" s="1" t="s">
        <v>1763</v>
      </c>
      <c r="I198">
        <v>22</v>
      </c>
      <c r="J198" t="s">
        <v>682</v>
      </c>
      <c r="K198">
        <v>114</v>
      </c>
      <c r="L198">
        <v>70173</v>
      </c>
      <c r="M198" t="b">
        <v>0</v>
      </c>
      <c r="N198" t="b">
        <v>0</v>
      </c>
      <c r="O198">
        <v>9</v>
      </c>
      <c r="P198" t="s">
        <v>118</v>
      </c>
      <c r="Q198" t="s">
        <v>840</v>
      </c>
      <c r="R198" s="2">
        <v>35040</v>
      </c>
      <c r="S198" t="s">
        <v>1941</v>
      </c>
      <c r="T198" t="s">
        <v>1942</v>
      </c>
      <c r="U198" t="s">
        <v>1943</v>
      </c>
      <c r="V198" t="s">
        <v>126</v>
      </c>
      <c r="W198" s="2">
        <v>42647</v>
      </c>
      <c r="X198" s="2">
        <v>42745</v>
      </c>
      <c r="Y198">
        <v>0</v>
      </c>
      <c r="AD198" s="2">
        <v>36892</v>
      </c>
      <c r="AF198">
        <v>1</v>
      </c>
      <c r="AG198" t="s">
        <v>148</v>
      </c>
      <c r="AH198" t="s">
        <v>147</v>
      </c>
      <c r="AI198" t="s">
        <v>237</v>
      </c>
      <c r="AJ198" t="s">
        <v>128</v>
      </c>
      <c r="AK198" t="s">
        <v>133</v>
      </c>
      <c r="AL198" t="s">
        <v>249</v>
      </c>
      <c r="AM198" t="s">
        <v>134</v>
      </c>
      <c r="AN198" t="s">
        <v>250</v>
      </c>
      <c r="AO198" t="s">
        <v>1372</v>
      </c>
      <c r="AP198" s="3">
        <v>43102.574421296296</v>
      </c>
      <c r="AW198" t="s">
        <v>137</v>
      </c>
      <c r="BD198" t="s">
        <v>137</v>
      </c>
      <c r="BK198" t="s">
        <v>137</v>
      </c>
      <c r="BL198" t="s">
        <v>129</v>
      </c>
      <c r="BM198" t="s">
        <v>128</v>
      </c>
      <c r="EC198" t="s">
        <v>137</v>
      </c>
      <c r="EN198" t="s">
        <v>137</v>
      </c>
      <c r="EU198" t="s">
        <v>137</v>
      </c>
      <c r="EZ198" t="s">
        <v>137</v>
      </c>
      <c r="FA198" t="s">
        <v>137</v>
      </c>
      <c r="FB198" t="s">
        <v>137</v>
      </c>
    </row>
    <row r="199" spans="1:158" x14ac:dyDescent="0.3">
      <c r="A199">
        <v>29</v>
      </c>
      <c r="B199">
        <v>11085</v>
      </c>
      <c r="C199" t="s">
        <v>1761</v>
      </c>
      <c r="D199" t="s">
        <v>1762</v>
      </c>
      <c r="E199">
        <v>31</v>
      </c>
      <c r="F199" t="s">
        <v>1675</v>
      </c>
      <c r="G199" t="s">
        <v>116</v>
      </c>
      <c r="H199" s="1" t="s">
        <v>1763</v>
      </c>
      <c r="I199">
        <v>22</v>
      </c>
      <c r="J199" t="s">
        <v>682</v>
      </c>
      <c r="K199">
        <v>114</v>
      </c>
      <c r="L199">
        <v>27341</v>
      </c>
      <c r="M199" t="b">
        <v>0</v>
      </c>
      <c r="N199" t="b">
        <v>0</v>
      </c>
      <c r="O199">
        <v>22</v>
      </c>
      <c r="P199" t="s">
        <v>682</v>
      </c>
      <c r="Q199" t="s">
        <v>119</v>
      </c>
      <c r="S199" t="s">
        <v>1944</v>
      </c>
      <c r="T199" t="s">
        <v>1945</v>
      </c>
      <c r="U199" t="s">
        <v>1946</v>
      </c>
      <c r="V199" t="s">
        <v>193</v>
      </c>
      <c r="Y199">
        <v>1</v>
      </c>
      <c r="AF199" t="s">
        <v>137</v>
      </c>
      <c r="AG199" t="s">
        <v>958</v>
      </c>
      <c r="AH199" t="s">
        <v>186</v>
      </c>
      <c r="AI199" t="s">
        <v>1071</v>
      </c>
      <c r="AJ199" t="s">
        <v>147</v>
      </c>
      <c r="AK199" t="s">
        <v>133</v>
      </c>
      <c r="AL199" t="s">
        <v>249</v>
      </c>
      <c r="AP199" s="3">
        <v>43116.778194444443</v>
      </c>
      <c r="AW199" t="s">
        <v>137</v>
      </c>
      <c r="BD199" t="s">
        <v>137</v>
      </c>
      <c r="BK199" t="s">
        <v>137</v>
      </c>
      <c r="EC199" t="s">
        <v>137</v>
      </c>
      <c r="EN199" t="s">
        <v>137</v>
      </c>
      <c r="EU199" t="s">
        <v>137</v>
      </c>
      <c r="EZ199" t="s">
        <v>137</v>
      </c>
      <c r="FA199" t="s">
        <v>137</v>
      </c>
      <c r="FB199" t="s">
        <v>137</v>
      </c>
    </row>
    <row r="200" spans="1:158" x14ac:dyDescent="0.3">
      <c r="A200">
        <v>30</v>
      </c>
      <c r="B200">
        <v>11085</v>
      </c>
      <c r="C200" t="s">
        <v>1761</v>
      </c>
      <c r="D200" t="s">
        <v>1762</v>
      </c>
      <c r="E200">
        <v>31</v>
      </c>
      <c r="F200" t="s">
        <v>1675</v>
      </c>
      <c r="G200" t="s">
        <v>116</v>
      </c>
      <c r="H200" s="1" t="s">
        <v>1763</v>
      </c>
      <c r="I200">
        <v>22</v>
      </c>
      <c r="J200" t="s">
        <v>682</v>
      </c>
      <c r="K200">
        <v>114</v>
      </c>
      <c r="L200">
        <v>78958</v>
      </c>
      <c r="M200" t="b">
        <v>0</v>
      </c>
      <c r="N200" t="b">
        <v>0</v>
      </c>
      <c r="O200">
        <v>22</v>
      </c>
      <c r="P200" t="s">
        <v>682</v>
      </c>
      <c r="Y200" t="s">
        <v>137</v>
      </c>
      <c r="AF200" t="s">
        <v>137</v>
      </c>
      <c r="AG200" t="s">
        <v>1071</v>
      </c>
      <c r="AH200" t="s">
        <v>147</v>
      </c>
      <c r="AK200" t="s">
        <v>133</v>
      </c>
      <c r="AL200" t="s">
        <v>273</v>
      </c>
      <c r="AM200" t="s">
        <v>871</v>
      </c>
      <c r="AN200" t="s">
        <v>1947</v>
      </c>
      <c r="AO200" t="s">
        <v>1804</v>
      </c>
      <c r="AP200" s="3">
        <v>43108.452268518522</v>
      </c>
      <c r="AW200" t="s">
        <v>137</v>
      </c>
      <c r="BD200" t="s">
        <v>137</v>
      </c>
      <c r="BK200" t="s">
        <v>137</v>
      </c>
      <c r="EC200" t="s">
        <v>137</v>
      </c>
      <c r="EN200" t="s">
        <v>137</v>
      </c>
      <c r="EU200" t="s">
        <v>137</v>
      </c>
      <c r="EZ200" t="s">
        <v>137</v>
      </c>
      <c r="FA200" t="s">
        <v>137</v>
      </c>
      <c r="FB200" t="s">
        <v>137</v>
      </c>
    </row>
    <row r="201" spans="1:158" x14ac:dyDescent="0.3">
      <c r="A201">
        <v>31</v>
      </c>
      <c r="B201">
        <v>11085</v>
      </c>
      <c r="C201" t="s">
        <v>1761</v>
      </c>
      <c r="D201" t="s">
        <v>1762</v>
      </c>
      <c r="E201">
        <v>31</v>
      </c>
      <c r="F201" t="s">
        <v>1675</v>
      </c>
      <c r="G201" t="s">
        <v>116</v>
      </c>
      <c r="H201" s="1" t="s">
        <v>1763</v>
      </c>
      <c r="I201">
        <v>22</v>
      </c>
      <c r="J201" t="s">
        <v>682</v>
      </c>
      <c r="K201">
        <v>114</v>
      </c>
      <c r="L201">
        <v>45315</v>
      </c>
      <c r="M201" t="b">
        <v>0</v>
      </c>
      <c r="N201" t="b">
        <v>0</v>
      </c>
      <c r="O201">
        <v>14</v>
      </c>
      <c r="P201" t="s">
        <v>1652</v>
      </c>
      <c r="Q201" t="s">
        <v>126</v>
      </c>
      <c r="R201" s="2">
        <v>34545</v>
      </c>
      <c r="U201" s="1" t="s">
        <v>1948</v>
      </c>
      <c r="Y201">
        <v>0</v>
      </c>
      <c r="AF201">
        <v>0</v>
      </c>
      <c r="AG201" t="s">
        <v>248</v>
      </c>
      <c r="AH201" t="s">
        <v>128</v>
      </c>
      <c r="AI201" t="s">
        <v>1071</v>
      </c>
      <c r="AJ201" t="s">
        <v>128</v>
      </c>
      <c r="AK201" t="s">
        <v>133</v>
      </c>
      <c r="AL201" t="s">
        <v>249</v>
      </c>
      <c r="AM201" t="s">
        <v>260</v>
      </c>
      <c r="AN201" t="s">
        <v>1949</v>
      </c>
      <c r="AO201" t="s">
        <v>1950</v>
      </c>
      <c r="AP201" s="3">
        <v>43105.477673611109</v>
      </c>
      <c r="AW201" t="s">
        <v>137</v>
      </c>
      <c r="BD201" t="s">
        <v>137</v>
      </c>
      <c r="BK201" t="s">
        <v>137</v>
      </c>
      <c r="BN201" t="s">
        <v>260</v>
      </c>
      <c r="BO201" t="s">
        <v>1951</v>
      </c>
      <c r="BP201" t="s">
        <v>1952</v>
      </c>
      <c r="BQ201" t="s">
        <v>226</v>
      </c>
      <c r="BR201" t="s">
        <v>1041</v>
      </c>
      <c r="BS201" t="s">
        <v>1953</v>
      </c>
      <c r="BT201" t="s">
        <v>172</v>
      </c>
      <c r="BU201" t="s">
        <v>1954</v>
      </c>
      <c r="BV201" t="s">
        <v>1950</v>
      </c>
      <c r="BW201" t="s">
        <v>172</v>
      </c>
      <c r="BX201" t="s">
        <v>1955</v>
      </c>
      <c r="BY201" t="s">
        <v>1950</v>
      </c>
      <c r="CD201" t="s">
        <v>172</v>
      </c>
      <c r="CE201" t="s">
        <v>1956</v>
      </c>
      <c r="CF201" t="s">
        <v>1950</v>
      </c>
      <c r="CG201" t="s">
        <v>238</v>
      </c>
      <c r="CH201" t="s">
        <v>1957</v>
      </c>
      <c r="CI201" t="s">
        <v>1958</v>
      </c>
      <c r="EC201" t="s">
        <v>137</v>
      </c>
      <c r="EN201" t="s">
        <v>137</v>
      </c>
      <c r="EU201" t="s">
        <v>137</v>
      </c>
      <c r="EZ201" t="s">
        <v>137</v>
      </c>
      <c r="FA201" t="s">
        <v>137</v>
      </c>
      <c r="FB201" t="s">
        <v>137</v>
      </c>
    </row>
    <row r="202" spans="1:158" x14ac:dyDescent="0.3">
      <c r="A202">
        <v>32</v>
      </c>
      <c r="B202">
        <v>11085</v>
      </c>
      <c r="C202" t="s">
        <v>1761</v>
      </c>
      <c r="D202" t="s">
        <v>1762</v>
      </c>
      <c r="E202">
        <v>31</v>
      </c>
      <c r="F202" t="s">
        <v>1675</v>
      </c>
      <c r="G202" t="s">
        <v>116</v>
      </c>
      <c r="H202" s="1" t="s">
        <v>1763</v>
      </c>
      <c r="I202">
        <v>22</v>
      </c>
      <c r="J202" t="s">
        <v>682</v>
      </c>
      <c r="K202">
        <v>114</v>
      </c>
      <c r="L202">
        <v>76772</v>
      </c>
      <c r="M202" t="b">
        <v>0</v>
      </c>
      <c r="N202" t="b">
        <v>0</v>
      </c>
      <c r="O202">
        <v>14</v>
      </c>
      <c r="P202" t="s">
        <v>1652</v>
      </c>
      <c r="Q202" t="s">
        <v>840</v>
      </c>
      <c r="R202" s="2">
        <v>34981</v>
      </c>
      <c r="Y202" t="s">
        <v>137</v>
      </c>
      <c r="AF202" t="s">
        <v>137</v>
      </c>
      <c r="AG202" t="s">
        <v>129</v>
      </c>
      <c r="AH202" t="s">
        <v>147</v>
      </c>
      <c r="AI202" t="s">
        <v>237</v>
      </c>
      <c r="AJ202" t="s">
        <v>128</v>
      </c>
      <c r="AK202" t="s">
        <v>133</v>
      </c>
      <c r="AL202" t="s">
        <v>249</v>
      </c>
      <c r="AM202" t="s">
        <v>226</v>
      </c>
      <c r="AN202" t="s">
        <v>1959</v>
      </c>
      <c r="AO202" t="s">
        <v>1960</v>
      </c>
      <c r="AP202" s="3">
        <v>43060.588275462964</v>
      </c>
      <c r="AW202" t="s">
        <v>137</v>
      </c>
      <c r="BD202" t="s">
        <v>137</v>
      </c>
      <c r="BK202" t="s">
        <v>137</v>
      </c>
      <c r="BL202" t="s">
        <v>342</v>
      </c>
      <c r="BM202" t="s">
        <v>128</v>
      </c>
      <c r="EC202" t="s">
        <v>137</v>
      </c>
      <c r="EN202" t="s">
        <v>137</v>
      </c>
      <c r="EU202" t="s">
        <v>137</v>
      </c>
      <c r="EZ202" t="s">
        <v>137</v>
      </c>
      <c r="FA202" t="s">
        <v>137</v>
      </c>
      <c r="FB202" t="s">
        <v>137</v>
      </c>
    </row>
    <row r="203" spans="1:158" x14ac:dyDescent="0.3">
      <c r="A203">
        <v>33</v>
      </c>
      <c r="B203">
        <v>11085</v>
      </c>
      <c r="C203" t="s">
        <v>1761</v>
      </c>
      <c r="D203" t="s">
        <v>1762</v>
      </c>
      <c r="E203">
        <v>31</v>
      </c>
      <c r="F203" t="s">
        <v>1675</v>
      </c>
      <c r="G203" t="s">
        <v>116</v>
      </c>
      <c r="H203" s="1" t="s">
        <v>1763</v>
      </c>
      <c r="I203">
        <v>22</v>
      </c>
      <c r="J203" t="s">
        <v>682</v>
      </c>
      <c r="K203">
        <v>114</v>
      </c>
      <c r="L203">
        <v>66192</v>
      </c>
      <c r="M203" t="b">
        <v>0</v>
      </c>
      <c r="N203" t="b">
        <v>0</v>
      </c>
      <c r="O203">
        <v>16</v>
      </c>
      <c r="P203" t="s">
        <v>676</v>
      </c>
      <c r="Q203" t="s">
        <v>193</v>
      </c>
      <c r="R203" s="2">
        <v>34109</v>
      </c>
      <c r="S203" t="s">
        <v>1810</v>
      </c>
      <c r="T203" t="s">
        <v>1961</v>
      </c>
      <c r="U203" t="s">
        <v>1962</v>
      </c>
      <c r="V203" t="s">
        <v>126</v>
      </c>
      <c r="W203" s="2">
        <v>41403</v>
      </c>
      <c r="X203" s="2">
        <v>41760</v>
      </c>
      <c r="Y203">
        <v>1</v>
      </c>
      <c r="Z203" t="s">
        <v>981</v>
      </c>
      <c r="AA203" t="s">
        <v>1963</v>
      </c>
      <c r="AB203" t="s">
        <v>1964</v>
      </c>
      <c r="AC203" t="s">
        <v>126</v>
      </c>
      <c r="AD203" s="2">
        <v>42618</v>
      </c>
      <c r="AE203" s="2">
        <v>42963</v>
      </c>
      <c r="AF203">
        <v>0</v>
      </c>
      <c r="AG203" t="s">
        <v>1965</v>
      </c>
      <c r="AH203" t="s">
        <v>128</v>
      </c>
      <c r="AI203" t="s">
        <v>1040</v>
      </c>
      <c r="AJ203" t="s">
        <v>128</v>
      </c>
      <c r="AK203" t="s">
        <v>133</v>
      </c>
      <c r="AL203" t="s">
        <v>249</v>
      </c>
      <c r="AM203" t="s">
        <v>134</v>
      </c>
      <c r="AN203" t="s">
        <v>135</v>
      </c>
      <c r="AO203" t="s">
        <v>1966</v>
      </c>
      <c r="AP203" s="3">
        <v>43088.61822916667</v>
      </c>
      <c r="AQ203" t="s">
        <v>1967</v>
      </c>
      <c r="AR203" t="s">
        <v>1968</v>
      </c>
      <c r="AS203" s="1" t="s">
        <v>1969</v>
      </c>
      <c r="AT203" t="s">
        <v>840</v>
      </c>
      <c r="AU203" s="2">
        <v>42621</v>
      </c>
      <c r="AV203" s="2">
        <v>42900</v>
      </c>
      <c r="AW203">
        <v>0</v>
      </c>
      <c r="BD203" t="s">
        <v>137</v>
      </c>
      <c r="BK203" t="s">
        <v>137</v>
      </c>
      <c r="BL203" t="s">
        <v>248</v>
      </c>
      <c r="BM203" t="s">
        <v>128</v>
      </c>
      <c r="EC203" t="s">
        <v>137</v>
      </c>
      <c r="EN203" t="s">
        <v>137</v>
      </c>
      <c r="EU203" t="s">
        <v>137</v>
      </c>
      <c r="EZ203" t="s">
        <v>137</v>
      </c>
      <c r="FA203" t="s">
        <v>137</v>
      </c>
      <c r="FB203" t="s">
        <v>137</v>
      </c>
    </row>
    <row r="204" spans="1:158" x14ac:dyDescent="0.3">
      <c r="A204">
        <v>34</v>
      </c>
      <c r="B204">
        <v>11085</v>
      </c>
      <c r="C204" t="s">
        <v>1761</v>
      </c>
      <c r="D204" t="s">
        <v>1762</v>
      </c>
      <c r="E204">
        <v>31</v>
      </c>
      <c r="F204" t="s">
        <v>1675</v>
      </c>
      <c r="G204" t="s">
        <v>116</v>
      </c>
      <c r="H204" s="1" t="s">
        <v>1763</v>
      </c>
      <c r="I204">
        <v>22</v>
      </c>
      <c r="J204" t="s">
        <v>682</v>
      </c>
      <c r="K204">
        <v>114</v>
      </c>
      <c r="L204">
        <v>20172</v>
      </c>
      <c r="M204" t="b">
        <v>0</v>
      </c>
      <c r="N204" t="b">
        <v>0</v>
      </c>
      <c r="O204">
        <v>21</v>
      </c>
      <c r="P204" t="s">
        <v>415</v>
      </c>
      <c r="Q204" t="s">
        <v>193</v>
      </c>
      <c r="R204" s="2">
        <v>32856</v>
      </c>
      <c r="S204" t="s">
        <v>1970</v>
      </c>
      <c r="T204" t="s">
        <v>1971</v>
      </c>
      <c r="U204" s="1" t="s">
        <v>1972</v>
      </c>
      <c r="V204" t="s">
        <v>193</v>
      </c>
      <c r="W204" s="2">
        <v>42506</v>
      </c>
      <c r="X204" s="2">
        <v>42870</v>
      </c>
      <c r="Y204">
        <v>0</v>
      </c>
      <c r="Z204" t="s">
        <v>1970</v>
      </c>
      <c r="AA204" t="s">
        <v>1971</v>
      </c>
      <c r="AB204" s="1" t="s">
        <v>1973</v>
      </c>
      <c r="AC204" t="s">
        <v>193</v>
      </c>
      <c r="AD204" s="2">
        <v>42506</v>
      </c>
      <c r="AE204" s="2">
        <v>42881</v>
      </c>
      <c r="AF204">
        <v>0</v>
      </c>
      <c r="AG204" t="s">
        <v>127</v>
      </c>
      <c r="AH204" t="s">
        <v>236</v>
      </c>
      <c r="AI204" t="s">
        <v>148</v>
      </c>
      <c r="AJ204" t="s">
        <v>147</v>
      </c>
      <c r="AK204" t="s">
        <v>133</v>
      </c>
      <c r="AL204" t="s">
        <v>249</v>
      </c>
      <c r="AM204" t="s">
        <v>150</v>
      </c>
      <c r="AN204" t="s">
        <v>1974</v>
      </c>
      <c r="AO204" t="s">
        <v>1975</v>
      </c>
      <c r="AP204" s="3">
        <v>43021.385451388887</v>
      </c>
      <c r="AQ204" t="s">
        <v>1885</v>
      </c>
      <c r="AR204" t="s">
        <v>1976</v>
      </c>
      <c r="AS204" s="1" t="s">
        <v>1977</v>
      </c>
      <c r="AT204" t="s">
        <v>126</v>
      </c>
      <c r="AU204" s="2">
        <v>41652</v>
      </c>
      <c r="AV204" s="2">
        <v>41908</v>
      </c>
      <c r="AW204">
        <v>0</v>
      </c>
      <c r="BA204" t="s">
        <v>840</v>
      </c>
      <c r="BD204">
        <v>0</v>
      </c>
      <c r="BK204" t="s">
        <v>137</v>
      </c>
      <c r="BL204" t="s">
        <v>770</v>
      </c>
      <c r="BM204" t="s">
        <v>147</v>
      </c>
      <c r="BN204" t="s">
        <v>238</v>
      </c>
      <c r="BO204" t="s">
        <v>1978</v>
      </c>
      <c r="BP204" t="s">
        <v>1979</v>
      </c>
      <c r="BZ204" t="s">
        <v>1980</v>
      </c>
      <c r="CA204" t="s">
        <v>147</v>
      </c>
      <c r="EC204" t="s">
        <v>137</v>
      </c>
      <c r="EN204" t="s">
        <v>137</v>
      </c>
      <c r="EU204" t="s">
        <v>137</v>
      </c>
      <c r="EZ204" t="s">
        <v>137</v>
      </c>
      <c r="FA204" t="s">
        <v>137</v>
      </c>
      <c r="FB204" t="s">
        <v>137</v>
      </c>
    </row>
    <row r="205" spans="1:158" x14ac:dyDescent="0.3">
      <c r="A205">
        <v>35</v>
      </c>
      <c r="B205">
        <v>11085</v>
      </c>
      <c r="C205" t="s">
        <v>1761</v>
      </c>
      <c r="D205" t="s">
        <v>1762</v>
      </c>
      <c r="E205">
        <v>31</v>
      </c>
      <c r="F205" t="s">
        <v>1675</v>
      </c>
      <c r="G205" t="s">
        <v>116</v>
      </c>
      <c r="H205" s="1" t="s">
        <v>1763</v>
      </c>
      <c r="I205">
        <v>22</v>
      </c>
      <c r="J205" t="s">
        <v>682</v>
      </c>
      <c r="K205">
        <v>114</v>
      </c>
      <c r="L205">
        <v>77659</v>
      </c>
      <c r="M205" t="b">
        <v>0</v>
      </c>
      <c r="N205" t="b">
        <v>0</v>
      </c>
      <c r="O205">
        <v>16</v>
      </c>
      <c r="P205" t="s">
        <v>676</v>
      </c>
      <c r="Q205" t="s">
        <v>193</v>
      </c>
      <c r="R205" s="2">
        <v>34739</v>
      </c>
      <c r="S205" t="s">
        <v>1981</v>
      </c>
      <c r="T205" t="s">
        <v>1982</v>
      </c>
      <c r="U205" s="1" t="s">
        <v>1983</v>
      </c>
      <c r="V205" t="s">
        <v>126</v>
      </c>
      <c r="W205" s="2">
        <v>42758</v>
      </c>
      <c r="X205" s="2">
        <v>42926</v>
      </c>
      <c r="Y205">
        <v>0</v>
      </c>
      <c r="AF205" t="s">
        <v>137</v>
      </c>
      <c r="AG205" t="s">
        <v>248</v>
      </c>
      <c r="AH205" t="s">
        <v>147</v>
      </c>
      <c r="AI205" t="s">
        <v>1892</v>
      </c>
      <c r="AJ205" t="s">
        <v>147</v>
      </c>
      <c r="AK205" t="s">
        <v>133</v>
      </c>
      <c r="AL205" t="s">
        <v>249</v>
      </c>
      <c r="AM205" t="s">
        <v>134</v>
      </c>
      <c r="AN205" t="s">
        <v>422</v>
      </c>
      <c r="AO205" t="s">
        <v>1984</v>
      </c>
      <c r="AP205" s="3">
        <v>43079.510844907411</v>
      </c>
      <c r="AW205" t="s">
        <v>137</v>
      </c>
      <c r="BD205" t="s">
        <v>137</v>
      </c>
      <c r="BK205" t="s">
        <v>137</v>
      </c>
      <c r="BL205" t="s">
        <v>223</v>
      </c>
      <c r="BM205" t="s">
        <v>128</v>
      </c>
      <c r="BN205" t="s">
        <v>172</v>
      </c>
      <c r="BO205" t="s">
        <v>1985</v>
      </c>
      <c r="BP205" t="s">
        <v>1986</v>
      </c>
      <c r="BQ205" t="s">
        <v>238</v>
      </c>
      <c r="BR205" t="s">
        <v>1987</v>
      </c>
      <c r="BS205" t="s">
        <v>1982</v>
      </c>
      <c r="CB205" t="s">
        <v>778</v>
      </c>
      <c r="CC205" t="s">
        <v>132</v>
      </c>
      <c r="EC205" t="s">
        <v>137</v>
      </c>
      <c r="EN205" t="s">
        <v>137</v>
      </c>
      <c r="EU205" t="s">
        <v>137</v>
      </c>
      <c r="EZ205" t="s">
        <v>137</v>
      </c>
      <c r="FA205" t="s">
        <v>137</v>
      </c>
      <c r="FB205" t="s">
        <v>137</v>
      </c>
    </row>
    <row r="206" spans="1:158" x14ac:dyDescent="0.3">
      <c r="A206">
        <v>36</v>
      </c>
      <c r="B206">
        <v>11085</v>
      </c>
      <c r="C206" t="s">
        <v>1761</v>
      </c>
      <c r="D206" t="s">
        <v>1762</v>
      </c>
      <c r="E206">
        <v>31</v>
      </c>
      <c r="F206" t="s">
        <v>1675</v>
      </c>
      <c r="G206" t="s">
        <v>116</v>
      </c>
      <c r="H206" s="1" t="s">
        <v>1763</v>
      </c>
      <c r="I206">
        <v>22</v>
      </c>
      <c r="J206" t="s">
        <v>682</v>
      </c>
      <c r="K206">
        <v>114</v>
      </c>
      <c r="L206">
        <v>77322</v>
      </c>
      <c r="M206" t="b">
        <v>0</v>
      </c>
      <c r="N206" t="b">
        <v>0</v>
      </c>
      <c r="O206">
        <v>9</v>
      </c>
      <c r="P206" t="s">
        <v>118</v>
      </c>
      <c r="Q206" t="s">
        <v>119</v>
      </c>
      <c r="S206" t="s">
        <v>1988</v>
      </c>
      <c r="T206" t="s">
        <v>1989</v>
      </c>
      <c r="U206" t="s">
        <v>1990</v>
      </c>
      <c r="V206" t="s">
        <v>119</v>
      </c>
      <c r="W206" s="2">
        <v>42744</v>
      </c>
      <c r="X206" s="2">
        <v>43070</v>
      </c>
      <c r="Y206">
        <v>0</v>
      </c>
      <c r="AF206" t="s">
        <v>137</v>
      </c>
      <c r="AG206" t="s">
        <v>237</v>
      </c>
      <c r="AH206" t="s">
        <v>186</v>
      </c>
      <c r="AI206" t="s">
        <v>1675</v>
      </c>
      <c r="AJ206" t="s">
        <v>186</v>
      </c>
      <c r="AK206" t="s">
        <v>133</v>
      </c>
      <c r="AL206" t="s">
        <v>273</v>
      </c>
      <c r="AM206" t="s">
        <v>134</v>
      </c>
      <c r="AN206" t="s">
        <v>1991</v>
      </c>
      <c r="AO206" t="s">
        <v>827</v>
      </c>
      <c r="AP206" s="3">
        <v>43071.727083333331</v>
      </c>
      <c r="AW206" t="s">
        <v>137</v>
      </c>
      <c r="BD206" t="s">
        <v>137</v>
      </c>
      <c r="BK206" t="s">
        <v>137</v>
      </c>
      <c r="BL206" t="s">
        <v>248</v>
      </c>
      <c r="BM206" t="s">
        <v>147</v>
      </c>
      <c r="BZ206" t="s">
        <v>146</v>
      </c>
      <c r="CA206" t="s">
        <v>147</v>
      </c>
      <c r="EC206" t="s">
        <v>137</v>
      </c>
      <c r="EN206" t="s">
        <v>137</v>
      </c>
      <c r="EU206" t="s">
        <v>137</v>
      </c>
      <c r="EZ206" t="s">
        <v>137</v>
      </c>
      <c r="FA206" t="s">
        <v>137</v>
      </c>
      <c r="FB206" t="s">
        <v>137</v>
      </c>
    </row>
    <row r="207" spans="1:158" x14ac:dyDescent="0.3">
      <c r="A207">
        <v>37</v>
      </c>
      <c r="B207">
        <v>11085</v>
      </c>
      <c r="C207" t="s">
        <v>1761</v>
      </c>
      <c r="D207" t="s">
        <v>1762</v>
      </c>
      <c r="E207">
        <v>31</v>
      </c>
      <c r="F207" t="s">
        <v>1675</v>
      </c>
      <c r="G207" t="s">
        <v>116</v>
      </c>
      <c r="H207" s="1" t="s">
        <v>1763</v>
      </c>
      <c r="I207">
        <v>22</v>
      </c>
      <c r="J207" t="s">
        <v>682</v>
      </c>
      <c r="K207">
        <v>114</v>
      </c>
      <c r="L207">
        <v>77142</v>
      </c>
      <c r="M207" t="b">
        <v>0</v>
      </c>
      <c r="N207" t="b">
        <v>0</v>
      </c>
      <c r="O207">
        <v>9</v>
      </c>
      <c r="P207" t="s">
        <v>118</v>
      </c>
      <c r="Q207" t="s">
        <v>139</v>
      </c>
      <c r="S207" t="s">
        <v>1992</v>
      </c>
      <c r="T207" t="s">
        <v>1993</v>
      </c>
      <c r="U207" t="s">
        <v>1994</v>
      </c>
      <c r="V207" t="s">
        <v>182</v>
      </c>
      <c r="W207" s="2">
        <v>42917</v>
      </c>
      <c r="Y207">
        <v>1</v>
      </c>
      <c r="AF207" t="s">
        <v>137</v>
      </c>
      <c r="AG207" t="s">
        <v>590</v>
      </c>
      <c r="AH207" t="s">
        <v>186</v>
      </c>
      <c r="AI207" t="s">
        <v>439</v>
      </c>
      <c r="AJ207" t="s">
        <v>147</v>
      </c>
      <c r="AK207" t="s">
        <v>133</v>
      </c>
      <c r="AL207" t="s">
        <v>249</v>
      </c>
      <c r="AP207" s="3">
        <v>43068.565046296295</v>
      </c>
      <c r="AW207" t="s">
        <v>137</v>
      </c>
      <c r="BD207" t="s">
        <v>137</v>
      </c>
      <c r="BK207" t="s">
        <v>137</v>
      </c>
      <c r="BL207" t="s">
        <v>958</v>
      </c>
      <c r="BM207" t="s">
        <v>147</v>
      </c>
      <c r="EC207" t="s">
        <v>137</v>
      </c>
      <c r="EN207" t="s">
        <v>137</v>
      </c>
      <c r="EU207" t="s">
        <v>137</v>
      </c>
      <c r="EZ207" t="s">
        <v>137</v>
      </c>
      <c r="FA207" t="s">
        <v>137</v>
      </c>
      <c r="FB207" t="s">
        <v>137</v>
      </c>
    </row>
    <row r="208" spans="1:158" x14ac:dyDescent="0.3">
      <c r="A208">
        <v>38</v>
      </c>
      <c r="B208">
        <v>11085</v>
      </c>
      <c r="C208" t="s">
        <v>1761</v>
      </c>
      <c r="D208" t="s">
        <v>1762</v>
      </c>
      <c r="E208">
        <v>31</v>
      </c>
      <c r="F208" t="s">
        <v>1675</v>
      </c>
      <c r="G208" t="s">
        <v>116</v>
      </c>
      <c r="H208" s="1" t="s">
        <v>1763</v>
      </c>
      <c r="I208">
        <v>22</v>
      </c>
      <c r="J208" t="s">
        <v>682</v>
      </c>
      <c r="K208">
        <v>114</v>
      </c>
      <c r="L208">
        <v>46056</v>
      </c>
      <c r="M208" t="b">
        <v>0</v>
      </c>
      <c r="N208" t="b">
        <v>0</v>
      </c>
      <c r="O208">
        <v>22</v>
      </c>
      <c r="P208" t="s">
        <v>682</v>
      </c>
      <c r="Q208" t="s">
        <v>182</v>
      </c>
      <c r="S208" t="s">
        <v>1995</v>
      </c>
      <c r="T208" t="s">
        <v>1996</v>
      </c>
      <c r="U208" s="1" t="s">
        <v>1997</v>
      </c>
      <c r="V208" t="s">
        <v>116</v>
      </c>
      <c r="W208" s="2">
        <v>42401</v>
      </c>
      <c r="Y208">
        <v>1</v>
      </c>
      <c r="Z208" t="s">
        <v>1995</v>
      </c>
      <c r="AA208" t="s">
        <v>1998</v>
      </c>
      <c r="AB208" s="1" t="s">
        <v>1999</v>
      </c>
      <c r="AD208" s="2">
        <v>42826</v>
      </c>
      <c r="AF208">
        <v>1</v>
      </c>
      <c r="AG208" t="s">
        <v>248</v>
      </c>
      <c r="AH208" t="s">
        <v>236</v>
      </c>
      <c r="AI208" t="s">
        <v>1071</v>
      </c>
      <c r="AJ208" t="s">
        <v>236</v>
      </c>
      <c r="AK208" t="s">
        <v>133</v>
      </c>
      <c r="AL208" t="s">
        <v>273</v>
      </c>
      <c r="AM208" t="s">
        <v>172</v>
      </c>
      <c r="AN208" t="s">
        <v>2000</v>
      </c>
      <c r="AO208" t="s">
        <v>2001</v>
      </c>
      <c r="AP208" s="3">
        <v>43038.428217592591</v>
      </c>
      <c r="AW208" t="s">
        <v>137</v>
      </c>
      <c r="BD208" t="s">
        <v>137</v>
      </c>
      <c r="BK208" t="s">
        <v>137</v>
      </c>
      <c r="BL208" t="s">
        <v>958</v>
      </c>
      <c r="BM208" t="s">
        <v>236</v>
      </c>
      <c r="EC208" t="s">
        <v>137</v>
      </c>
      <c r="EN208" t="s">
        <v>137</v>
      </c>
      <c r="EU208" t="s">
        <v>137</v>
      </c>
      <c r="EZ208" t="s">
        <v>137</v>
      </c>
      <c r="FA208" t="s">
        <v>137</v>
      </c>
      <c r="FB208" t="s">
        <v>137</v>
      </c>
    </row>
    <row r="209" spans="1:158" x14ac:dyDescent="0.3">
      <c r="A209">
        <v>39</v>
      </c>
      <c r="B209">
        <v>11085</v>
      </c>
      <c r="C209" t="s">
        <v>1761</v>
      </c>
      <c r="D209" t="s">
        <v>1762</v>
      </c>
      <c r="E209">
        <v>31</v>
      </c>
      <c r="F209" t="s">
        <v>1675</v>
      </c>
      <c r="G209" t="s">
        <v>116</v>
      </c>
      <c r="H209" s="1" t="s">
        <v>1763</v>
      </c>
      <c r="I209">
        <v>22</v>
      </c>
      <c r="J209" t="s">
        <v>682</v>
      </c>
      <c r="K209">
        <v>114</v>
      </c>
      <c r="L209">
        <v>75393</v>
      </c>
      <c r="M209" t="b">
        <v>0</v>
      </c>
      <c r="N209" t="b">
        <v>0</v>
      </c>
      <c r="O209">
        <v>22</v>
      </c>
      <c r="P209" t="s">
        <v>682</v>
      </c>
      <c r="Q209" t="s">
        <v>840</v>
      </c>
      <c r="S209" t="s">
        <v>2002</v>
      </c>
      <c r="T209" t="s">
        <v>2003</v>
      </c>
      <c r="U209" t="s">
        <v>2004</v>
      </c>
      <c r="V209" t="s">
        <v>840</v>
      </c>
      <c r="W209" s="2">
        <v>36892</v>
      </c>
      <c r="Y209">
        <v>1</v>
      </c>
      <c r="AF209" t="s">
        <v>137</v>
      </c>
      <c r="AG209" t="s">
        <v>1675</v>
      </c>
      <c r="AH209" t="s">
        <v>128</v>
      </c>
      <c r="AK209" t="s">
        <v>133</v>
      </c>
      <c r="AL209" t="s">
        <v>273</v>
      </c>
      <c r="AM209" t="s">
        <v>226</v>
      </c>
      <c r="AN209" t="s">
        <v>2005</v>
      </c>
      <c r="AO209" t="s">
        <v>2006</v>
      </c>
      <c r="AP209" s="3">
        <v>43033.696828703702</v>
      </c>
      <c r="AW209" t="s">
        <v>137</v>
      </c>
      <c r="BD209" t="s">
        <v>137</v>
      </c>
      <c r="BK209" t="s">
        <v>137</v>
      </c>
      <c r="BN209" t="s">
        <v>238</v>
      </c>
      <c r="BO209" t="s">
        <v>2007</v>
      </c>
      <c r="BP209" t="s">
        <v>2008</v>
      </c>
      <c r="EC209" t="s">
        <v>137</v>
      </c>
      <c r="EN209" t="s">
        <v>137</v>
      </c>
      <c r="EU209" t="s">
        <v>137</v>
      </c>
      <c r="EZ209" t="s">
        <v>137</v>
      </c>
      <c r="FA209" t="s">
        <v>137</v>
      </c>
      <c r="FB209" t="s">
        <v>137</v>
      </c>
    </row>
    <row r="210" spans="1:158" x14ac:dyDescent="0.3">
      <c r="A210">
        <v>40</v>
      </c>
      <c r="B210">
        <v>11085</v>
      </c>
      <c r="C210" t="s">
        <v>1761</v>
      </c>
      <c r="D210" t="s">
        <v>1762</v>
      </c>
      <c r="E210">
        <v>31</v>
      </c>
      <c r="F210" t="s">
        <v>1675</v>
      </c>
      <c r="G210" t="s">
        <v>116</v>
      </c>
      <c r="H210" s="1" t="s">
        <v>1763</v>
      </c>
      <c r="I210">
        <v>22</v>
      </c>
      <c r="J210" t="s">
        <v>682</v>
      </c>
      <c r="K210">
        <v>114</v>
      </c>
      <c r="L210">
        <v>74498</v>
      </c>
      <c r="M210" t="b">
        <v>0</v>
      </c>
      <c r="N210" t="b">
        <v>0</v>
      </c>
      <c r="O210">
        <v>22</v>
      </c>
      <c r="P210" t="s">
        <v>682</v>
      </c>
      <c r="Q210" t="s">
        <v>119</v>
      </c>
      <c r="R210" s="2">
        <v>33647</v>
      </c>
      <c r="S210" t="s">
        <v>2009</v>
      </c>
      <c r="T210" t="s">
        <v>2010</v>
      </c>
      <c r="U210" s="1" t="s">
        <v>2011</v>
      </c>
      <c r="V210" t="s">
        <v>119</v>
      </c>
      <c r="W210" s="2">
        <v>42319</v>
      </c>
      <c r="X210" s="2">
        <v>42685</v>
      </c>
      <c r="Y210">
        <v>0</v>
      </c>
      <c r="Z210" t="s">
        <v>2012</v>
      </c>
      <c r="AA210" t="s">
        <v>2013</v>
      </c>
      <c r="AB210" s="1" t="s">
        <v>2014</v>
      </c>
      <c r="AC210" t="s">
        <v>119</v>
      </c>
      <c r="AD210" s="2">
        <v>42319</v>
      </c>
      <c r="AE210" s="2">
        <v>42548</v>
      </c>
      <c r="AF210">
        <v>0</v>
      </c>
      <c r="AG210" t="s">
        <v>438</v>
      </c>
      <c r="AH210" t="s">
        <v>147</v>
      </c>
      <c r="AI210" t="s">
        <v>2015</v>
      </c>
      <c r="AJ210" t="s">
        <v>128</v>
      </c>
      <c r="AK210" t="s">
        <v>133</v>
      </c>
      <c r="AL210" t="s">
        <v>249</v>
      </c>
      <c r="AM210" t="s">
        <v>150</v>
      </c>
      <c r="AN210" t="s">
        <v>2016</v>
      </c>
      <c r="AO210" t="s">
        <v>2017</v>
      </c>
      <c r="AP210" s="3">
        <v>43055.852719907409</v>
      </c>
      <c r="AU210" s="2">
        <v>36892</v>
      </c>
      <c r="AW210">
        <v>1</v>
      </c>
      <c r="AX210" t="s">
        <v>167</v>
      </c>
      <c r="AY210" t="s">
        <v>234</v>
      </c>
      <c r="AZ210" s="1" t="s">
        <v>2018</v>
      </c>
      <c r="BA210" t="s">
        <v>119</v>
      </c>
      <c r="BB210" s="2">
        <v>42835</v>
      </c>
      <c r="BC210" s="2">
        <v>42986</v>
      </c>
      <c r="BD210">
        <v>0</v>
      </c>
      <c r="BK210" t="s">
        <v>137</v>
      </c>
      <c r="EC210" t="s">
        <v>137</v>
      </c>
      <c r="EN210" t="s">
        <v>137</v>
      </c>
      <c r="EU210" t="s">
        <v>137</v>
      </c>
      <c r="EZ210" t="s">
        <v>137</v>
      </c>
      <c r="FA210" t="s">
        <v>137</v>
      </c>
      <c r="FB210" t="s">
        <v>137</v>
      </c>
    </row>
    <row r="211" spans="1:158" x14ac:dyDescent="0.3">
      <c r="A211">
        <v>41</v>
      </c>
      <c r="B211">
        <v>11085</v>
      </c>
      <c r="C211" t="s">
        <v>1761</v>
      </c>
      <c r="D211" t="s">
        <v>1762</v>
      </c>
      <c r="E211">
        <v>31</v>
      </c>
      <c r="F211" t="s">
        <v>1675</v>
      </c>
      <c r="G211" t="s">
        <v>116</v>
      </c>
      <c r="H211" s="1" t="s">
        <v>1763</v>
      </c>
      <c r="I211">
        <v>22</v>
      </c>
      <c r="J211" t="s">
        <v>682</v>
      </c>
      <c r="K211">
        <v>114</v>
      </c>
      <c r="L211">
        <v>67118</v>
      </c>
      <c r="M211" t="b">
        <v>0</v>
      </c>
      <c r="N211" t="b">
        <v>0</v>
      </c>
      <c r="O211">
        <v>22</v>
      </c>
      <c r="P211" t="s">
        <v>682</v>
      </c>
      <c r="Q211" t="s">
        <v>119</v>
      </c>
      <c r="S211" t="s">
        <v>2019</v>
      </c>
      <c r="T211" t="s">
        <v>523</v>
      </c>
      <c r="U211" s="1" t="s">
        <v>2020</v>
      </c>
      <c r="V211" t="s">
        <v>119</v>
      </c>
      <c r="W211" s="2">
        <v>41567</v>
      </c>
      <c r="X211" s="2">
        <v>42386</v>
      </c>
      <c r="Y211">
        <v>0</v>
      </c>
      <c r="Z211" t="s">
        <v>1327</v>
      </c>
      <c r="AA211" t="s">
        <v>436</v>
      </c>
      <c r="AB211" s="1" t="s">
        <v>2021</v>
      </c>
      <c r="AF211">
        <v>0</v>
      </c>
      <c r="AG211" t="s">
        <v>237</v>
      </c>
      <c r="AH211" t="s">
        <v>186</v>
      </c>
      <c r="AI211" t="s">
        <v>958</v>
      </c>
      <c r="AJ211" t="s">
        <v>186</v>
      </c>
      <c r="AK211" t="s">
        <v>133</v>
      </c>
      <c r="AL211" t="s">
        <v>273</v>
      </c>
      <c r="AM211" t="s">
        <v>293</v>
      </c>
      <c r="AN211" t="s">
        <v>2022</v>
      </c>
      <c r="AO211" t="s">
        <v>2023</v>
      </c>
      <c r="AP211" s="3">
        <v>43027.79383101852</v>
      </c>
      <c r="AQ211" t="s">
        <v>2024</v>
      </c>
      <c r="AR211" t="s">
        <v>436</v>
      </c>
      <c r="AS211" s="1" t="s">
        <v>2025</v>
      </c>
      <c r="AT211" t="s">
        <v>193</v>
      </c>
      <c r="AU211" s="2">
        <v>41476</v>
      </c>
      <c r="AV211" s="2">
        <v>41928</v>
      </c>
      <c r="AW211">
        <v>0</v>
      </c>
      <c r="BD211" t="s">
        <v>137</v>
      </c>
      <c r="BK211" t="s">
        <v>137</v>
      </c>
      <c r="BL211" t="s">
        <v>438</v>
      </c>
      <c r="BM211" t="s">
        <v>147</v>
      </c>
      <c r="BN211" t="s">
        <v>260</v>
      </c>
      <c r="BO211" t="s">
        <v>2026</v>
      </c>
      <c r="BP211" t="s">
        <v>2027</v>
      </c>
      <c r="BQ211" t="s">
        <v>871</v>
      </c>
      <c r="BR211" t="s">
        <v>2028</v>
      </c>
      <c r="BS211" t="s">
        <v>2029</v>
      </c>
      <c r="BT211" t="s">
        <v>238</v>
      </c>
      <c r="BU211" t="s">
        <v>2030</v>
      </c>
      <c r="BV211" t="s">
        <v>2031</v>
      </c>
      <c r="CB211" t="s">
        <v>209</v>
      </c>
      <c r="CC211" t="s">
        <v>210</v>
      </c>
      <c r="EC211" t="s">
        <v>137</v>
      </c>
      <c r="ED211" t="s">
        <v>778</v>
      </c>
      <c r="EE211" t="s">
        <v>249</v>
      </c>
      <c r="EF211" t="s">
        <v>348</v>
      </c>
      <c r="EG211" t="s">
        <v>132</v>
      </c>
      <c r="EN211" t="s">
        <v>137</v>
      </c>
      <c r="EU211" t="s">
        <v>137</v>
      </c>
      <c r="EZ211" t="s">
        <v>137</v>
      </c>
      <c r="FA211" t="s">
        <v>137</v>
      </c>
      <c r="FB211" t="s">
        <v>137</v>
      </c>
    </row>
    <row r="212" spans="1:158" x14ac:dyDescent="0.3">
      <c r="A212">
        <v>42</v>
      </c>
      <c r="B212">
        <v>11085</v>
      </c>
      <c r="C212" t="s">
        <v>1761</v>
      </c>
      <c r="D212" t="s">
        <v>1762</v>
      </c>
      <c r="E212">
        <v>31</v>
      </c>
      <c r="F212" t="s">
        <v>1675</v>
      </c>
      <c r="G212" t="s">
        <v>116</v>
      </c>
      <c r="H212" s="1" t="s">
        <v>1763</v>
      </c>
      <c r="I212">
        <v>22</v>
      </c>
      <c r="J212" t="s">
        <v>682</v>
      </c>
      <c r="K212">
        <v>114</v>
      </c>
      <c r="L212">
        <v>74485</v>
      </c>
      <c r="M212" t="b">
        <v>0</v>
      </c>
      <c r="N212" t="b">
        <v>0</v>
      </c>
      <c r="O212">
        <v>22</v>
      </c>
      <c r="P212" t="s">
        <v>682</v>
      </c>
      <c r="Q212" t="s">
        <v>193</v>
      </c>
      <c r="R212" s="2">
        <v>33680</v>
      </c>
      <c r="S212" t="s">
        <v>1104</v>
      </c>
      <c r="T212" t="s">
        <v>2032</v>
      </c>
      <c r="U212" t="s">
        <v>2033</v>
      </c>
      <c r="V212" t="s">
        <v>840</v>
      </c>
      <c r="W212" s="2">
        <v>36892</v>
      </c>
      <c r="Y212">
        <v>1</v>
      </c>
      <c r="Z212" t="s">
        <v>1104</v>
      </c>
      <c r="AA212" t="s">
        <v>2034</v>
      </c>
      <c r="AD212" s="2">
        <v>36892</v>
      </c>
      <c r="AF212">
        <v>1</v>
      </c>
      <c r="AG212" t="s">
        <v>223</v>
      </c>
      <c r="AH212" t="s">
        <v>147</v>
      </c>
      <c r="AI212" t="s">
        <v>775</v>
      </c>
      <c r="AJ212" t="s">
        <v>147</v>
      </c>
      <c r="AK212" t="s">
        <v>133</v>
      </c>
      <c r="AL212" t="s">
        <v>249</v>
      </c>
      <c r="AM212" t="s">
        <v>150</v>
      </c>
      <c r="AN212" t="s">
        <v>2035</v>
      </c>
      <c r="AP212" s="3">
        <v>43014.485023148147</v>
      </c>
      <c r="AW212" t="s">
        <v>137</v>
      </c>
      <c r="BD212" t="s">
        <v>137</v>
      </c>
      <c r="BK212" t="s">
        <v>137</v>
      </c>
      <c r="BL212" t="s">
        <v>255</v>
      </c>
      <c r="BM212" t="s">
        <v>128</v>
      </c>
      <c r="EC212" t="s">
        <v>137</v>
      </c>
      <c r="EN212" t="s">
        <v>137</v>
      </c>
      <c r="EU212" t="s">
        <v>137</v>
      </c>
      <c r="EZ212" t="s">
        <v>137</v>
      </c>
      <c r="FA212" t="s">
        <v>137</v>
      </c>
      <c r="FB212" t="s">
        <v>137</v>
      </c>
    </row>
    <row r="213" spans="1:158" x14ac:dyDescent="0.3">
      <c r="A213">
        <v>43</v>
      </c>
      <c r="B213">
        <v>11085</v>
      </c>
      <c r="C213" t="s">
        <v>1761</v>
      </c>
      <c r="D213" t="s">
        <v>1762</v>
      </c>
      <c r="E213">
        <v>31</v>
      </c>
      <c r="F213" t="s">
        <v>1675</v>
      </c>
      <c r="G213" t="s">
        <v>116</v>
      </c>
      <c r="H213" s="1" t="s">
        <v>1763</v>
      </c>
      <c r="I213">
        <v>22</v>
      </c>
      <c r="J213" t="s">
        <v>682</v>
      </c>
      <c r="K213">
        <v>114</v>
      </c>
      <c r="L213">
        <v>21470</v>
      </c>
      <c r="M213" t="b">
        <v>0</v>
      </c>
      <c r="N213" t="b">
        <v>0</v>
      </c>
      <c r="O213">
        <v>22</v>
      </c>
      <c r="P213" t="s">
        <v>682</v>
      </c>
      <c r="Q213" t="s">
        <v>182</v>
      </c>
      <c r="R213" s="2">
        <v>31343</v>
      </c>
      <c r="S213" t="s">
        <v>2036</v>
      </c>
      <c r="T213" t="s">
        <v>2037</v>
      </c>
      <c r="U213" s="1" t="s">
        <v>2038</v>
      </c>
      <c r="V213" t="s">
        <v>139</v>
      </c>
      <c r="W213" s="2">
        <v>42492</v>
      </c>
      <c r="X213" s="2">
        <v>42993</v>
      </c>
      <c r="Y213">
        <v>0</v>
      </c>
      <c r="AF213" t="s">
        <v>137</v>
      </c>
      <c r="AG213" t="s">
        <v>1071</v>
      </c>
      <c r="AH213" t="s">
        <v>186</v>
      </c>
      <c r="AI213" t="s">
        <v>1675</v>
      </c>
      <c r="AJ213" t="s">
        <v>186</v>
      </c>
      <c r="AK213" t="s">
        <v>133</v>
      </c>
      <c r="AL213" t="s">
        <v>273</v>
      </c>
      <c r="AP213" s="3">
        <v>43048.579108796293</v>
      </c>
      <c r="AW213" t="s">
        <v>137</v>
      </c>
      <c r="BD213" t="s">
        <v>137</v>
      </c>
      <c r="BK213" t="s">
        <v>137</v>
      </c>
      <c r="EC213" t="s">
        <v>137</v>
      </c>
      <c r="EN213" t="s">
        <v>137</v>
      </c>
      <c r="EU213" t="s">
        <v>137</v>
      </c>
      <c r="EZ213" t="s">
        <v>137</v>
      </c>
      <c r="FA213" t="s">
        <v>137</v>
      </c>
      <c r="FB213" t="s">
        <v>137</v>
      </c>
    </row>
    <row r="214" spans="1:158" x14ac:dyDescent="0.3">
      <c r="A214">
        <v>44</v>
      </c>
      <c r="B214">
        <v>11085</v>
      </c>
      <c r="C214" t="s">
        <v>1761</v>
      </c>
      <c r="D214" t="s">
        <v>1762</v>
      </c>
      <c r="E214">
        <v>31</v>
      </c>
      <c r="F214" t="s">
        <v>1675</v>
      </c>
      <c r="G214" t="s">
        <v>116</v>
      </c>
      <c r="H214" s="1" t="s">
        <v>1763</v>
      </c>
      <c r="I214">
        <v>22</v>
      </c>
      <c r="J214" t="s">
        <v>682</v>
      </c>
      <c r="K214">
        <v>114</v>
      </c>
      <c r="L214">
        <v>68967</v>
      </c>
      <c r="M214" t="b">
        <v>0</v>
      </c>
      <c r="N214" t="b">
        <v>0</v>
      </c>
      <c r="O214">
        <v>12</v>
      </c>
      <c r="P214" t="s">
        <v>1067</v>
      </c>
      <c r="Q214" t="s">
        <v>119</v>
      </c>
      <c r="R214" s="2">
        <v>34848</v>
      </c>
      <c r="S214" t="s">
        <v>2039</v>
      </c>
      <c r="T214" t="s">
        <v>2040</v>
      </c>
      <c r="U214" t="s">
        <v>2041</v>
      </c>
      <c r="V214" t="s">
        <v>840</v>
      </c>
      <c r="Y214">
        <v>0</v>
      </c>
      <c r="AF214" t="s">
        <v>137</v>
      </c>
      <c r="AG214" t="s">
        <v>248</v>
      </c>
      <c r="AH214" t="s">
        <v>128</v>
      </c>
      <c r="AK214" t="s">
        <v>133</v>
      </c>
      <c r="AL214" t="s">
        <v>132</v>
      </c>
      <c r="AM214" t="s">
        <v>150</v>
      </c>
      <c r="AN214" t="s">
        <v>2042</v>
      </c>
      <c r="AO214" t="s">
        <v>2043</v>
      </c>
      <c r="AP214" s="3">
        <v>43004.870972222219</v>
      </c>
      <c r="AW214" t="s">
        <v>137</v>
      </c>
      <c r="BD214" t="s">
        <v>137</v>
      </c>
      <c r="BK214" t="s">
        <v>137</v>
      </c>
      <c r="EC214" t="s">
        <v>137</v>
      </c>
      <c r="EN214" t="s">
        <v>137</v>
      </c>
      <c r="EU214" t="s">
        <v>137</v>
      </c>
      <c r="EZ214" t="s">
        <v>137</v>
      </c>
      <c r="FA214" t="s">
        <v>137</v>
      </c>
      <c r="FB214" t="s">
        <v>137</v>
      </c>
    </row>
    <row r="215" spans="1:158" x14ac:dyDescent="0.3">
      <c r="A215">
        <v>45</v>
      </c>
      <c r="B215">
        <v>11085</v>
      </c>
      <c r="C215" t="s">
        <v>1761</v>
      </c>
      <c r="D215" t="s">
        <v>1762</v>
      </c>
      <c r="E215">
        <v>31</v>
      </c>
      <c r="F215" t="s">
        <v>1675</v>
      </c>
      <c r="G215" t="s">
        <v>116</v>
      </c>
      <c r="H215" s="1" t="s">
        <v>1763</v>
      </c>
      <c r="I215">
        <v>22</v>
      </c>
      <c r="J215" t="s">
        <v>682</v>
      </c>
      <c r="K215">
        <v>114</v>
      </c>
      <c r="L215">
        <v>73495</v>
      </c>
      <c r="M215" t="b">
        <v>0</v>
      </c>
      <c r="N215" t="b">
        <v>0</v>
      </c>
      <c r="O215">
        <v>11</v>
      </c>
      <c r="P215" t="s">
        <v>216</v>
      </c>
      <c r="Q215" t="s">
        <v>840</v>
      </c>
      <c r="R215" s="2">
        <v>34918</v>
      </c>
      <c r="S215" t="s">
        <v>2044</v>
      </c>
      <c r="T215" t="s">
        <v>2045</v>
      </c>
      <c r="W215" s="2">
        <v>42256</v>
      </c>
      <c r="Y215">
        <v>0</v>
      </c>
      <c r="Z215" t="s">
        <v>2046</v>
      </c>
      <c r="AA215" t="s">
        <v>997</v>
      </c>
      <c r="AF215">
        <v>0</v>
      </c>
      <c r="AG215" t="s">
        <v>958</v>
      </c>
      <c r="AH215" t="s">
        <v>147</v>
      </c>
      <c r="AI215" t="s">
        <v>248</v>
      </c>
      <c r="AJ215" t="s">
        <v>128</v>
      </c>
      <c r="AK215" t="s">
        <v>133</v>
      </c>
      <c r="AL215" t="s">
        <v>132</v>
      </c>
      <c r="AM215" t="s">
        <v>150</v>
      </c>
      <c r="AN215" t="s">
        <v>2047</v>
      </c>
      <c r="AO215" t="s">
        <v>2048</v>
      </c>
      <c r="AP215" s="3">
        <v>42999.393495370372</v>
      </c>
      <c r="AQ215" t="s">
        <v>2049</v>
      </c>
      <c r="AR215" t="s">
        <v>2050</v>
      </c>
      <c r="AS215" t="s">
        <v>2051</v>
      </c>
      <c r="AT215" t="s">
        <v>126</v>
      </c>
      <c r="AU215" s="2">
        <v>42835</v>
      </c>
      <c r="AV215" s="2">
        <v>42951</v>
      </c>
      <c r="AW215">
        <v>0</v>
      </c>
      <c r="AX215" t="s">
        <v>2052</v>
      </c>
      <c r="AY215" t="s">
        <v>2053</v>
      </c>
      <c r="BD215">
        <v>0</v>
      </c>
      <c r="BE215" t="s">
        <v>2054</v>
      </c>
      <c r="BF215" t="s">
        <v>2055</v>
      </c>
      <c r="BG215" s="1" t="s">
        <v>2056</v>
      </c>
      <c r="BK215">
        <v>0</v>
      </c>
      <c r="BL215" t="s">
        <v>1071</v>
      </c>
      <c r="BM215" t="s">
        <v>128</v>
      </c>
      <c r="EA215" s="2">
        <v>36892</v>
      </c>
      <c r="EC215">
        <v>1</v>
      </c>
      <c r="EN215" t="s">
        <v>137</v>
      </c>
      <c r="EU215" t="s">
        <v>137</v>
      </c>
      <c r="EZ215" t="s">
        <v>137</v>
      </c>
      <c r="FA215" t="s">
        <v>137</v>
      </c>
      <c r="FB215" t="s">
        <v>137</v>
      </c>
    </row>
    <row r="216" spans="1:158" x14ac:dyDescent="0.3">
      <c r="A216">
        <v>46</v>
      </c>
      <c r="B216">
        <v>11085</v>
      </c>
      <c r="C216" t="s">
        <v>1761</v>
      </c>
      <c r="D216" t="s">
        <v>1762</v>
      </c>
      <c r="E216">
        <v>31</v>
      </c>
      <c r="F216" t="s">
        <v>1675</v>
      </c>
      <c r="G216" t="s">
        <v>116</v>
      </c>
      <c r="H216" s="1" t="s">
        <v>1763</v>
      </c>
      <c r="I216">
        <v>22</v>
      </c>
      <c r="J216" t="s">
        <v>682</v>
      </c>
      <c r="K216">
        <v>114</v>
      </c>
      <c r="L216">
        <v>99</v>
      </c>
      <c r="M216" t="b">
        <v>0</v>
      </c>
      <c r="N216" t="b">
        <v>0</v>
      </c>
      <c r="O216">
        <v>22</v>
      </c>
      <c r="P216" t="s">
        <v>682</v>
      </c>
      <c r="Q216" t="s">
        <v>119</v>
      </c>
      <c r="S216" t="s">
        <v>2057</v>
      </c>
      <c r="T216" t="s">
        <v>2058</v>
      </c>
      <c r="U216" t="s">
        <v>2059</v>
      </c>
      <c r="V216" t="s">
        <v>601</v>
      </c>
      <c r="W216" s="2">
        <v>41579</v>
      </c>
      <c r="X216" s="2">
        <v>41584</v>
      </c>
      <c r="Y216">
        <v>1</v>
      </c>
      <c r="Z216" t="s">
        <v>419</v>
      </c>
      <c r="AA216" t="s">
        <v>2060</v>
      </c>
      <c r="AB216" t="s">
        <v>2061</v>
      </c>
      <c r="AC216" t="s">
        <v>840</v>
      </c>
      <c r="AF216">
        <v>1</v>
      </c>
      <c r="AG216" t="s">
        <v>248</v>
      </c>
      <c r="AH216" t="s">
        <v>186</v>
      </c>
      <c r="AI216" t="s">
        <v>775</v>
      </c>
      <c r="AJ216" t="s">
        <v>147</v>
      </c>
      <c r="AK216" t="s">
        <v>133</v>
      </c>
      <c r="AL216" t="s">
        <v>249</v>
      </c>
      <c r="AM216" t="s">
        <v>474</v>
      </c>
      <c r="AO216" t="s">
        <v>2062</v>
      </c>
      <c r="AP216" s="3">
        <v>42988.084386574075</v>
      </c>
      <c r="AQ216" t="s">
        <v>419</v>
      </c>
      <c r="AR216" t="s">
        <v>2060</v>
      </c>
      <c r="AS216" t="s">
        <v>2063</v>
      </c>
      <c r="AT216" t="s">
        <v>840</v>
      </c>
      <c r="AW216">
        <v>1</v>
      </c>
      <c r="BD216">
        <v>0</v>
      </c>
      <c r="BE216" t="s">
        <v>2064</v>
      </c>
      <c r="BF216" t="s">
        <v>2065</v>
      </c>
      <c r="BG216" t="s">
        <v>2066</v>
      </c>
      <c r="BH216" t="s">
        <v>193</v>
      </c>
      <c r="BI216" s="2">
        <v>42842</v>
      </c>
      <c r="BJ216" s="2">
        <v>42963</v>
      </c>
      <c r="BK216">
        <v>0</v>
      </c>
      <c r="BL216" t="s">
        <v>439</v>
      </c>
      <c r="BM216" t="s">
        <v>147</v>
      </c>
      <c r="EC216" t="s">
        <v>137</v>
      </c>
      <c r="EN216" t="s">
        <v>137</v>
      </c>
      <c r="EU216" t="s">
        <v>137</v>
      </c>
      <c r="EZ216" t="s">
        <v>137</v>
      </c>
      <c r="FA216" t="s">
        <v>137</v>
      </c>
      <c r="FB216" t="s">
        <v>137</v>
      </c>
    </row>
    <row r="217" spans="1:158" x14ac:dyDescent="0.3">
      <c r="A217">
        <v>47</v>
      </c>
      <c r="B217">
        <v>11085</v>
      </c>
      <c r="C217" t="s">
        <v>1761</v>
      </c>
      <c r="D217" t="s">
        <v>1762</v>
      </c>
      <c r="E217">
        <v>31</v>
      </c>
      <c r="F217" t="s">
        <v>1675</v>
      </c>
      <c r="G217" t="s">
        <v>116</v>
      </c>
      <c r="H217" s="1" t="s">
        <v>1763</v>
      </c>
      <c r="I217">
        <v>22</v>
      </c>
      <c r="J217" t="s">
        <v>682</v>
      </c>
      <c r="K217">
        <v>114</v>
      </c>
      <c r="L217">
        <v>68084</v>
      </c>
      <c r="M217" t="b">
        <v>1</v>
      </c>
      <c r="N217" t="b">
        <v>0</v>
      </c>
      <c r="O217">
        <v>22</v>
      </c>
      <c r="P217" t="s">
        <v>682</v>
      </c>
      <c r="Q217" t="s">
        <v>193</v>
      </c>
      <c r="R217" s="2">
        <v>33554</v>
      </c>
      <c r="S217" t="s">
        <v>2067</v>
      </c>
      <c r="T217" t="s">
        <v>2068</v>
      </c>
      <c r="U217" s="1" t="s">
        <v>2069</v>
      </c>
      <c r="V217" t="s">
        <v>840</v>
      </c>
      <c r="W217" s="2">
        <v>42331</v>
      </c>
      <c r="X217" s="2">
        <v>42492</v>
      </c>
      <c r="Y217">
        <v>0</v>
      </c>
      <c r="Z217" t="s">
        <v>2070</v>
      </c>
      <c r="AA217" t="s">
        <v>2071</v>
      </c>
      <c r="AB217" s="1" t="s">
        <v>2072</v>
      </c>
      <c r="AC217" t="s">
        <v>840</v>
      </c>
      <c r="AD217" s="2">
        <v>42499</v>
      </c>
      <c r="AE217" s="2">
        <v>42681</v>
      </c>
      <c r="AF217">
        <v>0</v>
      </c>
      <c r="AG217" t="s">
        <v>1878</v>
      </c>
      <c r="AH217" t="s">
        <v>128</v>
      </c>
      <c r="AI217" t="s">
        <v>381</v>
      </c>
      <c r="AJ217" t="s">
        <v>128</v>
      </c>
      <c r="AK217" t="s">
        <v>133</v>
      </c>
      <c r="AL217" t="s">
        <v>249</v>
      </c>
      <c r="AM217" t="s">
        <v>226</v>
      </c>
      <c r="AN217" t="s">
        <v>2073</v>
      </c>
      <c r="AO217" t="s">
        <v>2074</v>
      </c>
      <c r="AP217" s="3">
        <v>42977.670555555553</v>
      </c>
      <c r="AQ217" t="s">
        <v>2075</v>
      </c>
      <c r="AR217" t="s">
        <v>2076</v>
      </c>
      <c r="AS217" s="1" t="s">
        <v>2077</v>
      </c>
      <c r="AT217" t="s">
        <v>840</v>
      </c>
      <c r="AU217" s="2">
        <v>41764</v>
      </c>
      <c r="AV217" s="2">
        <v>41909</v>
      </c>
      <c r="AW217">
        <v>0</v>
      </c>
      <c r="AX217" t="s">
        <v>2078</v>
      </c>
      <c r="AY217" t="s">
        <v>2079</v>
      </c>
      <c r="AZ217" s="1" t="s">
        <v>2080</v>
      </c>
      <c r="BA217" t="s">
        <v>193</v>
      </c>
      <c r="BB217" s="2">
        <v>40896</v>
      </c>
      <c r="BC217" s="2">
        <v>41726</v>
      </c>
      <c r="BD217">
        <v>0</v>
      </c>
      <c r="BE217" t="s">
        <v>2081</v>
      </c>
      <c r="BF217" t="s">
        <v>2082</v>
      </c>
      <c r="BG217" s="1" t="s">
        <v>2083</v>
      </c>
      <c r="BH217" t="s">
        <v>193</v>
      </c>
      <c r="BI217" s="2">
        <v>40350</v>
      </c>
      <c r="BJ217" s="2">
        <v>40617</v>
      </c>
      <c r="BK217">
        <v>0</v>
      </c>
      <c r="BL217" t="s">
        <v>439</v>
      </c>
      <c r="BM217" t="s">
        <v>128</v>
      </c>
      <c r="BN217" t="s">
        <v>238</v>
      </c>
      <c r="BO217" t="s">
        <v>2084</v>
      </c>
      <c r="BP217" t="s">
        <v>2085</v>
      </c>
      <c r="EA217" s="2">
        <v>36892</v>
      </c>
      <c r="EC217">
        <v>1</v>
      </c>
      <c r="EN217" t="s">
        <v>137</v>
      </c>
      <c r="EU217" t="s">
        <v>137</v>
      </c>
      <c r="EZ217" t="s">
        <v>137</v>
      </c>
      <c r="FA217" t="s">
        <v>137</v>
      </c>
      <c r="FB217" t="s">
        <v>137</v>
      </c>
    </row>
    <row r="218" spans="1:158" x14ac:dyDescent="0.3">
      <c r="A218">
        <v>48</v>
      </c>
      <c r="B218">
        <v>11085</v>
      </c>
      <c r="C218" t="s">
        <v>1761</v>
      </c>
      <c r="D218" t="s">
        <v>1762</v>
      </c>
      <c r="E218">
        <v>31</v>
      </c>
      <c r="F218" t="s">
        <v>1675</v>
      </c>
      <c r="G218" t="s">
        <v>116</v>
      </c>
      <c r="H218" s="1" t="s">
        <v>1763</v>
      </c>
      <c r="I218">
        <v>22</v>
      </c>
      <c r="J218" t="s">
        <v>682</v>
      </c>
      <c r="K218">
        <v>114</v>
      </c>
      <c r="L218">
        <v>71307</v>
      </c>
      <c r="M218" t="b">
        <v>0</v>
      </c>
      <c r="N218" t="b">
        <v>0</v>
      </c>
      <c r="O218">
        <v>15</v>
      </c>
      <c r="P218" t="s">
        <v>746</v>
      </c>
      <c r="Q218" t="s">
        <v>119</v>
      </c>
      <c r="R218" s="2">
        <v>31096</v>
      </c>
      <c r="S218" t="s">
        <v>2086</v>
      </c>
      <c r="T218" t="s">
        <v>2087</v>
      </c>
      <c r="U218" s="1" t="s">
        <v>2088</v>
      </c>
      <c r="V218" t="s">
        <v>193</v>
      </c>
      <c r="W218" s="2">
        <v>41578</v>
      </c>
      <c r="X218" s="2">
        <v>42766</v>
      </c>
      <c r="Y218">
        <v>0</v>
      </c>
      <c r="AD218" s="2">
        <v>36892</v>
      </c>
      <c r="AF218">
        <v>1</v>
      </c>
      <c r="AG218" t="s">
        <v>958</v>
      </c>
      <c r="AH218" t="s">
        <v>186</v>
      </c>
      <c r="AI218" t="s">
        <v>1675</v>
      </c>
      <c r="AJ218" t="s">
        <v>186</v>
      </c>
      <c r="AK218" t="s">
        <v>133</v>
      </c>
      <c r="AL218" t="s">
        <v>249</v>
      </c>
      <c r="AM218" t="s">
        <v>134</v>
      </c>
      <c r="AN218" t="s">
        <v>2089</v>
      </c>
      <c r="AO218" t="s">
        <v>2090</v>
      </c>
      <c r="AP218" s="3">
        <v>43024.601967592593</v>
      </c>
      <c r="AW218" t="s">
        <v>137</v>
      </c>
      <c r="BD218" t="s">
        <v>137</v>
      </c>
      <c r="BK218" t="s">
        <v>137</v>
      </c>
      <c r="BL218" t="s">
        <v>1071</v>
      </c>
      <c r="BM218" t="s">
        <v>147</v>
      </c>
      <c r="EC218" t="s">
        <v>137</v>
      </c>
      <c r="EN218" t="s">
        <v>137</v>
      </c>
      <c r="EU218" t="s">
        <v>137</v>
      </c>
      <c r="EZ218" t="s">
        <v>137</v>
      </c>
      <c r="FA218" t="s">
        <v>137</v>
      </c>
      <c r="FB218" t="s">
        <v>137</v>
      </c>
    </row>
    <row r="219" spans="1:158" x14ac:dyDescent="0.3">
      <c r="A219">
        <v>49</v>
      </c>
      <c r="B219">
        <v>11085</v>
      </c>
      <c r="C219" t="s">
        <v>1761</v>
      </c>
      <c r="D219" t="s">
        <v>1762</v>
      </c>
      <c r="E219">
        <v>31</v>
      </c>
      <c r="F219" t="s">
        <v>1675</v>
      </c>
      <c r="G219" t="s">
        <v>116</v>
      </c>
      <c r="H219" s="1" t="s">
        <v>1763</v>
      </c>
      <c r="I219">
        <v>22</v>
      </c>
      <c r="J219" t="s">
        <v>682</v>
      </c>
      <c r="K219">
        <v>114</v>
      </c>
      <c r="L219">
        <v>71689</v>
      </c>
      <c r="M219" t="b">
        <v>0</v>
      </c>
      <c r="N219" t="b">
        <v>0</v>
      </c>
      <c r="O219">
        <v>22</v>
      </c>
      <c r="P219" t="s">
        <v>682</v>
      </c>
      <c r="Q219" t="s">
        <v>193</v>
      </c>
      <c r="R219" s="2">
        <v>34896</v>
      </c>
      <c r="S219" t="s">
        <v>2091</v>
      </c>
      <c r="T219" t="s">
        <v>2092</v>
      </c>
      <c r="U219" s="1" t="s">
        <v>2093</v>
      </c>
      <c r="V219" t="s">
        <v>840</v>
      </c>
      <c r="W219" s="2">
        <v>42736</v>
      </c>
      <c r="Y219">
        <v>1</v>
      </c>
      <c r="Z219" t="s">
        <v>2094</v>
      </c>
      <c r="AA219" t="s">
        <v>2095</v>
      </c>
      <c r="AB219" t="s">
        <v>2096</v>
      </c>
      <c r="AD219" s="2">
        <v>42614</v>
      </c>
      <c r="AE219" s="2">
        <v>42704</v>
      </c>
      <c r="AF219">
        <v>0</v>
      </c>
      <c r="AG219" t="s">
        <v>958</v>
      </c>
      <c r="AH219" t="s">
        <v>186</v>
      </c>
      <c r="AI219" t="s">
        <v>1675</v>
      </c>
      <c r="AJ219" t="s">
        <v>147</v>
      </c>
      <c r="AK219" t="s">
        <v>133</v>
      </c>
      <c r="AL219" t="s">
        <v>273</v>
      </c>
      <c r="AM219" t="s">
        <v>150</v>
      </c>
      <c r="AN219" t="s">
        <v>2097</v>
      </c>
      <c r="AO219" t="s">
        <v>2098</v>
      </c>
      <c r="AP219" s="3">
        <v>42988.818541666667</v>
      </c>
      <c r="AQ219" t="s">
        <v>2099</v>
      </c>
      <c r="AR219" t="s">
        <v>2100</v>
      </c>
      <c r="AS219" t="s">
        <v>2101</v>
      </c>
      <c r="AU219" s="2">
        <v>42248</v>
      </c>
      <c r="AV219" s="2">
        <v>42336</v>
      </c>
      <c r="AW219">
        <v>0</v>
      </c>
      <c r="AX219" t="s">
        <v>2102</v>
      </c>
      <c r="AY219" t="s">
        <v>2103</v>
      </c>
      <c r="AZ219" t="s">
        <v>2104</v>
      </c>
      <c r="BB219" s="2">
        <v>42461</v>
      </c>
      <c r="BC219" s="2">
        <v>42543</v>
      </c>
      <c r="BD219">
        <v>0</v>
      </c>
      <c r="BK219" t="s">
        <v>137</v>
      </c>
      <c r="BL219" t="s">
        <v>237</v>
      </c>
      <c r="BM219" t="s">
        <v>147</v>
      </c>
      <c r="CB219" t="s">
        <v>348</v>
      </c>
      <c r="CC219" t="s">
        <v>249</v>
      </c>
      <c r="EC219" t="s">
        <v>137</v>
      </c>
      <c r="EN219" t="s">
        <v>137</v>
      </c>
      <c r="EU219" t="s">
        <v>137</v>
      </c>
      <c r="EZ219" t="s">
        <v>137</v>
      </c>
      <c r="FA219" t="s">
        <v>137</v>
      </c>
      <c r="FB219" t="s">
        <v>137</v>
      </c>
    </row>
    <row r="220" spans="1:158" x14ac:dyDescent="0.3">
      <c r="A220">
        <v>50</v>
      </c>
      <c r="B220">
        <v>11085</v>
      </c>
      <c r="C220" t="s">
        <v>1761</v>
      </c>
      <c r="D220" t="s">
        <v>1762</v>
      </c>
      <c r="E220">
        <v>31</v>
      </c>
      <c r="F220" t="s">
        <v>1675</v>
      </c>
      <c r="G220" t="s">
        <v>116</v>
      </c>
      <c r="H220" s="1" t="s">
        <v>1763</v>
      </c>
      <c r="I220">
        <v>22</v>
      </c>
      <c r="J220" t="s">
        <v>682</v>
      </c>
      <c r="K220">
        <v>114</v>
      </c>
      <c r="L220">
        <v>70316</v>
      </c>
      <c r="M220" t="b">
        <v>0</v>
      </c>
      <c r="N220" t="b">
        <v>0</v>
      </c>
      <c r="O220">
        <v>22</v>
      </c>
      <c r="P220" t="s">
        <v>682</v>
      </c>
      <c r="Q220" t="s">
        <v>119</v>
      </c>
      <c r="R220" s="2">
        <v>34350</v>
      </c>
      <c r="S220" t="s">
        <v>2105</v>
      </c>
      <c r="T220" t="s">
        <v>2106</v>
      </c>
      <c r="U220" s="1" t="s">
        <v>2107</v>
      </c>
      <c r="V220" t="s">
        <v>119</v>
      </c>
      <c r="W220" s="2">
        <v>42217</v>
      </c>
      <c r="Y220">
        <v>1</v>
      </c>
      <c r="Z220" t="s">
        <v>2108</v>
      </c>
      <c r="AA220" t="s">
        <v>2109</v>
      </c>
      <c r="AD220" s="2">
        <v>43009</v>
      </c>
      <c r="AF220">
        <v>1</v>
      </c>
      <c r="AG220" t="s">
        <v>248</v>
      </c>
      <c r="AH220" t="s">
        <v>147</v>
      </c>
      <c r="AI220" t="s">
        <v>1675</v>
      </c>
      <c r="AJ220" t="s">
        <v>147</v>
      </c>
      <c r="AK220" t="s">
        <v>133</v>
      </c>
      <c r="AL220" t="s">
        <v>273</v>
      </c>
      <c r="AM220" t="s">
        <v>134</v>
      </c>
      <c r="AN220" t="s">
        <v>2110</v>
      </c>
      <c r="AO220" t="s">
        <v>2111</v>
      </c>
      <c r="AP220" s="3">
        <v>43033.930011574077</v>
      </c>
      <c r="AQ220" t="s">
        <v>958</v>
      </c>
      <c r="AR220" t="s">
        <v>2112</v>
      </c>
      <c r="AS220" t="s">
        <v>2113</v>
      </c>
      <c r="AU220" s="2">
        <v>43040</v>
      </c>
      <c r="AW220">
        <v>1</v>
      </c>
      <c r="BD220" t="s">
        <v>137</v>
      </c>
      <c r="BK220" t="s">
        <v>137</v>
      </c>
      <c r="BL220" t="s">
        <v>775</v>
      </c>
      <c r="BM220" t="s">
        <v>147</v>
      </c>
      <c r="CB220" t="s">
        <v>349</v>
      </c>
      <c r="CC220" t="s">
        <v>132</v>
      </c>
      <c r="EC220" t="s">
        <v>137</v>
      </c>
      <c r="ED220" t="s">
        <v>348</v>
      </c>
      <c r="EE220" t="s">
        <v>132</v>
      </c>
      <c r="EF220" t="s">
        <v>209</v>
      </c>
      <c r="EG220" t="s">
        <v>210</v>
      </c>
      <c r="EN220" t="s">
        <v>137</v>
      </c>
      <c r="EU220" t="s">
        <v>137</v>
      </c>
      <c r="EZ220" t="s">
        <v>137</v>
      </c>
      <c r="FA220" t="s">
        <v>137</v>
      </c>
      <c r="FB220" t="s">
        <v>137</v>
      </c>
    </row>
    <row r="221" spans="1:158" x14ac:dyDescent="0.3">
      <c r="A221">
        <v>51</v>
      </c>
      <c r="B221">
        <v>11085</v>
      </c>
      <c r="C221" t="s">
        <v>1761</v>
      </c>
      <c r="D221" t="s">
        <v>1762</v>
      </c>
      <c r="E221">
        <v>31</v>
      </c>
      <c r="F221" t="s">
        <v>1675</v>
      </c>
      <c r="G221" t="s">
        <v>116</v>
      </c>
      <c r="H221" s="1" t="s">
        <v>1763</v>
      </c>
      <c r="I221">
        <v>22</v>
      </c>
      <c r="J221" t="s">
        <v>682</v>
      </c>
      <c r="K221">
        <v>114</v>
      </c>
      <c r="L221">
        <v>41849</v>
      </c>
      <c r="M221" t="b">
        <v>0</v>
      </c>
      <c r="N221" t="b">
        <v>0</v>
      </c>
      <c r="O221">
        <v>29</v>
      </c>
      <c r="P221" t="s">
        <v>138</v>
      </c>
      <c r="Q221" t="s">
        <v>119</v>
      </c>
      <c r="S221" t="s">
        <v>1559</v>
      </c>
      <c r="T221" t="s">
        <v>2114</v>
      </c>
      <c r="U221" s="1" t="s">
        <v>2115</v>
      </c>
      <c r="V221" t="s">
        <v>156</v>
      </c>
      <c r="W221" s="2">
        <v>42075</v>
      </c>
      <c r="X221" s="2">
        <v>42403</v>
      </c>
      <c r="Y221">
        <v>0</v>
      </c>
      <c r="AF221" t="s">
        <v>137</v>
      </c>
      <c r="AG221" t="s">
        <v>248</v>
      </c>
      <c r="AH221" t="s">
        <v>147</v>
      </c>
      <c r="AI221" t="s">
        <v>272</v>
      </c>
      <c r="AJ221" t="s">
        <v>128</v>
      </c>
      <c r="AK221" t="s">
        <v>133</v>
      </c>
      <c r="AL221" t="s">
        <v>132</v>
      </c>
      <c r="AM221" t="s">
        <v>150</v>
      </c>
      <c r="AN221" t="s">
        <v>2116</v>
      </c>
      <c r="AO221" t="s">
        <v>2117</v>
      </c>
      <c r="AP221" s="3">
        <v>42985.900289351855</v>
      </c>
      <c r="AW221" t="s">
        <v>137</v>
      </c>
      <c r="BD221" t="s">
        <v>137</v>
      </c>
      <c r="BK221" t="s">
        <v>137</v>
      </c>
      <c r="BL221" t="s">
        <v>1071</v>
      </c>
      <c r="BM221" t="s">
        <v>128</v>
      </c>
      <c r="EC221" t="s">
        <v>137</v>
      </c>
      <c r="EN221" t="s">
        <v>137</v>
      </c>
      <c r="EU221" t="s">
        <v>137</v>
      </c>
      <c r="EZ221" t="s">
        <v>137</v>
      </c>
      <c r="FA221" t="s">
        <v>137</v>
      </c>
      <c r="FB221" t="s">
        <v>137</v>
      </c>
    </row>
    <row r="222" spans="1:158" x14ac:dyDescent="0.3">
      <c r="A222">
        <v>52</v>
      </c>
      <c r="B222">
        <v>11085</v>
      </c>
      <c r="C222" t="s">
        <v>1761</v>
      </c>
      <c r="D222" t="s">
        <v>1762</v>
      </c>
      <c r="E222">
        <v>31</v>
      </c>
      <c r="F222" t="s">
        <v>1675</v>
      </c>
      <c r="G222" t="s">
        <v>116</v>
      </c>
      <c r="H222" s="1" t="s">
        <v>1763</v>
      </c>
      <c r="I222">
        <v>22</v>
      </c>
      <c r="J222" t="s">
        <v>682</v>
      </c>
      <c r="K222">
        <v>114</v>
      </c>
      <c r="L222">
        <v>68579</v>
      </c>
      <c r="M222" t="b">
        <v>0</v>
      </c>
      <c r="N222" t="b">
        <v>0</v>
      </c>
      <c r="O222">
        <v>16</v>
      </c>
      <c r="P222" t="s">
        <v>676</v>
      </c>
      <c r="Q222" t="s">
        <v>119</v>
      </c>
      <c r="R222" s="2">
        <v>34196</v>
      </c>
      <c r="S222" t="s">
        <v>2118</v>
      </c>
      <c r="T222" t="s">
        <v>2119</v>
      </c>
      <c r="U222" s="1" t="s">
        <v>2120</v>
      </c>
      <c r="V222" t="s">
        <v>126</v>
      </c>
      <c r="W222" s="2">
        <v>42739</v>
      </c>
      <c r="X222" s="2">
        <v>42916</v>
      </c>
      <c r="Y222">
        <v>0</v>
      </c>
      <c r="Z222" t="s">
        <v>958</v>
      </c>
      <c r="AA222" t="s">
        <v>2121</v>
      </c>
      <c r="AB222" s="1" t="s">
        <v>2122</v>
      </c>
      <c r="AC222" t="s">
        <v>840</v>
      </c>
      <c r="AD222" s="2">
        <v>42621</v>
      </c>
      <c r="AE222" s="2">
        <v>42738</v>
      </c>
      <c r="AF222">
        <v>0</v>
      </c>
      <c r="AG222" t="s">
        <v>1362</v>
      </c>
      <c r="AH222" t="s">
        <v>147</v>
      </c>
      <c r="AI222" t="s">
        <v>958</v>
      </c>
      <c r="AJ222" t="s">
        <v>147</v>
      </c>
      <c r="AK222" t="s">
        <v>133</v>
      </c>
      <c r="AL222" t="s">
        <v>249</v>
      </c>
      <c r="AM222" t="s">
        <v>134</v>
      </c>
      <c r="AN222" t="s">
        <v>1041</v>
      </c>
      <c r="AO222" t="s">
        <v>1321</v>
      </c>
      <c r="AP222" s="3">
        <v>43027.844224537039</v>
      </c>
      <c r="AQ222" t="s">
        <v>2123</v>
      </c>
      <c r="AR222" t="s">
        <v>2124</v>
      </c>
      <c r="AS222" s="1" t="s">
        <v>2125</v>
      </c>
      <c r="AT222" t="s">
        <v>126</v>
      </c>
      <c r="AU222" s="2">
        <v>42616</v>
      </c>
      <c r="AV222" s="2">
        <v>42738</v>
      </c>
      <c r="AW222">
        <v>0</v>
      </c>
      <c r="BB222" s="2">
        <v>36892</v>
      </c>
      <c r="BD222">
        <v>1</v>
      </c>
      <c r="BE222" t="s">
        <v>2126</v>
      </c>
      <c r="BF222" t="s">
        <v>2127</v>
      </c>
      <c r="BG222" t="s">
        <v>2128</v>
      </c>
      <c r="BH222" t="s">
        <v>182</v>
      </c>
      <c r="BI222" s="2">
        <v>43027</v>
      </c>
      <c r="BK222">
        <v>1</v>
      </c>
      <c r="BL222" t="s">
        <v>232</v>
      </c>
      <c r="BM222" t="s">
        <v>147</v>
      </c>
      <c r="BN222" t="s">
        <v>238</v>
      </c>
      <c r="BO222" t="s">
        <v>1957</v>
      </c>
      <c r="BP222" t="s">
        <v>2129</v>
      </c>
      <c r="BZ222" t="s">
        <v>225</v>
      </c>
      <c r="CA222" t="s">
        <v>128</v>
      </c>
      <c r="EC222" t="s">
        <v>137</v>
      </c>
      <c r="EN222" t="s">
        <v>137</v>
      </c>
      <c r="EU222" t="s">
        <v>137</v>
      </c>
      <c r="EZ222" t="s">
        <v>137</v>
      </c>
      <c r="FA222" t="s">
        <v>137</v>
      </c>
      <c r="FB222" t="s">
        <v>137</v>
      </c>
    </row>
    <row r="223" spans="1:158" x14ac:dyDescent="0.3">
      <c r="A223">
        <v>53</v>
      </c>
      <c r="B223">
        <v>11085</v>
      </c>
      <c r="C223" t="s">
        <v>1761</v>
      </c>
      <c r="D223" t="s">
        <v>1762</v>
      </c>
      <c r="E223">
        <v>31</v>
      </c>
      <c r="F223" t="s">
        <v>1675</v>
      </c>
      <c r="G223" t="s">
        <v>116</v>
      </c>
      <c r="H223" s="1" t="s">
        <v>1763</v>
      </c>
      <c r="I223">
        <v>22</v>
      </c>
      <c r="J223" t="s">
        <v>682</v>
      </c>
      <c r="K223">
        <v>114</v>
      </c>
      <c r="L223">
        <v>3645</v>
      </c>
      <c r="M223" t="b">
        <v>0</v>
      </c>
      <c r="N223" t="b">
        <v>0</v>
      </c>
      <c r="O223">
        <v>9</v>
      </c>
      <c r="P223" t="s">
        <v>118</v>
      </c>
      <c r="Q223" t="s">
        <v>949</v>
      </c>
      <c r="R223" s="2">
        <v>31218</v>
      </c>
      <c r="S223" t="s">
        <v>2130</v>
      </c>
      <c r="T223" t="s">
        <v>2131</v>
      </c>
      <c r="U223" s="1" t="s">
        <v>2132</v>
      </c>
      <c r="V223" t="s">
        <v>630</v>
      </c>
      <c r="W223" s="2">
        <v>42129</v>
      </c>
      <c r="Y223">
        <v>1</v>
      </c>
      <c r="Z223" t="s">
        <v>2133</v>
      </c>
      <c r="AA223" t="s">
        <v>2131</v>
      </c>
      <c r="AB223" s="1" t="s">
        <v>2134</v>
      </c>
      <c r="AC223" t="s">
        <v>630</v>
      </c>
      <c r="AF223">
        <v>0</v>
      </c>
      <c r="AG223" t="s">
        <v>237</v>
      </c>
      <c r="AH223" t="s">
        <v>236</v>
      </c>
      <c r="AI223" t="s">
        <v>438</v>
      </c>
      <c r="AJ223" t="s">
        <v>236</v>
      </c>
      <c r="AK223" t="s">
        <v>133</v>
      </c>
      <c r="AL223" t="s">
        <v>273</v>
      </c>
      <c r="AM223" t="s">
        <v>274</v>
      </c>
      <c r="AN223" t="s">
        <v>2135</v>
      </c>
      <c r="AO223" t="s">
        <v>1425</v>
      </c>
      <c r="AP223" s="3">
        <v>42984.919328703705</v>
      </c>
      <c r="AQ223" t="s">
        <v>2136</v>
      </c>
      <c r="AR223" t="s">
        <v>2131</v>
      </c>
      <c r="AS223" s="1" t="s">
        <v>2137</v>
      </c>
      <c r="AT223" t="s">
        <v>630</v>
      </c>
      <c r="AW223">
        <v>0</v>
      </c>
      <c r="AX223" t="s">
        <v>2138</v>
      </c>
      <c r="AY223" t="s">
        <v>2139</v>
      </c>
      <c r="AZ223" s="1" t="s">
        <v>2140</v>
      </c>
      <c r="BB223" s="2">
        <v>42125</v>
      </c>
      <c r="BC223" s="2">
        <v>41869</v>
      </c>
      <c r="BD223">
        <v>0</v>
      </c>
      <c r="BE223" t="s">
        <v>2141</v>
      </c>
      <c r="BF223" t="s">
        <v>2127</v>
      </c>
      <c r="BG223" s="1" t="s">
        <v>2142</v>
      </c>
      <c r="BH223" t="s">
        <v>139</v>
      </c>
      <c r="BI223" s="2">
        <v>41428</v>
      </c>
      <c r="BJ223" s="2">
        <v>41866</v>
      </c>
      <c r="BK223">
        <v>0</v>
      </c>
      <c r="BL223" t="s">
        <v>958</v>
      </c>
      <c r="BM223" t="s">
        <v>147</v>
      </c>
      <c r="BN223" t="s">
        <v>150</v>
      </c>
      <c r="BO223" t="s">
        <v>2143</v>
      </c>
      <c r="BP223" t="s">
        <v>1425</v>
      </c>
      <c r="DW223" t="s">
        <v>456</v>
      </c>
      <c r="DX223" t="s">
        <v>2144</v>
      </c>
      <c r="DY223" s="1" t="s">
        <v>2145</v>
      </c>
      <c r="DZ223" t="s">
        <v>182</v>
      </c>
      <c r="EA223" s="2">
        <v>41180</v>
      </c>
      <c r="EB223" s="2">
        <v>41425</v>
      </c>
      <c r="EC223">
        <v>0</v>
      </c>
      <c r="EH223" t="s">
        <v>2146</v>
      </c>
      <c r="EI223" t="s">
        <v>2147</v>
      </c>
      <c r="EJ223" s="1" t="s">
        <v>2148</v>
      </c>
      <c r="EK223" t="s">
        <v>116</v>
      </c>
      <c r="EL223" s="2">
        <v>40301</v>
      </c>
      <c r="EM223" s="2">
        <v>41152</v>
      </c>
      <c r="EN223">
        <v>0</v>
      </c>
      <c r="EO223" t="s">
        <v>2149</v>
      </c>
      <c r="EP223" t="s">
        <v>2150</v>
      </c>
      <c r="EQ223" s="1" t="s">
        <v>2151</v>
      </c>
      <c r="ER223" t="s">
        <v>193</v>
      </c>
      <c r="ES223" s="2">
        <v>39783</v>
      </c>
      <c r="ET223" s="2">
        <v>40207</v>
      </c>
      <c r="EU223">
        <v>0</v>
      </c>
      <c r="EZ223" t="s">
        <v>137</v>
      </c>
      <c r="FA223" t="s">
        <v>137</v>
      </c>
      <c r="FB223" t="s">
        <v>137</v>
      </c>
    </row>
    <row r="224" spans="1:158" x14ac:dyDescent="0.3">
      <c r="A224">
        <v>54</v>
      </c>
      <c r="B224">
        <v>11085</v>
      </c>
      <c r="C224" t="s">
        <v>1761</v>
      </c>
      <c r="D224" t="s">
        <v>1762</v>
      </c>
      <c r="E224">
        <v>31</v>
      </c>
      <c r="F224" t="s">
        <v>1675</v>
      </c>
      <c r="G224" t="s">
        <v>116</v>
      </c>
      <c r="H224" s="1" t="s">
        <v>1763</v>
      </c>
      <c r="I224">
        <v>22</v>
      </c>
      <c r="J224" t="s">
        <v>682</v>
      </c>
      <c r="K224">
        <v>114</v>
      </c>
      <c r="L224">
        <v>71581</v>
      </c>
      <c r="M224" t="b">
        <v>0</v>
      </c>
      <c r="N224" t="b">
        <v>0</v>
      </c>
      <c r="O224">
        <v>22</v>
      </c>
      <c r="P224" t="s">
        <v>682</v>
      </c>
      <c r="Q224" t="s">
        <v>193</v>
      </c>
      <c r="W224" s="2">
        <v>36892</v>
      </c>
      <c r="Y224">
        <v>1</v>
      </c>
      <c r="Z224" t="s">
        <v>2152</v>
      </c>
      <c r="AA224" t="s">
        <v>2153</v>
      </c>
      <c r="AF224">
        <v>0</v>
      </c>
      <c r="AG224" t="s">
        <v>1675</v>
      </c>
      <c r="AH224" t="s">
        <v>128</v>
      </c>
      <c r="AI224" t="s">
        <v>578</v>
      </c>
      <c r="AJ224" t="s">
        <v>128</v>
      </c>
      <c r="AK224" t="s">
        <v>133</v>
      </c>
      <c r="AL224" t="s">
        <v>132</v>
      </c>
      <c r="AM224" t="s">
        <v>226</v>
      </c>
      <c r="AN224" t="s">
        <v>2154</v>
      </c>
      <c r="AO224" t="s">
        <v>2155</v>
      </c>
      <c r="AP224" s="3">
        <v>42984.64912037037</v>
      </c>
      <c r="AQ224" t="s">
        <v>2152</v>
      </c>
      <c r="AR224" t="s">
        <v>2156</v>
      </c>
      <c r="AW224">
        <v>0</v>
      </c>
      <c r="AX224" t="s">
        <v>2152</v>
      </c>
      <c r="AY224" t="s">
        <v>2157</v>
      </c>
      <c r="BD224">
        <v>0</v>
      </c>
      <c r="BE224" t="s">
        <v>2152</v>
      </c>
      <c r="BF224" t="s">
        <v>2158</v>
      </c>
      <c r="BK224">
        <v>0</v>
      </c>
      <c r="BL224" t="s">
        <v>255</v>
      </c>
      <c r="BM224" t="s">
        <v>128</v>
      </c>
      <c r="DW224" t="s">
        <v>2152</v>
      </c>
      <c r="DX224" t="s">
        <v>2159</v>
      </c>
      <c r="EC224">
        <v>0</v>
      </c>
      <c r="EH224" t="s">
        <v>2152</v>
      </c>
      <c r="EI224" t="s">
        <v>2160</v>
      </c>
      <c r="EN224">
        <v>0</v>
      </c>
      <c r="EO224" t="s">
        <v>2152</v>
      </c>
      <c r="EP224" t="s">
        <v>2161</v>
      </c>
      <c r="EU224">
        <v>0</v>
      </c>
      <c r="EV224" t="s">
        <v>2152</v>
      </c>
      <c r="EW224" t="s">
        <v>2153</v>
      </c>
      <c r="EX224" t="s">
        <v>2162</v>
      </c>
      <c r="EY224" t="s">
        <v>840</v>
      </c>
      <c r="EZ224" t="s">
        <v>137</v>
      </c>
      <c r="FA224" t="s">
        <v>137</v>
      </c>
      <c r="FB224">
        <v>1</v>
      </c>
    </row>
    <row r="225" spans="1:158" x14ac:dyDescent="0.3">
      <c r="A225">
        <v>55</v>
      </c>
      <c r="B225">
        <v>11085</v>
      </c>
      <c r="C225" t="s">
        <v>1761</v>
      </c>
      <c r="D225" t="s">
        <v>1762</v>
      </c>
      <c r="E225">
        <v>31</v>
      </c>
      <c r="F225" t="s">
        <v>1675</v>
      </c>
      <c r="G225" t="s">
        <v>116</v>
      </c>
      <c r="H225" s="1" t="s">
        <v>1763</v>
      </c>
      <c r="I225">
        <v>22</v>
      </c>
      <c r="J225" t="s">
        <v>682</v>
      </c>
      <c r="K225">
        <v>114</v>
      </c>
      <c r="L225">
        <v>71556</v>
      </c>
      <c r="M225" t="b">
        <v>0</v>
      </c>
      <c r="N225" t="b">
        <v>0</v>
      </c>
      <c r="O225">
        <v>22</v>
      </c>
      <c r="P225" t="s">
        <v>682</v>
      </c>
      <c r="Q225" t="s">
        <v>119</v>
      </c>
      <c r="R225" s="2">
        <v>32881</v>
      </c>
      <c r="S225" t="s">
        <v>2163</v>
      </c>
      <c r="T225" t="s">
        <v>2164</v>
      </c>
      <c r="U225" t="s">
        <v>2165</v>
      </c>
      <c r="V225" t="s">
        <v>126</v>
      </c>
      <c r="W225" s="2">
        <v>41646</v>
      </c>
      <c r="X225" s="2">
        <v>41796</v>
      </c>
      <c r="Y225">
        <v>0</v>
      </c>
      <c r="Z225" t="s">
        <v>2166</v>
      </c>
      <c r="AA225" t="s">
        <v>2167</v>
      </c>
      <c r="AB225" t="s">
        <v>2168</v>
      </c>
      <c r="AC225" t="s">
        <v>840</v>
      </c>
      <c r="AD225" s="2">
        <v>41694</v>
      </c>
      <c r="AE225" s="2">
        <v>41783</v>
      </c>
      <c r="AF225">
        <v>0</v>
      </c>
      <c r="AG225" t="s">
        <v>146</v>
      </c>
      <c r="AH225" t="s">
        <v>128</v>
      </c>
      <c r="AI225" t="s">
        <v>223</v>
      </c>
      <c r="AJ225" t="s">
        <v>128</v>
      </c>
      <c r="AK225" t="s">
        <v>133</v>
      </c>
      <c r="AL225" t="s">
        <v>132</v>
      </c>
      <c r="AM225" t="s">
        <v>150</v>
      </c>
      <c r="AN225" t="s">
        <v>2169</v>
      </c>
      <c r="AO225" t="s">
        <v>2170</v>
      </c>
      <c r="AP225" s="3">
        <v>42984.631689814814</v>
      </c>
      <c r="AQ225" t="s">
        <v>2123</v>
      </c>
      <c r="AR225" t="s">
        <v>2171</v>
      </c>
      <c r="AS225" t="s">
        <v>2172</v>
      </c>
      <c r="AT225" t="s">
        <v>193</v>
      </c>
      <c r="AU225" s="2">
        <v>42454</v>
      </c>
      <c r="AW225">
        <v>1</v>
      </c>
      <c r="AX225" t="s">
        <v>2173</v>
      </c>
      <c r="BA225" t="s">
        <v>193</v>
      </c>
      <c r="BD225">
        <v>0</v>
      </c>
      <c r="BE225" t="s">
        <v>2166</v>
      </c>
      <c r="BF225" t="s">
        <v>2174</v>
      </c>
      <c r="BG225" t="s">
        <v>2175</v>
      </c>
      <c r="BH225" t="s">
        <v>193</v>
      </c>
      <c r="BK225">
        <v>1</v>
      </c>
      <c r="BL225" t="s">
        <v>2176</v>
      </c>
      <c r="BM225" t="s">
        <v>128</v>
      </c>
      <c r="BN225" t="s">
        <v>172</v>
      </c>
      <c r="BO225" t="s">
        <v>2177</v>
      </c>
      <c r="BP225" t="s">
        <v>2178</v>
      </c>
      <c r="BQ225" t="s">
        <v>172</v>
      </c>
      <c r="BR225" t="s">
        <v>2179</v>
      </c>
      <c r="BS225" t="s">
        <v>2180</v>
      </c>
      <c r="BZ225" t="s">
        <v>248</v>
      </c>
      <c r="CA225" t="s">
        <v>128</v>
      </c>
      <c r="EC225" t="s">
        <v>137</v>
      </c>
      <c r="EN225" t="s">
        <v>137</v>
      </c>
      <c r="EU225" t="s">
        <v>137</v>
      </c>
      <c r="EZ225" t="s">
        <v>137</v>
      </c>
      <c r="FA225" t="s">
        <v>137</v>
      </c>
      <c r="FB225" t="s">
        <v>137</v>
      </c>
    </row>
    <row r="226" spans="1:158" x14ac:dyDescent="0.3">
      <c r="A226">
        <v>56</v>
      </c>
      <c r="B226">
        <v>11085</v>
      </c>
      <c r="C226" t="s">
        <v>1761</v>
      </c>
      <c r="D226" t="s">
        <v>1762</v>
      </c>
      <c r="E226">
        <v>31</v>
      </c>
      <c r="F226" t="s">
        <v>1675</v>
      </c>
      <c r="G226" t="s">
        <v>116</v>
      </c>
      <c r="H226" s="1" t="s">
        <v>1763</v>
      </c>
      <c r="I226">
        <v>22</v>
      </c>
      <c r="J226" t="s">
        <v>682</v>
      </c>
      <c r="K226">
        <v>114</v>
      </c>
      <c r="L226">
        <v>70152</v>
      </c>
      <c r="M226" t="b">
        <v>0</v>
      </c>
      <c r="N226" t="b">
        <v>0</v>
      </c>
      <c r="O226">
        <v>22</v>
      </c>
      <c r="P226" t="s">
        <v>682</v>
      </c>
      <c r="Q226" t="s">
        <v>840</v>
      </c>
      <c r="R226" s="2">
        <v>35495</v>
      </c>
      <c r="S226" t="s">
        <v>2181</v>
      </c>
      <c r="T226" t="s">
        <v>2182</v>
      </c>
      <c r="U226" t="s">
        <v>2183</v>
      </c>
      <c r="V226" t="s">
        <v>840</v>
      </c>
      <c r="Y226">
        <v>0</v>
      </c>
      <c r="AF226" t="s">
        <v>137</v>
      </c>
      <c r="AG226" t="s">
        <v>237</v>
      </c>
      <c r="AH226" t="s">
        <v>128</v>
      </c>
      <c r="AK226" t="s">
        <v>133</v>
      </c>
      <c r="AL226" t="s">
        <v>273</v>
      </c>
      <c r="AM226" t="s">
        <v>226</v>
      </c>
      <c r="AN226" t="s">
        <v>2184</v>
      </c>
      <c r="AO226" t="s">
        <v>2185</v>
      </c>
      <c r="AP226" s="3">
        <v>42961.502939814818</v>
      </c>
      <c r="AW226" t="s">
        <v>137</v>
      </c>
      <c r="BD226" t="s">
        <v>137</v>
      </c>
      <c r="BK226" t="s">
        <v>137</v>
      </c>
      <c r="CB226" t="s">
        <v>778</v>
      </c>
      <c r="CC226" t="s">
        <v>249</v>
      </c>
      <c r="EC226" t="s">
        <v>137</v>
      </c>
      <c r="ED226" t="s">
        <v>2186</v>
      </c>
      <c r="EE226" t="s">
        <v>132</v>
      </c>
      <c r="EN226" t="s">
        <v>137</v>
      </c>
      <c r="EU226" t="s">
        <v>137</v>
      </c>
      <c r="EZ226" t="s">
        <v>137</v>
      </c>
      <c r="FA226" t="s">
        <v>137</v>
      </c>
      <c r="FB226" t="s">
        <v>137</v>
      </c>
    </row>
    <row r="227" spans="1:158" x14ac:dyDescent="0.3">
      <c r="A227">
        <v>57</v>
      </c>
      <c r="B227">
        <v>11085</v>
      </c>
      <c r="C227" t="s">
        <v>1761</v>
      </c>
      <c r="D227" t="s">
        <v>1762</v>
      </c>
      <c r="E227">
        <v>31</v>
      </c>
      <c r="F227" t="s">
        <v>1675</v>
      </c>
      <c r="G227" t="s">
        <v>116</v>
      </c>
      <c r="H227" s="1" t="s">
        <v>1763</v>
      </c>
      <c r="I227">
        <v>22</v>
      </c>
      <c r="J227" t="s">
        <v>682</v>
      </c>
      <c r="K227">
        <v>114</v>
      </c>
      <c r="L227">
        <v>66696</v>
      </c>
      <c r="M227" t="b">
        <v>0</v>
      </c>
      <c r="N227" t="b">
        <v>0</v>
      </c>
      <c r="O227">
        <v>22</v>
      </c>
      <c r="P227" t="s">
        <v>682</v>
      </c>
      <c r="Q227" t="s">
        <v>193</v>
      </c>
      <c r="Y227" t="s">
        <v>137</v>
      </c>
      <c r="AF227" t="s">
        <v>137</v>
      </c>
      <c r="AG227" t="s">
        <v>958</v>
      </c>
      <c r="AH227" t="s">
        <v>147</v>
      </c>
      <c r="AK227" t="s">
        <v>133</v>
      </c>
      <c r="AL227" t="s">
        <v>132</v>
      </c>
      <c r="AM227" t="s">
        <v>150</v>
      </c>
      <c r="AN227" t="s">
        <v>2187</v>
      </c>
      <c r="AO227" t="s">
        <v>2188</v>
      </c>
      <c r="AP227" s="3">
        <v>42890.904641203706</v>
      </c>
      <c r="AW227" t="s">
        <v>137</v>
      </c>
      <c r="BD227" t="s">
        <v>137</v>
      </c>
      <c r="BK227" t="s">
        <v>137</v>
      </c>
      <c r="EC227" t="s">
        <v>137</v>
      </c>
      <c r="EN227" t="s">
        <v>137</v>
      </c>
      <c r="EU227" t="s">
        <v>137</v>
      </c>
      <c r="EZ227" t="s">
        <v>137</v>
      </c>
      <c r="FA227" t="s">
        <v>137</v>
      </c>
      <c r="FB227" t="s">
        <v>137</v>
      </c>
    </row>
    <row r="228" spans="1:158" x14ac:dyDescent="0.3">
      <c r="A228">
        <v>58</v>
      </c>
      <c r="B228">
        <v>11085</v>
      </c>
      <c r="C228" t="s">
        <v>1761</v>
      </c>
      <c r="D228" t="s">
        <v>1762</v>
      </c>
      <c r="E228">
        <v>31</v>
      </c>
      <c r="F228" t="s">
        <v>1675</v>
      </c>
      <c r="G228" t="s">
        <v>116</v>
      </c>
      <c r="H228" s="1" t="s">
        <v>1763</v>
      </c>
      <c r="I228">
        <v>22</v>
      </c>
      <c r="J228" t="s">
        <v>682</v>
      </c>
      <c r="K228">
        <v>114</v>
      </c>
      <c r="L228">
        <v>68596</v>
      </c>
      <c r="M228" t="b">
        <v>0</v>
      </c>
      <c r="N228" t="b">
        <v>0</v>
      </c>
      <c r="O228">
        <v>22</v>
      </c>
      <c r="P228" t="s">
        <v>682</v>
      </c>
      <c r="Q228" t="s">
        <v>193</v>
      </c>
      <c r="S228" t="s">
        <v>2189</v>
      </c>
      <c r="T228" t="s">
        <v>2190</v>
      </c>
      <c r="U228" t="s">
        <v>2191</v>
      </c>
      <c r="V228" t="s">
        <v>193</v>
      </c>
      <c r="W228" s="2">
        <v>42647</v>
      </c>
      <c r="X228" s="2">
        <v>42737</v>
      </c>
      <c r="Y228">
        <v>0</v>
      </c>
      <c r="AF228" t="s">
        <v>137</v>
      </c>
      <c r="AG228" t="s">
        <v>439</v>
      </c>
      <c r="AH228" t="s">
        <v>128</v>
      </c>
      <c r="AP228" s="3">
        <v>42926.922361111108</v>
      </c>
      <c r="AW228" t="s">
        <v>137</v>
      </c>
      <c r="BD228" t="s">
        <v>137</v>
      </c>
      <c r="BK228" t="s">
        <v>137</v>
      </c>
      <c r="EC228" t="s">
        <v>137</v>
      </c>
      <c r="EN228" t="s">
        <v>137</v>
      </c>
      <c r="EU228" t="s">
        <v>137</v>
      </c>
      <c r="EZ228" t="s">
        <v>137</v>
      </c>
      <c r="FA228" t="s">
        <v>137</v>
      </c>
      <c r="FB228" t="s">
        <v>137</v>
      </c>
    </row>
    <row r="229" spans="1:158" x14ac:dyDescent="0.3">
      <c r="A229">
        <v>59</v>
      </c>
      <c r="B229">
        <v>11085</v>
      </c>
      <c r="C229" t="s">
        <v>1761</v>
      </c>
      <c r="D229" t="s">
        <v>1762</v>
      </c>
      <c r="E229">
        <v>31</v>
      </c>
      <c r="F229" t="s">
        <v>1675</v>
      </c>
      <c r="G229" t="s">
        <v>116</v>
      </c>
      <c r="H229" s="1" t="s">
        <v>1763</v>
      </c>
      <c r="I229">
        <v>22</v>
      </c>
      <c r="J229" t="s">
        <v>682</v>
      </c>
      <c r="K229">
        <v>114</v>
      </c>
      <c r="L229">
        <v>68285</v>
      </c>
      <c r="M229" t="b">
        <v>1</v>
      </c>
      <c r="N229" t="b">
        <v>0</v>
      </c>
      <c r="O229">
        <v>22</v>
      </c>
      <c r="P229" t="s">
        <v>682</v>
      </c>
      <c r="Q229" t="s">
        <v>193</v>
      </c>
      <c r="R229" s="2">
        <v>34696</v>
      </c>
      <c r="S229" t="s">
        <v>958</v>
      </c>
      <c r="T229" t="s">
        <v>2192</v>
      </c>
      <c r="U229" t="s">
        <v>2193</v>
      </c>
      <c r="V229" t="s">
        <v>126</v>
      </c>
      <c r="Y229">
        <v>1</v>
      </c>
      <c r="AF229" t="s">
        <v>137</v>
      </c>
      <c r="AG229" t="s">
        <v>958</v>
      </c>
      <c r="AH229" t="s">
        <v>147</v>
      </c>
      <c r="AI229" t="s">
        <v>439</v>
      </c>
      <c r="AJ229" t="s">
        <v>147</v>
      </c>
      <c r="AK229" t="s">
        <v>133</v>
      </c>
      <c r="AL229" t="s">
        <v>273</v>
      </c>
      <c r="AM229" t="s">
        <v>226</v>
      </c>
      <c r="AN229" t="s">
        <v>1818</v>
      </c>
      <c r="AO229" t="s">
        <v>2194</v>
      </c>
      <c r="AP229" s="3">
        <v>42955.492013888892</v>
      </c>
      <c r="AW229" t="s">
        <v>137</v>
      </c>
      <c r="BD229" t="s">
        <v>137</v>
      </c>
      <c r="BK229" t="s">
        <v>137</v>
      </c>
      <c r="BL229" t="s">
        <v>237</v>
      </c>
      <c r="BM229" t="s">
        <v>147</v>
      </c>
      <c r="EC229" t="s">
        <v>137</v>
      </c>
      <c r="EN229" t="s">
        <v>137</v>
      </c>
      <c r="EU229" t="s">
        <v>137</v>
      </c>
      <c r="EZ229" t="s">
        <v>137</v>
      </c>
      <c r="FA229" t="s">
        <v>137</v>
      </c>
      <c r="FB229" t="s">
        <v>137</v>
      </c>
    </row>
    <row r="230" spans="1:158" x14ac:dyDescent="0.3">
      <c r="A230">
        <v>60</v>
      </c>
      <c r="B230">
        <v>11085</v>
      </c>
      <c r="C230" t="s">
        <v>1761</v>
      </c>
      <c r="D230" t="s">
        <v>1762</v>
      </c>
      <c r="E230">
        <v>31</v>
      </c>
      <c r="F230" t="s">
        <v>1675</v>
      </c>
      <c r="G230" t="s">
        <v>116</v>
      </c>
      <c r="H230" s="1" t="s">
        <v>1763</v>
      </c>
      <c r="I230">
        <v>22</v>
      </c>
      <c r="J230" t="s">
        <v>682</v>
      </c>
      <c r="K230">
        <v>114</v>
      </c>
      <c r="L230">
        <v>66095</v>
      </c>
      <c r="M230" t="b">
        <v>1</v>
      </c>
      <c r="N230" t="b">
        <v>1</v>
      </c>
      <c r="O230">
        <v>22</v>
      </c>
      <c r="P230" t="s">
        <v>682</v>
      </c>
      <c r="Q230" t="s">
        <v>119</v>
      </c>
      <c r="R230" s="2">
        <v>32780</v>
      </c>
      <c r="S230" t="s">
        <v>2195</v>
      </c>
      <c r="T230" t="s">
        <v>2196</v>
      </c>
      <c r="U230" t="s">
        <v>2197</v>
      </c>
      <c r="V230" t="s">
        <v>119</v>
      </c>
      <c r="W230" s="2">
        <v>41730</v>
      </c>
      <c r="Y230">
        <v>1</v>
      </c>
      <c r="AF230" t="s">
        <v>137</v>
      </c>
      <c r="AG230" t="s">
        <v>958</v>
      </c>
      <c r="AH230" t="s">
        <v>147</v>
      </c>
      <c r="AI230" t="s">
        <v>568</v>
      </c>
      <c r="AJ230" t="s">
        <v>147</v>
      </c>
      <c r="AK230" t="s">
        <v>133</v>
      </c>
      <c r="AL230" t="s">
        <v>249</v>
      </c>
      <c r="AM230" t="s">
        <v>150</v>
      </c>
      <c r="AN230" t="s">
        <v>2198</v>
      </c>
      <c r="AO230" t="s">
        <v>2074</v>
      </c>
      <c r="AP230" s="3">
        <v>42930.652280092596</v>
      </c>
      <c r="AW230" t="s">
        <v>137</v>
      </c>
      <c r="BD230" t="s">
        <v>137</v>
      </c>
      <c r="BK230" t="s">
        <v>137</v>
      </c>
      <c r="BL230" t="s">
        <v>578</v>
      </c>
      <c r="BM230" t="s">
        <v>147</v>
      </c>
      <c r="BZ230" t="s">
        <v>115</v>
      </c>
      <c r="CA230" t="s">
        <v>128</v>
      </c>
      <c r="EC230" t="s">
        <v>137</v>
      </c>
      <c r="EN230" t="s">
        <v>137</v>
      </c>
      <c r="EU230" t="s">
        <v>137</v>
      </c>
      <c r="EZ230" t="s">
        <v>137</v>
      </c>
      <c r="FA230" t="s">
        <v>137</v>
      </c>
      <c r="FB230" t="s">
        <v>137</v>
      </c>
    </row>
    <row r="231" spans="1:158" x14ac:dyDescent="0.3">
      <c r="A231">
        <v>61</v>
      </c>
      <c r="B231">
        <v>11085</v>
      </c>
      <c r="C231" t="s">
        <v>1761</v>
      </c>
      <c r="D231" t="s">
        <v>1762</v>
      </c>
      <c r="E231">
        <v>31</v>
      </c>
      <c r="F231" t="s">
        <v>1675</v>
      </c>
      <c r="G231" t="s">
        <v>116</v>
      </c>
      <c r="H231" s="1" t="s">
        <v>1763</v>
      </c>
      <c r="I231">
        <v>22</v>
      </c>
      <c r="J231" t="s">
        <v>682</v>
      </c>
      <c r="K231">
        <v>114</v>
      </c>
      <c r="L231">
        <v>67400</v>
      </c>
      <c r="M231" t="b">
        <v>1</v>
      </c>
      <c r="N231" t="b">
        <v>0</v>
      </c>
      <c r="O231">
        <v>22</v>
      </c>
      <c r="P231" t="s">
        <v>682</v>
      </c>
      <c r="Q231" t="s">
        <v>840</v>
      </c>
      <c r="R231" s="2">
        <v>34776</v>
      </c>
      <c r="S231" t="s">
        <v>1568</v>
      </c>
      <c r="U231" t="s">
        <v>2199</v>
      </c>
      <c r="W231" s="2">
        <v>41515</v>
      </c>
      <c r="Y231">
        <v>1</v>
      </c>
      <c r="Z231" t="s">
        <v>2200</v>
      </c>
      <c r="AA231" t="s">
        <v>2201</v>
      </c>
      <c r="AB231" t="s">
        <v>2202</v>
      </c>
      <c r="AC231" t="s">
        <v>840</v>
      </c>
      <c r="AD231" s="2">
        <v>41539</v>
      </c>
      <c r="AE231" s="2">
        <v>41633</v>
      </c>
      <c r="AF231">
        <v>0</v>
      </c>
      <c r="AG231" t="s">
        <v>1675</v>
      </c>
      <c r="AH231" t="s">
        <v>147</v>
      </c>
      <c r="AI231" t="s">
        <v>908</v>
      </c>
      <c r="AJ231" t="s">
        <v>147</v>
      </c>
      <c r="AK231" t="s">
        <v>133</v>
      </c>
      <c r="AL231" t="s">
        <v>249</v>
      </c>
      <c r="AP231" s="3">
        <v>42902.494050925925</v>
      </c>
      <c r="AW231" t="s">
        <v>137</v>
      </c>
      <c r="BD231" t="s">
        <v>137</v>
      </c>
      <c r="BK231" t="s">
        <v>137</v>
      </c>
      <c r="BL231" t="s">
        <v>439</v>
      </c>
      <c r="BM231" t="s">
        <v>128</v>
      </c>
      <c r="EC231" t="s">
        <v>137</v>
      </c>
      <c r="EN231" t="s">
        <v>137</v>
      </c>
      <c r="EU231" t="s">
        <v>137</v>
      </c>
      <c r="EZ231" t="s">
        <v>137</v>
      </c>
      <c r="FA231" t="s">
        <v>137</v>
      </c>
      <c r="FB231" t="s">
        <v>137</v>
      </c>
    </row>
    <row r="232" spans="1:158" x14ac:dyDescent="0.3">
      <c r="A232">
        <v>62</v>
      </c>
      <c r="B232">
        <v>11085</v>
      </c>
      <c r="C232" t="s">
        <v>1761</v>
      </c>
      <c r="D232" t="s">
        <v>1762</v>
      </c>
      <c r="E232">
        <v>31</v>
      </c>
      <c r="F232" t="s">
        <v>1675</v>
      </c>
      <c r="G232" t="s">
        <v>116</v>
      </c>
      <c r="H232" s="1" t="s">
        <v>1763</v>
      </c>
      <c r="I232">
        <v>22</v>
      </c>
      <c r="J232" t="s">
        <v>682</v>
      </c>
      <c r="K232">
        <v>114</v>
      </c>
      <c r="L232">
        <v>65788</v>
      </c>
      <c r="M232" t="b">
        <v>1</v>
      </c>
      <c r="N232" t="b">
        <v>0</v>
      </c>
      <c r="O232">
        <v>22</v>
      </c>
      <c r="P232" t="s">
        <v>682</v>
      </c>
      <c r="Q232" t="s">
        <v>193</v>
      </c>
      <c r="R232" s="2">
        <v>33242</v>
      </c>
      <c r="S232" t="s">
        <v>2203</v>
      </c>
      <c r="T232" t="s">
        <v>2204</v>
      </c>
      <c r="U232" s="1" t="s">
        <v>2205</v>
      </c>
      <c r="V232" t="s">
        <v>193</v>
      </c>
      <c r="W232" s="2">
        <v>42139</v>
      </c>
      <c r="X232" s="2">
        <v>42581</v>
      </c>
      <c r="Y232">
        <v>0</v>
      </c>
      <c r="Z232" t="s">
        <v>958</v>
      </c>
      <c r="AA232" t="s">
        <v>2206</v>
      </c>
      <c r="AB232" t="s">
        <v>2207</v>
      </c>
      <c r="AC232" t="s">
        <v>126</v>
      </c>
      <c r="AD232" s="2">
        <v>41806</v>
      </c>
      <c r="AE232" s="2">
        <v>42580</v>
      </c>
      <c r="AF232">
        <v>0</v>
      </c>
      <c r="AG232" t="s">
        <v>958</v>
      </c>
      <c r="AH232" t="s">
        <v>147</v>
      </c>
      <c r="AI232" t="s">
        <v>1071</v>
      </c>
      <c r="AJ232" t="s">
        <v>128</v>
      </c>
      <c r="AK232" t="s">
        <v>133</v>
      </c>
      <c r="AL232" t="s">
        <v>132</v>
      </c>
      <c r="AM232" t="s">
        <v>260</v>
      </c>
      <c r="AN232" t="s">
        <v>2208</v>
      </c>
      <c r="AP232" s="3">
        <v>42878.68608796296</v>
      </c>
      <c r="AQ232" t="s">
        <v>2209</v>
      </c>
      <c r="AR232" t="s">
        <v>2204</v>
      </c>
      <c r="AS232" s="1" t="s">
        <v>2210</v>
      </c>
      <c r="AT232" t="s">
        <v>126</v>
      </c>
      <c r="AU232" s="2">
        <v>41709</v>
      </c>
      <c r="AV232" s="2">
        <v>41971</v>
      </c>
      <c r="AW232">
        <v>0</v>
      </c>
      <c r="BB232" s="2">
        <v>36892</v>
      </c>
      <c r="BD232">
        <v>1</v>
      </c>
      <c r="BK232" t="s">
        <v>137</v>
      </c>
      <c r="BN232" t="s">
        <v>260</v>
      </c>
      <c r="BO232" t="s">
        <v>2211</v>
      </c>
      <c r="BQ232" t="s">
        <v>150</v>
      </c>
      <c r="BR232" t="s">
        <v>2212</v>
      </c>
      <c r="BS232" t="s">
        <v>1253</v>
      </c>
      <c r="CB232" t="s">
        <v>209</v>
      </c>
      <c r="CC232" t="s">
        <v>210</v>
      </c>
      <c r="EC232" t="s">
        <v>137</v>
      </c>
      <c r="EN232" t="s">
        <v>137</v>
      </c>
      <c r="EU232" t="s">
        <v>137</v>
      </c>
      <c r="EZ232" t="s">
        <v>137</v>
      </c>
      <c r="FA232" t="s">
        <v>137</v>
      </c>
      <c r="FB232" t="s">
        <v>137</v>
      </c>
    </row>
    <row r="233" spans="1:158" x14ac:dyDescent="0.3">
      <c r="A233">
        <v>63</v>
      </c>
      <c r="B233">
        <v>11085</v>
      </c>
      <c r="C233" t="s">
        <v>1761</v>
      </c>
      <c r="D233" t="s">
        <v>1762</v>
      </c>
      <c r="E233">
        <v>31</v>
      </c>
      <c r="F233" t="s">
        <v>1675</v>
      </c>
      <c r="G233" t="s">
        <v>116</v>
      </c>
      <c r="H233" s="1" t="s">
        <v>1763</v>
      </c>
      <c r="I233">
        <v>22</v>
      </c>
      <c r="J233" t="s">
        <v>682</v>
      </c>
      <c r="K233">
        <v>114</v>
      </c>
      <c r="L233">
        <v>66582</v>
      </c>
      <c r="M233" t="b">
        <v>1</v>
      </c>
      <c r="N233" t="b">
        <v>0</v>
      </c>
      <c r="O233">
        <v>22</v>
      </c>
      <c r="P233" t="s">
        <v>682</v>
      </c>
      <c r="Q233" t="s">
        <v>193</v>
      </c>
      <c r="R233" s="2">
        <v>34945</v>
      </c>
      <c r="S233" t="s">
        <v>2213</v>
      </c>
      <c r="T233" t="s">
        <v>2214</v>
      </c>
      <c r="U233" t="s">
        <v>2215</v>
      </c>
      <c r="V233" t="s">
        <v>840</v>
      </c>
      <c r="W233" s="2">
        <v>42492</v>
      </c>
      <c r="X233" s="2">
        <v>42565</v>
      </c>
      <c r="Y233">
        <v>0</v>
      </c>
      <c r="AF233" t="s">
        <v>137</v>
      </c>
      <c r="AG233" t="s">
        <v>958</v>
      </c>
      <c r="AH233" t="s">
        <v>128</v>
      </c>
      <c r="AI233" t="s">
        <v>149</v>
      </c>
      <c r="AJ233" t="s">
        <v>128</v>
      </c>
      <c r="AK233" t="s">
        <v>133</v>
      </c>
      <c r="AL233" t="s">
        <v>273</v>
      </c>
      <c r="AM233" t="s">
        <v>226</v>
      </c>
      <c r="AN233" t="s">
        <v>2216</v>
      </c>
      <c r="AO233" t="s">
        <v>2217</v>
      </c>
      <c r="AP233" s="3">
        <v>42891.518553240741</v>
      </c>
      <c r="AW233" t="s">
        <v>137</v>
      </c>
      <c r="BD233" t="s">
        <v>137</v>
      </c>
      <c r="BK233" t="s">
        <v>137</v>
      </c>
      <c r="BL233" t="s">
        <v>439</v>
      </c>
      <c r="BM233" t="s">
        <v>128</v>
      </c>
      <c r="CB233" t="s">
        <v>348</v>
      </c>
      <c r="CC233" t="s">
        <v>249</v>
      </c>
      <c r="EC233" t="s">
        <v>137</v>
      </c>
      <c r="EN233" t="s">
        <v>137</v>
      </c>
      <c r="EU233" t="s">
        <v>137</v>
      </c>
      <c r="EZ233" t="s">
        <v>137</v>
      </c>
      <c r="FA233" t="s">
        <v>137</v>
      </c>
      <c r="FB233" t="s">
        <v>137</v>
      </c>
    </row>
    <row r="234" spans="1:158" x14ac:dyDescent="0.3">
      <c r="A234">
        <v>64</v>
      </c>
      <c r="B234">
        <v>11085</v>
      </c>
      <c r="C234" t="s">
        <v>1761</v>
      </c>
      <c r="D234" t="s">
        <v>1762</v>
      </c>
      <c r="E234">
        <v>31</v>
      </c>
      <c r="F234" t="s">
        <v>1675</v>
      </c>
      <c r="G234" t="s">
        <v>116</v>
      </c>
      <c r="H234" s="1" t="s">
        <v>1763</v>
      </c>
      <c r="I234">
        <v>22</v>
      </c>
      <c r="J234" t="s">
        <v>682</v>
      </c>
      <c r="K234">
        <v>114</v>
      </c>
      <c r="L234">
        <v>64520</v>
      </c>
      <c r="M234" t="b">
        <v>1</v>
      </c>
      <c r="N234" t="b">
        <v>0</v>
      </c>
      <c r="O234">
        <v>22</v>
      </c>
      <c r="P234" t="s">
        <v>682</v>
      </c>
      <c r="Q234" t="s">
        <v>840</v>
      </c>
      <c r="R234" s="2">
        <v>34575</v>
      </c>
      <c r="S234" t="s">
        <v>2218</v>
      </c>
      <c r="T234" t="s">
        <v>2219</v>
      </c>
      <c r="U234" t="s">
        <v>2220</v>
      </c>
      <c r="V234" t="s">
        <v>840</v>
      </c>
      <c r="Y234">
        <v>0</v>
      </c>
      <c r="Z234" t="s">
        <v>2218</v>
      </c>
      <c r="AA234" t="s">
        <v>2219</v>
      </c>
      <c r="AB234" t="s">
        <v>2221</v>
      </c>
      <c r="AC234" t="s">
        <v>126</v>
      </c>
      <c r="AF234">
        <v>0</v>
      </c>
      <c r="AG234" t="s">
        <v>439</v>
      </c>
      <c r="AH234" t="s">
        <v>147</v>
      </c>
      <c r="AI234" t="s">
        <v>590</v>
      </c>
      <c r="AJ234" t="s">
        <v>128</v>
      </c>
      <c r="AK234" t="s">
        <v>209</v>
      </c>
      <c r="AL234" t="s">
        <v>249</v>
      </c>
      <c r="AM234" t="s">
        <v>226</v>
      </c>
      <c r="AN234" t="s">
        <v>2222</v>
      </c>
      <c r="AO234" t="s">
        <v>1809</v>
      </c>
      <c r="AP234" s="3">
        <v>42849.855092592596</v>
      </c>
      <c r="AW234" t="s">
        <v>137</v>
      </c>
      <c r="BD234" t="s">
        <v>137</v>
      </c>
      <c r="BK234" t="s">
        <v>137</v>
      </c>
      <c r="CB234" t="s">
        <v>133</v>
      </c>
      <c r="CC234" t="s">
        <v>132</v>
      </c>
      <c r="EC234" t="s">
        <v>137</v>
      </c>
      <c r="EN234" t="s">
        <v>137</v>
      </c>
      <c r="EU234" t="s">
        <v>137</v>
      </c>
      <c r="EZ234" t="s">
        <v>137</v>
      </c>
      <c r="FA234" t="s">
        <v>137</v>
      </c>
      <c r="FB234" t="s">
        <v>137</v>
      </c>
    </row>
    <row r="235" spans="1:158" x14ac:dyDescent="0.3">
      <c r="A235">
        <v>65</v>
      </c>
      <c r="B235">
        <v>11085</v>
      </c>
      <c r="C235" t="s">
        <v>1761</v>
      </c>
      <c r="D235" t="s">
        <v>1762</v>
      </c>
      <c r="E235">
        <v>31</v>
      </c>
      <c r="F235" t="s">
        <v>1675</v>
      </c>
      <c r="G235" t="s">
        <v>116</v>
      </c>
      <c r="H235" s="1" t="s">
        <v>1763</v>
      </c>
      <c r="I235">
        <v>22</v>
      </c>
      <c r="J235" t="s">
        <v>682</v>
      </c>
      <c r="K235">
        <v>114</v>
      </c>
      <c r="L235">
        <v>65396</v>
      </c>
      <c r="M235" t="b">
        <v>1</v>
      </c>
      <c r="N235" t="b">
        <v>0</v>
      </c>
      <c r="O235">
        <v>22</v>
      </c>
      <c r="P235" t="s">
        <v>682</v>
      </c>
      <c r="Q235" t="s">
        <v>119</v>
      </c>
      <c r="S235" t="s">
        <v>1795</v>
      </c>
      <c r="T235" t="s">
        <v>2223</v>
      </c>
      <c r="U235" s="1" t="s">
        <v>2224</v>
      </c>
      <c r="V235" t="s">
        <v>840</v>
      </c>
      <c r="W235" s="2">
        <v>42826</v>
      </c>
      <c r="Y235">
        <v>1</v>
      </c>
      <c r="AD235" s="2">
        <v>36892</v>
      </c>
      <c r="AF235">
        <v>1</v>
      </c>
      <c r="AG235" t="s">
        <v>1071</v>
      </c>
      <c r="AH235" t="s">
        <v>147</v>
      </c>
      <c r="AI235" t="s">
        <v>439</v>
      </c>
      <c r="AJ235" t="s">
        <v>128</v>
      </c>
      <c r="AK235" t="s">
        <v>133</v>
      </c>
      <c r="AL235" t="s">
        <v>273</v>
      </c>
      <c r="AP235" s="3">
        <v>42870.249085648145</v>
      </c>
      <c r="AW235" t="s">
        <v>137</v>
      </c>
      <c r="BD235" t="s">
        <v>137</v>
      </c>
      <c r="BK235" t="s">
        <v>137</v>
      </c>
      <c r="EC235" t="s">
        <v>137</v>
      </c>
      <c r="EN235" t="s">
        <v>137</v>
      </c>
      <c r="EU235" t="s">
        <v>137</v>
      </c>
      <c r="EZ235" t="s">
        <v>137</v>
      </c>
      <c r="FA235" t="s">
        <v>137</v>
      </c>
      <c r="FB235" t="s">
        <v>137</v>
      </c>
    </row>
    <row r="236" spans="1:158" x14ac:dyDescent="0.3">
      <c r="A236">
        <v>66</v>
      </c>
      <c r="B236">
        <v>11085</v>
      </c>
      <c r="C236" t="s">
        <v>1761</v>
      </c>
      <c r="D236" t="s">
        <v>1762</v>
      </c>
      <c r="E236">
        <v>31</v>
      </c>
      <c r="F236" t="s">
        <v>1675</v>
      </c>
      <c r="G236" t="s">
        <v>116</v>
      </c>
      <c r="H236" s="1" t="s">
        <v>1763</v>
      </c>
      <c r="I236">
        <v>22</v>
      </c>
      <c r="J236" t="s">
        <v>682</v>
      </c>
      <c r="K236">
        <v>114</v>
      </c>
      <c r="L236">
        <v>65003</v>
      </c>
      <c r="M236" t="b">
        <v>0</v>
      </c>
      <c r="N236" t="b">
        <v>0</v>
      </c>
      <c r="O236">
        <v>22</v>
      </c>
      <c r="P236" t="s">
        <v>682</v>
      </c>
      <c r="Q236" t="s">
        <v>840</v>
      </c>
      <c r="S236" t="s">
        <v>2225</v>
      </c>
      <c r="T236" t="s">
        <v>2226</v>
      </c>
      <c r="V236" t="s">
        <v>840</v>
      </c>
      <c r="Y236">
        <v>0</v>
      </c>
      <c r="AF236" t="s">
        <v>137</v>
      </c>
      <c r="AG236" t="s">
        <v>149</v>
      </c>
      <c r="AH236" t="s">
        <v>128</v>
      </c>
      <c r="AI236" t="s">
        <v>958</v>
      </c>
      <c r="AJ236" t="s">
        <v>128</v>
      </c>
      <c r="AK236" t="s">
        <v>133</v>
      </c>
      <c r="AL236" t="s">
        <v>249</v>
      </c>
      <c r="AP236" s="3">
        <v>42857.881284722222</v>
      </c>
      <c r="AW236" t="s">
        <v>137</v>
      </c>
      <c r="BD236" t="s">
        <v>137</v>
      </c>
      <c r="BK236" t="s">
        <v>137</v>
      </c>
      <c r="BL236" t="s">
        <v>908</v>
      </c>
      <c r="BM236" t="s">
        <v>128</v>
      </c>
      <c r="EC236" t="s">
        <v>137</v>
      </c>
      <c r="EN236" t="s">
        <v>137</v>
      </c>
      <c r="EU236" t="s">
        <v>137</v>
      </c>
      <c r="EZ236" t="s">
        <v>137</v>
      </c>
      <c r="FA236" t="s">
        <v>137</v>
      </c>
      <c r="FB236" t="s">
        <v>137</v>
      </c>
    </row>
    <row r="237" spans="1:158" x14ac:dyDescent="0.3">
      <c r="A237">
        <v>67</v>
      </c>
      <c r="B237">
        <v>11085</v>
      </c>
      <c r="C237" t="s">
        <v>1761</v>
      </c>
      <c r="D237" t="s">
        <v>1762</v>
      </c>
      <c r="E237">
        <v>31</v>
      </c>
      <c r="F237" t="s">
        <v>1675</v>
      </c>
      <c r="G237" t="s">
        <v>116</v>
      </c>
      <c r="H237" s="1" t="s">
        <v>1763</v>
      </c>
      <c r="I237">
        <v>22</v>
      </c>
      <c r="J237" t="s">
        <v>682</v>
      </c>
      <c r="K237">
        <v>114</v>
      </c>
      <c r="L237">
        <v>64940</v>
      </c>
      <c r="M237" t="b">
        <v>1</v>
      </c>
      <c r="N237" t="b">
        <v>0</v>
      </c>
      <c r="O237">
        <v>22</v>
      </c>
      <c r="P237" t="s">
        <v>682</v>
      </c>
      <c r="Q237" t="s">
        <v>193</v>
      </c>
      <c r="R237" s="2">
        <v>35354</v>
      </c>
      <c r="S237" t="s">
        <v>2227</v>
      </c>
      <c r="T237" t="s">
        <v>2228</v>
      </c>
      <c r="U237" t="s">
        <v>2229</v>
      </c>
      <c r="W237" s="2">
        <v>41760</v>
      </c>
      <c r="Y237">
        <v>1</v>
      </c>
      <c r="Z237" t="s">
        <v>2230</v>
      </c>
      <c r="AA237" t="s">
        <v>2231</v>
      </c>
      <c r="AB237" s="1" t="s">
        <v>2232</v>
      </c>
      <c r="AC237" t="s">
        <v>840</v>
      </c>
      <c r="AD237" s="2">
        <v>42736</v>
      </c>
      <c r="AE237" s="2">
        <v>42856</v>
      </c>
      <c r="AF237">
        <v>1</v>
      </c>
      <c r="AG237" t="s">
        <v>1675</v>
      </c>
      <c r="AH237" t="s">
        <v>186</v>
      </c>
      <c r="AI237" t="s">
        <v>958</v>
      </c>
      <c r="AJ237" t="s">
        <v>147</v>
      </c>
      <c r="AK237" t="s">
        <v>133</v>
      </c>
      <c r="AL237" t="s">
        <v>210</v>
      </c>
      <c r="AM237" t="s">
        <v>226</v>
      </c>
      <c r="AN237" t="s">
        <v>1770</v>
      </c>
      <c r="AO237" t="s">
        <v>2233</v>
      </c>
      <c r="AP237" s="3">
        <v>42856.903402777774</v>
      </c>
      <c r="AW237" t="s">
        <v>137</v>
      </c>
      <c r="BD237" t="s">
        <v>137</v>
      </c>
      <c r="BK237" t="s">
        <v>137</v>
      </c>
      <c r="BL237" t="s">
        <v>1071</v>
      </c>
      <c r="BM237" t="s">
        <v>128</v>
      </c>
      <c r="EC237" t="s">
        <v>137</v>
      </c>
      <c r="EN237" t="s">
        <v>137</v>
      </c>
      <c r="EU237" t="s">
        <v>137</v>
      </c>
      <c r="EZ237" t="s">
        <v>137</v>
      </c>
      <c r="FA237" t="s">
        <v>137</v>
      </c>
      <c r="FB237" t="s">
        <v>137</v>
      </c>
    </row>
    <row r="238" spans="1:158" x14ac:dyDescent="0.3">
      <c r="A238">
        <v>68</v>
      </c>
      <c r="B238">
        <v>11085</v>
      </c>
      <c r="C238" t="s">
        <v>1761</v>
      </c>
      <c r="D238" t="s">
        <v>1762</v>
      </c>
      <c r="E238">
        <v>31</v>
      </c>
      <c r="F238" t="s">
        <v>1675</v>
      </c>
      <c r="G238" t="s">
        <v>116</v>
      </c>
      <c r="H238" s="1" t="s">
        <v>1763</v>
      </c>
      <c r="I238">
        <v>22</v>
      </c>
      <c r="J238" t="s">
        <v>682</v>
      </c>
      <c r="K238">
        <v>114</v>
      </c>
      <c r="L238">
        <v>25109</v>
      </c>
      <c r="M238" t="b">
        <v>1</v>
      </c>
      <c r="N238" t="b">
        <v>0</v>
      </c>
      <c r="O238">
        <v>21</v>
      </c>
      <c r="P238" t="s">
        <v>415</v>
      </c>
      <c r="Q238" t="s">
        <v>193</v>
      </c>
      <c r="R238" s="2">
        <v>32422</v>
      </c>
      <c r="S238" t="s">
        <v>2234</v>
      </c>
      <c r="T238" t="s">
        <v>1880</v>
      </c>
      <c r="U238" t="s">
        <v>2235</v>
      </c>
      <c r="V238" t="s">
        <v>119</v>
      </c>
      <c r="W238" s="2">
        <v>42038</v>
      </c>
      <c r="X238" s="2">
        <v>42195</v>
      </c>
      <c r="Y238">
        <v>0</v>
      </c>
      <c r="Z238" t="s">
        <v>2236</v>
      </c>
      <c r="AA238" t="s">
        <v>2237</v>
      </c>
      <c r="AB238" t="s">
        <v>2238</v>
      </c>
      <c r="AC238" t="s">
        <v>156</v>
      </c>
      <c r="AD238" s="2">
        <v>41940</v>
      </c>
      <c r="AE238" s="2">
        <v>42034</v>
      </c>
      <c r="AF238">
        <v>0</v>
      </c>
      <c r="AG238" t="s">
        <v>247</v>
      </c>
      <c r="AH238" t="s">
        <v>147</v>
      </c>
      <c r="AI238" t="s">
        <v>129</v>
      </c>
      <c r="AJ238" t="s">
        <v>128</v>
      </c>
      <c r="AK238" t="s">
        <v>133</v>
      </c>
      <c r="AL238" t="s">
        <v>132</v>
      </c>
      <c r="AM238" t="s">
        <v>260</v>
      </c>
      <c r="AN238" t="s">
        <v>2239</v>
      </c>
      <c r="AO238" t="s">
        <v>2240</v>
      </c>
      <c r="AP238" s="3">
        <v>42796.861574074072</v>
      </c>
      <c r="AQ238" t="s">
        <v>2241</v>
      </c>
      <c r="AR238" t="s">
        <v>2242</v>
      </c>
      <c r="AS238" t="s">
        <v>2243</v>
      </c>
      <c r="AT238" t="s">
        <v>166</v>
      </c>
      <c r="AU238" s="2">
        <v>40840</v>
      </c>
      <c r="AV238" s="2">
        <v>41821</v>
      </c>
      <c r="AW238">
        <v>0</v>
      </c>
      <c r="AX238" t="s">
        <v>2244</v>
      </c>
      <c r="AY238" t="s">
        <v>1880</v>
      </c>
      <c r="AZ238" t="s">
        <v>2245</v>
      </c>
      <c r="BA238" t="s">
        <v>193</v>
      </c>
      <c r="BB238" s="2">
        <v>42600</v>
      </c>
      <c r="BC238" s="2">
        <v>42735</v>
      </c>
      <c r="BD238">
        <v>0</v>
      </c>
      <c r="BK238" t="s">
        <v>137</v>
      </c>
      <c r="BL238" t="s">
        <v>390</v>
      </c>
      <c r="BM238" t="s">
        <v>128</v>
      </c>
      <c r="BN238" t="s">
        <v>260</v>
      </c>
      <c r="BO238" t="s">
        <v>2246</v>
      </c>
      <c r="BP238" t="s">
        <v>2247</v>
      </c>
      <c r="BQ238" t="s">
        <v>150</v>
      </c>
      <c r="BR238" t="s">
        <v>2248</v>
      </c>
      <c r="BS238" t="s">
        <v>2240</v>
      </c>
      <c r="BT238" t="s">
        <v>172</v>
      </c>
      <c r="BU238" t="s">
        <v>2249</v>
      </c>
      <c r="BV238" t="s">
        <v>2247</v>
      </c>
      <c r="EC238" t="s">
        <v>137</v>
      </c>
      <c r="EN238" t="s">
        <v>137</v>
      </c>
      <c r="EU238" t="s">
        <v>137</v>
      </c>
      <c r="EZ238" t="s">
        <v>137</v>
      </c>
      <c r="FA238" t="s">
        <v>137</v>
      </c>
      <c r="FB238" t="s">
        <v>137</v>
      </c>
    </row>
    <row r="239" spans="1:158" x14ac:dyDescent="0.3">
      <c r="A239">
        <v>69</v>
      </c>
      <c r="B239">
        <v>11085</v>
      </c>
      <c r="C239" t="s">
        <v>1761</v>
      </c>
      <c r="D239" t="s">
        <v>1762</v>
      </c>
      <c r="E239">
        <v>31</v>
      </c>
      <c r="F239" t="s">
        <v>1675</v>
      </c>
      <c r="G239" t="s">
        <v>116</v>
      </c>
      <c r="H239" s="1" t="s">
        <v>1763</v>
      </c>
      <c r="I239">
        <v>22</v>
      </c>
      <c r="J239" t="s">
        <v>682</v>
      </c>
      <c r="K239">
        <v>114</v>
      </c>
      <c r="L239">
        <v>58165</v>
      </c>
      <c r="M239" t="b">
        <v>0</v>
      </c>
      <c r="N239" t="b">
        <v>0</v>
      </c>
      <c r="O239">
        <v>22</v>
      </c>
      <c r="P239" t="s">
        <v>682</v>
      </c>
      <c r="Q239" t="s">
        <v>126</v>
      </c>
      <c r="R239" s="2">
        <v>34265</v>
      </c>
      <c r="S239" t="s">
        <v>2250</v>
      </c>
      <c r="T239" t="s">
        <v>2251</v>
      </c>
      <c r="U239" t="s">
        <v>2252</v>
      </c>
      <c r="V239" t="s">
        <v>126</v>
      </c>
      <c r="W239" s="2">
        <v>41990</v>
      </c>
      <c r="X239" s="2">
        <v>42818</v>
      </c>
      <c r="Y239">
        <v>0</v>
      </c>
      <c r="Z239" t="s">
        <v>1885</v>
      </c>
      <c r="AA239" t="s">
        <v>2253</v>
      </c>
      <c r="AB239" t="s">
        <v>2254</v>
      </c>
      <c r="AD239" s="2">
        <v>42802</v>
      </c>
      <c r="AE239" s="2">
        <v>42943</v>
      </c>
      <c r="AF239">
        <v>1</v>
      </c>
      <c r="AG239" t="s">
        <v>439</v>
      </c>
      <c r="AH239" t="s">
        <v>128</v>
      </c>
      <c r="AK239" t="s">
        <v>133</v>
      </c>
      <c r="AL239" t="s">
        <v>249</v>
      </c>
      <c r="AM239" t="s">
        <v>226</v>
      </c>
      <c r="AN239" t="s">
        <v>2255</v>
      </c>
      <c r="AO239" t="s">
        <v>880</v>
      </c>
      <c r="AP239" s="3">
        <v>42993.62122685185</v>
      </c>
      <c r="AU239" s="2">
        <v>36892</v>
      </c>
      <c r="AW239">
        <v>1</v>
      </c>
      <c r="BD239" t="s">
        <v>137</v>
      </c>
      <c r="BK239" t="s">
        <v>137</v>
      </c>
      <c r="EC239" t="s">
        <v>137</v>
      </c>
      <c r="EN239" t="s">
        <v>137</v>
      </c>
      <c r="EU239" t="s">
        <v>137</v>
      </c>
      <c r="EZ239" t="s">
        <v>137</v>
      </c>
      <c r="FA239" t="s">
        <v>137</v>
      </c>
      <c r="FB239" t="s">
        <v>137</v>
      </c>
    </row>
    <row r="240" spans="1:158" x14ac:dyDescent="0.3">
      <c r="A240">
        <v>70</v>
      </c>
      <c r="B240">
        <v>11085</v>
      </c>
      <c r="C240" t="s">
        <v>1761</v>
      </c>
      <c r="D240" t="s">
        <v>1762</v>
      </c>
      <c r="E240">
        <v>31</v>
      </c>
      <c r="F240" t="s">
        <v>1675</v>
      </c>
      <c r="G240" t="s">
        <v>116</v>
      </c>
      <c r="H240" s="1" t="s">
        <v>1763</v>
      </c>
      <c r="I240">
        <v>22</v>
      </c>
      <c r="J240" t="s">
        <v>682</v>
      </c>
      <c r="K240">
        <v>114</v>
      </c>
      <c r="L240">
        <v>59050</v>
      </c>
      <c r="M240" t="b">
        <v>0</v>
      </c>
      <c r="N240" t="b">
        <v>0</v>
      </c>
      <c r="O240">
        <v>22</v>
      </c>
      <c r="P240" t="s">
        <v>682</v>
      </c>
      <c r="Q240" t="s">
        <v>126</v>
      </c>
      <c r="R240" s="2">
        <v>34859</v>
      </c>
      <c r="S240" t="s">
        <v>2250</v>
      </c>
      <c r="T240" t="s">
        <v>2256</v>
      </c>
      <c r="U240" t="s">
        <v>2257</v>
      </c>
      <c r="V240" t="s">
        <v>126</v>
      </c>
      <c r="W240" s="2">
        <v>42590</v>
      </c>
      <c r="Y240">
        <v>1</v>
      </c>
      <c r="AF240" t="s">
        <v>137</v>
      </c>
      <c r="AG240" t="s">
        <v>1878</v>
      </c>
      <c r="AH240" t="s">
        <v>128</v>
      </c>
      <c r="AI240" t="s">
        <v>439</v>
      </c>
      <c r="AJ240" t="s">
        <v>128</v>
      </c>
      <c r="AK240" t="s">
        <v>133</v>
      </c>
      <c r="AL240" t="s">
        <v>249</v>
      </c>
      <c r="AM240" t="s">
        <v>226</v>
      </c>
      <c r="AN240" t="s">
        <v>2258</v>
      </c>
      <c r="AO240" t="s">
        <v>2259</v>
      </c>
      <c r="AP240" s="3">
        <v>42780.956400462965</v>
      </c>
      <c r="AW240" t="s">
        <v>137</v>
      </c>
      <c r="BD240" t="s">
        <v>137</v>
      </c>
      <c r="BK240" t="s">
        <v>137</v>
      </c>
      <c r="BN240" t="s">
        <v>474</v>
      </c>
      <c r="BO240" t="s">
        <v>2260</v>
      </c>
      <c r="BP240" t="s">
        <v>2074</v>
      </c>
      <c r="EC240" t="s">
        <v>137</v>
      </c>
      <c r="EN240" t="s">
        <v>137</v>
      </c>
      <c r="EU240" t="s">
        <v>137</v>
      </c>
      <c r="EZ240" t="s">
        <v>137</v>
      </c>
      <c r="FA240" t="s">
        <v>137</v>
      </c>
      <c r="FB240" t="s">
        <v>137</v>
      </c>
    </row>
    <row r="241" spans="1:158" x14ac:dyDescent="0.3">
      <c r="A241">
        <v>71</v>
      </c>
      <c r="B241">
        <v>11085</v>
      </c>
      <c r="C241" t="s">
        <v>1761</v>
      </c>
      <c r="D241" t="s">
        <v>1762</v>
      </c>
      <c r="E241">
        <v>31</v>
      </c>
      <c r="F241" t="s">
        <v>1675</v>
      </c>
      <c r="G241" t="s">
        <v>116</v>
      </c>
      <c r="H241" s="1" t="s">
        <v>1763</v>
      </c>
      <c r="I241">
        <v>22</v>
      </c>
      <c r="J241" t="s">
        <v>682</v>
      </c>
      <c r="K241">
        <v>114</v>
      </c>
      <c r="L241">
        <v>58541</v>
      </c>
      <c r="M241" t="b">
        <v>0</v>
      </c>
      <c r="N241" t="b">
        <v>0</v>
      </c>
      <c r="O241">
        <v>22</v>
      </c>
      <c r="P241" t="s">
        <v>682</v>
      </c>
      <c r="Q241" t="s">
        <v>840</v>
      </c>
      <c r="S241" t="s">
        <v>2261</v>
      </c>
      <c r="T241" t="s">
        <v>2262</v>
      </c>
      <c r="U241" t="s">
        <v>2263</v>
      </c>
      <c r="V241" t="s">
        <v>840</v>
      </c>
      <c r="Y241">
        <v>0</v>
      </c>
      <c r="AF241" t="s">
        <v>137</v>
      </c>
      <c r="AG241" t="s">
        <v>958</v>
      </c>
      <c r="AH241" t="s">
        <v>128</v>
      </c>
      <c r="AI241" t="s">
        <v>439</v>
      </c>
      <c r="AJ241" t="s">
        <v>128</v>
      </c>
      <c r="AK241" t="s">
        <v>133</v>
      </c>
      <c r="AL241" t="s">
        <v>249</v>
      </c>
      <c r="AM241" t="s">
        <v>226</v>
      </c>
      <c r="AN241" t="s">
        <v>1818</v>
      </c>
      <c r="AO241" t="s">
        <v>2264</v>
      </c>
      <c r="AP241" s="3">
        <v>42767.819560185184</v>
      </c>
      <c r="AW241" t="s">
        <v>137</v>
      </c>
      <c r="BD241" t="s">
        <v>137</v>
      </c>
      <c r="BK241" t="s">
        <v>137</v>
      </c>
      <c r="EC241" t="s">
        <v>137</v>
      </c>
      <c r="EN241" t="s">
        <v>137</v>
      </c>
      <c r="EU241" t="s">
        <v>137</v>
      </c>
      <c r="EZ241" t="s">
        <v>137</v>
      </c>
      <c r="FA241" t="s">
        <v>137</v>
      </c>
      <c r="FB241" t="s">
        <v>137</v>
      </c>
    </row>
    <row r="242" spans="1:158" x14ac:dyDescent="0.3">
      <c r="A242">
        <v>72</v>
      </c>
      <c r="B242">
        <v>11085</v>
      </c>
      <c r="C242" t="s">
        <v>1761</v>
      </c>
      <c r="D242" t="s">
        <v>1762</v>
      </c>
      <c r="E242">
        <v>31</v>
      </c>
      <c r="F242" t="s">
        <v>1675</v>
      </c>
      <c r="G242" t="s">
        <v>116</v>
      </c>
      <c r="H242" s="1" t="s">
        <v>1763</v>
      </c>
      <c r="I242">
        <v>22</v>
      </c>
      <c r="J242" t="s">
        <v>682</v>
      </c>
      <c r="K242">
        <v>114</v>
      </c>
      <c r="L242">
        <v>55367</v>
      </c>
      <c r="M242" t="b">
        <v>0</v>
      </c>
      <c r="N242" t="b">
        <v>0</v>
      </c>
      <c r="O242">
        <v>22</v>
      </c>
      <c r="P242" t="s">
        <v>682</v>
      </c>
      <c r="Q242" t="s">
        <v>840</v>
      </c>
      <c r="S242" t="s">
        <v>397</v>
      </c>
      <c r="T242" t="s">
        <v>2265</v>
      </c>
      <c r="U242" s="1" t="s">
        <v>2266</v>
      </c>
      <c r="V242" t="s">
        <v>126</v>
      </c>
      <c r="W242" s="2">
        <v>42218</v>
      </c>
      <c r="X242" s="2">
        <v>42340</v>
      </c>
      <c r="Y242">
        <v>0</v>
      </c>
      <c r="AD242" s="2">
        <v>36892</v>
      </c>
      <c r="AF242">
        <v>1</v>
      </c>
      <c r="AG242" t="s">
        <v>224</v>
      </c>
      <c r="AH242" t="s">
        <v>128</v>
      </c>
      <c r="AI242" t="s">
        <v>223</v>
      </c>
      <c r="AJ242" t="s">
        <v>128</v>
      </c>
      <c r="AK242" t="s">
        <v>133</v>
      </c>
      <c r="AL242" t="s">
        <v>249</v>
      </c>
      <c r="AM242" t="s">
        <v>134</v>
      </c>
      <c r="AN242" t="s">
        <v>2267</v>
      </c>
      <c r="AO242" t="s">
        <v>2265</v>
      </c>
      <c r="AP242" s="3">
        <v>42766.957141203704</v>
      </c>
      <c r="AW242" t="s">
        <v>137</v>
      </c>
      <c r="BD242" t="s">
        <v>137</v>
      </c>
      <c r="BK242" t="s">
        <v>137</v>
      </c>
      <c r="BL242" t="s">
        <v>1892</v>
      </c>
      <c r="BM242" t="s">
        <v>128</v>
      </c>
      <c r="EC242" t="s">
        <v>137</v>
      </c>
      <c r="EN242" t="s">
        <v>137</v>
      </c>
      <c r="EU242" t="s">
        <v>137</v>
      </c>
      <c r="EZ242" t="s">
        <v>137</v>
      </c>
      <c r="FA242" t="s">
        <v>137</v>
      </c>
      <c r="FB242" t="s">
        <v>137</v>
      </c>
    </row>
    <row r="243" spans="1:158" x14ac:dyDescent="0.3">
      <c r="A243">
        <v>73</v>
      </c>
      <c r="B243">
        <v>11085</v>
      </c>
      <c r="C243" t="s">
        <v>1761</v>
      </c>
      <c r="D243" t="s">
        <v>1762</v>
      </c>
      <c r="E243">
        <v>31</v>
      </c>
      <c r="F243" t="s">
        <v>1675</v>
      </c>
      <c r="G243" t="s">
        <v>116</v>
      </c>
      <c r="H243" s="1" t="s">
        <v>1763</v>
      </c>
      <c r="I243">
        <v>22</v>
      </c>
      <c r="J243" t="s">
        <v>682</v>
      </c>
      <c r="K243">
        <v>114</v>
      </c>
      <c r="L243">
        <v>58451</v>
      </c>
      <c r="M243" t="b">
        <v>0</v>
      </c>
      <c r="N243" t="b">
        <v>0</v>
      </c>
      <c r="O243">
        <v>22</v>
      </c>
      <c r="P243" t="s">
        <v>682</v>
      </c>
      <c r="Q243" t="s">
        <v>193</v>
      </c>
      <c r="S243" t="s">
        <v>2268</v>
      </c>
      <c r="T243" t="s">
        <v>2269</v>
      </c>
      <c r="U243" t="s">
        <v>2270</v>
      </c>
      <c r="V243" t="s">
        <v>840</v>
      </c>
      <c r="W243" s="2">
        <v>42373</v>
      </c>
      <c r="X243" s="2">
        <v>42643</v>
      </c>
      <c r="Y243">
        <v>0</v>
      </c>
      <c r="AF243" t="s">
        <v>137</v>
      </c>
      <c r="AG243" t="s">
        <v>958</v>
      </c>
      <c r="AH243" t="s">
        <v>147</v>
      </c>
      <c r="AI243" t="s">
        <v>247</v>
      </c>
      <c r="AJ243" t="s">
        <v>128</v>
      </c>
      <c r="AK243" t="s">
        <v>133</v>
      </c>
      <c r="AL243" t="s">
        <v>249</v>
      </c>
      <c r="AM243" t="s">
        <v>474</v>
      </c>
      <c r="AO243" t="s">
        <v>2098</v>
      </c>
      <c r="AP243" s="3">
        <v>42766.159351851849</v>
      </c>
      <c r="AW243" t="s">
        <v>137</v>
      </c>
      <c r="BD243" t="s">
        <v>137</v>
      </c>
      <c r="BK243" t="s">
        <v>137</v>
      </c>
      <c r="EC243" t="s">
        <v>137</v>
      </c>
      <c r="EN243" t="s">
        <v>137</v>
      </c>
      <c r="EU243" t="s">
        <v>137</v>
      </c>
      <c r="EZ243" t="s">
        <v>137</v>
      </c>
      <c r="FA243" t="s">
        <v>137</v>
      </c>
      <c r="FB243" t="s">
        <v>137</v>
      </c>
    </row>
    <row r="244" spans="1:158" x14ac:dyDescent="0.3">
      <c r="A244">
        <v>74</v>
      </c>
      <c r="B244">
        <v>11085</v>
      </c>
      <c r="C244" t="s">
        <v>1761</v>
      </c>
      <c r="D244" t="s">
        <v>1762</v>
      </c>
      <c r="E244">
        <v>31</v>
      </c>
      <c r="F244" t="s">
        <v>1675</v>
      </c>
      <c r="G244" t="s">
        <v>116</v>
      </c>
      <c r="H244" s="1" t="s">
        <v>1763</v>
      </c>
      <c r="I244">
        <v>22</v>
      </c>
      <c r="J244" t="s">
        <v>682</v>
      </c>
      <c r="K244">
        <v>114</v>
      </c>
      <c r="L244">
        <v>58265</v>
      </c>
      <c r="M244" t="b">
        <v>0</v>
      </c>
      <c r="N244" t="b">
        <v>0</v>
      </c>
      <c r="O244">
        <v>22</v>
      </c>
      <c r="P244" t="s">
        <v>682</v>
      </c>
      <c r="Q244" t="s">
        <v>126</v>
      </c>
      <c r="S244" t="s">
        <v>1795</v>
      </c>
      <c r="T244" t="s">
        <v>2271</v>
      </c>
      <c r="U244" t="s">
        <v>2272</v>
      </c>
      <c r="V244" t="s">
        <v>840</v>
      </c>
      <c r="W244" s="2">
        <v>42373</v>
      </c>
      <c r="X244" s="2">
        <v>42750</v>
      </c>
      <c r="Y244">
        <v>0</v>
      </c>
      <c r="AF244" t="s">
        <v>137</v>
      </c>
      <c r="AG244" t="s">
        <v>237</v>
      </c>
      <c r="AH244" t="s">
        <v>128</v>
      </c>
      <c r="AK244" t="s">
        <v>133</v>
      </c>
      <c r="AL244" t="s">
        <v>249</v>
      </c>
      <c r="AM244" t="s">
        <v>260</v>
      </c>
      <c r="AN244" t="s">
        <v>2273</v>
      </c>
      <c r="AO244" t="s">
        <v>2274</v>
      </c>
      <c r="AP244" s="3">
        <v>42761.026956018519</v>
      </c>
      <c r="AW244" t="s">
        <v>137</v>
      </c>
      <c r="BD244" t="s">
        <v>137</v>
      </c>
      <c r="BK244" t="s">
        <v>137</v>
      </c>
      <c r="EC244" t="s">
        <v>137</v>
      </c>
      <c r="EN244" t="s">
        <v>137</v>
      </c>
      <c r="EU244" t="s">
        <v>137</v>
      </c>
      <c r="EZ244" t="s">
        <v>137</v>
      </c>
      <c r="FA244" t="s">
        <v>137</v>
      </c>
      <c r="FB244" t="s">
        <v>137</v>
      </c>
    </row>
    <row r="245" spans="1:158" x14ac:dyDescent="0.3">
      <c r="A245">
        <v>75</v>
      </c>
      <c r="B245">
        <v>11085</v>
      </c>
      <c r="C245" t="s">
        <v>1761</v>
      </c>
      <c r="D245" t="s">
        <v>1762</v>
      </c>
      <c r="E245">
        <v>31</v>
      </c>
      <c r="F245" t="s">
        <v>1675</v>
      </c>
      <c r="G245" t="s">
        <v>116</v>
      </c>
      <c r="H245" s="1" t="s">
        <v>1763</v>
      </c>
      <c r="I245">
        <v>22</v>
      </c>
      <c r="J245" t="s">
        <v>682</v>
      </c>
      <c r="K245">
        <v>114</v>
      </c>
      <c r="L245">
        <v>52644</v>
      </c>
      <c r="M245" t="b">
        <v>0</v>
      </c>
      <c r="N245" t="b">
        <v>0</v>
      </c>
      <c r="O245">
        <v>9</v>
      </c>
      <c r="P245" t="s">
        <v>118</v>
      </c>
      <c r="Q245" t="s">
        <v>193</v>
      </c>
      <c r="S245" t="s">
        <v>837</v>
      </c>
      <c r="T245" t="s">
        <v>2275</v>
      </c>
      <c r="U245" t="s">
        <v>2276</v>
      </c>
      <c r="V245" t="s">
        <v>840</v>
      </c>
      <c r="W245" s="2">
        <v>42313</v>
      </c>
      <c r="X245" s="2">
        <v>42552</v>
      </c>
      <c r="Y245">
        <v>0</v>
      </c>
      <c r="Z245" t="s">
        <v>2277</v>
      </c>
      <c r="AA245" t="s">
        <v>2278</v>
      </c>
      <c r="AB245" t="s">
        <v>2279</v>
      </c>
      <c r="AC245" t="s">
        <v>840</v>
      </c>
      <c r="AF245">
        <v>0</v>
      </c>
      <c r="AG245" t="s">
        <v>958</v>
      </c>
      <c r="AH245" t="s">
        <v>128</v>
      </c>
      <c r="AK245" t="s">
        <v>133</v>
      </c>
      <c r="AL245" t="s">
        <v>249</v>
      </c>
      <c r="AM245" t="s">
        <v>134</v>
      </c>
      <c r="AN245" t="s">
        <v>2280</v>
      </c>
      <c r="AO245" t="s">
        <v>2281</v>
      </c>
      <c r="AP245" s="3">
        <v>42759.114027777781</v>
      </c>
      <c r="AW245" t="s">
        <v>137</v>
      </c>
      <c r="BD245" t="s">
        <v>137</v>
      </c>
      <c r="BK245" t="s">
        <v>137</v>
      </c>
      <c r="EC245" t="s">
        <v>137</v>
      </c>
      <c r="EN245" t="s">
        <v>137</v>
      </c>
      <c r="EU245" t="s">
        <v>137</v>
      </c>
      <c r="EZ245" t="s">
        <v>137</v>
      </c>
      <c r="FA245" t="s">
        <v>137</v>
      </c>
      <c r="FB245" t="s">
        <v>137</v>
      </c>
    </row>
    <row r="246" spans="1:158" x14ac:dyDescent="0.3">
      <c r="A246">
        <v>76</v>
      </c>
      <c r="B246">
        <v>11085</v>
      </c>
      <c r="C246" t="s">
        <v>1761</v>
      </c>
      <c r="D246" t="s">
        <v>1762</v>
      </c>
      <c r="E246">
        <v>31</v>
      </c>
      <c r="F246" t="s">
        <v>1675</v>
      </c>
      <c r="G246" t="s">
        <v>116</v>
      </c>
      <c r="H246" s="1" t="s">
        <v>1763</v>
      </c>
      <c r="I246">
        <v>22</v>
      </c>
      <c r="J246" t="s">
        <v>682</v>
      </c>
      <c r="K246">
        <v>114</v>
      </c>
      <c r="L246">
        <v>54642</v>
      </c>
      <c r="M246" t="b">
        <v>0</v>
      </c>
      <c r="N246" t="b">
        <v>0</v>
      </c>
      <c r="O246">
        <v>22</v>
      </c>
      <c r="P246" t="s">
        <v>682</v>
      </c>
      <c r="Q246" t="s">
        <v>840</v>
      </c>
      <c r="S246" t="s">
        <v>2282</v>
      </c>
      <c r="T246" t="s">
        <v>2283</v>
      </c>
      <c r="U246" s="1" t="s">
        <v>2284</v>
      </c>
      <c r="V246" t="s">
        <v>193</v>
      </c>
      <c r="Y246">
        <v>1</v>
      </c>
      <c r="AF246" t="s">
        <v>137</v>
      </c>
      <c r="AG246" t="s">
        <v>1675</v>
      </c>
      <c r="AH246" t="s">
        <v>186</v>
      </c>
      <c r="AK246" t="s">
        <v>133</v>
      </c>
      <c r="AL246" t="s">
        <v>249</v>
      </c>
      <c r="AP246" s="3">
        <v>42756.134108796294</v>
      </c>
      <c r="AW246" t="s">
        <v>137</v>
      </c>
      <c r="BD246" t="s">
        <v>137</v>
      </c>
      <c r="BK246" t="s">
        <v>137</v>
      </c>
      <c r="EC246" t="s">
        <v>137</v>
      </c>
      <c r="EN246" t="s">
        <v>137</v>
      </c>
      <c r="EU246" t="s">
        <v>137</v>
      </c>
      <c r="EZ246" t="s">
        <v>137</v>
      </c>
      <c r="FA246" t="s">
        <v>137</v>
      </c>
      <c r="FB246" t="s">
        <v>137</v>
      </c>
    </row>
    <row r="247" spans="1:158" x14ac:dyDescent="0.3">
      <c r="A247">
        <v>77</v>
      </c>
      <c r="B247">
        <v>11085</v>
      </c>
      <c r="C247" t="s">
        <v>1761</v>
      </c>
      <c r="D247" t="s">
        <v>1762</v>
      </c>
      <c r="E247">
        <v>31</v>
      </c>
      <c r="F247" t="s">
        <v>1675</v>
      </c>
      <c r="G247" t="s">
        <v>116</v>
      </c>
      <c r="H247" s="1" t="s">
        <v>1763</v>
      </c>
      <c r="I247">
        <v>22</v>
      </c>
      <c r="J247" t="s">
        <v>682</v>
      </c>
      <c r="K247">
        <v>114</v>
      </c>
      <c r="L247">
        <v>55267</v>
      </c>
      <c r="M247" t="b">
        <v>0</v>
      </c>
      <c r="N247" t="b">
        <v>0</v>
      </c>
      <c r="O247">
        <v>22</v>
      </c>
      <c r="P247" t="s">
        <v>682</v>
      </c>
      <c r="Q247" t="s">
        <v>193</v>
      </c>
      <c r="R247" s="2">
        <v>33876</v>
      </c>
      <c r="Y247" t="s">
        <v>137</v>
      </c>
      <c r="AF247" t="s">
        <v>137</v>
      </c>
      <c r="AG247" t="s">
        <v>958</v>
      </c>
      <c r="AH247" t="s">
        <v>128</v>
      </c>
      <c r="AK247" t="s">
        <v>133</v>
      </c>
      <c r="AL247" t="s">
        <v>249</v>
      </c>
      <c r="AM247" t="s">
        <v>134</v>
      </c>
      <c r="AN247" t="s">
        <v>2285</v>
      </c>
      <c r="AO247" t="s">
        <v>2286</v>
      </c>
      <c r="AP247" s="3">
        <v>42746.79996527778</v>
      </c>
      <c r="AW247" t="s">
        <v>137</v>
      </c>
      <c r="BD247" t="s">
        <v>137</v>
      </c>
      <c r="BK247" t="s">
        <v>137</v>
      </c>
      <c r="EC247" t="s">
        <v>137</v>
      </c>
      <c r="EN247" t="s">
        <v>137</v>
      </c>
      <c r="EU247" t="s">
        <v>137</v>
      </c>
      <c r="EZ247" t="s">
        <v>137</v>
      </c>
      <c r="FA247" t="s">
        <v>137</v>
      </c>
      <c r="FB247" t="s">
        <v>137</v>
      </c>
    </row>
    <row r="248" spans="1:158" x14ac:dyDescent="0.3">
      <c r="A248">
        <v>78</v>
      </c>
      <c r="B248">
        <v>11085</v>
      </c>
      <c r="C248" t="s">
        <v>1761</v>
      </c>
      <c r="D248" t="s">
        <v>1762</v>
      </c>
      <c r="E248">
        <v>31</v>
      </c>
      <c r="F248" t="s">
        <v>1675</v>
      </c>
      <c r="G248" t="s">
        <v>116</v>
      </c>
      <c r="H248" s="1" t="s">
        <v>1763</v>
      </c>
      <c r="I248">
        <v>22</v>
      </c>
      <c r="J248" t="s">
        <v>682</v>
      </c>
      <c r="K248">
        <v>114</v>
      </c>
      <c r="L248">
        <v>54448</v>
      </c>
      <c r="M248" t="b">
        <v>0</v>
      </c>
      <c r="N248" t="b">
        <v>0</v>
      </c>
      <c r="O248">
        <v>22</v>
      </c>
      <c r="P248" t="s">
        <v>682</v>
      </c>
      <c r="Q248" t="s">
        <v>193</v>
      </c>
      <c r="S248" t="s">
        <v>2287</v>
      </c>
      <c r="T248" t="s">
        <v>2288</v>
      </c>
      <c r="U248" t="s">
        <v>2289</v>
      </c>
      <c r="V248" t="s">
        <v>840</v>
      </c>
      <c r="Y248">
        <v>1</v>
      </c>
      <c r="AF248" t="s">
        <v>137</v>
      </c>
      <c r="AG248" t="s">
        <v>958</v>
      </c>
      <c r="AH248" t="s">
        <v>147</v>
      </c>
      <c r="AI248" t="s">
        <v>248</v>
      </c>
      <c r="AJ248" t="s">
        <v>147</v>
      </c>
      <c r="AK248" t="s">
        <v>133</v>
      </c>
      <c r="AL248" t="s">
        <v>273</v>
      </c>
      <c r="AP248" s="3">
        <v>42747.223993055559</v>
      </c>
      <c r="AW248" t="s">
        <v>137</v>
      </c>
      <c r="BD248" t="s">
        <v>137</v>
      </c>
      <c r="BK248" t="s">
        <v>137</v>
      </c>
      <c r="EC248" t="s">
        <v>137</v>
      </c>
      <c r="EN248" t="s">
        <v>137</v>
      </c>
      <c r="EU248" t="s">
        <v>137</v>
      </c>
      <c r="EZ248" t="s">
        <v>137</v>
      </c>
      <c r="FA248" t="s">
        <v>137</v>
      </c>
      <c r="FB248" t="s">
        <v>137</v>
      </c>
    </row>
    <row r="249" spans="1:158" x14ac:dyDescent="0.3">
      <c r="A249">
        <v>79</v>
      </c>
      <c r="B249">
        <v>11085</v>
      </c>
      <c r="C249" t="s">
        <v>1761</v>
      </c>
      <c r="D249" t="s">
        <v>1762</v>
      </c>
      <c r="E249">
        <v>31</v>
      </c>
      <c r="F249" t="s">
        <v>1675</v>
      </c>
      <c r="G249" t="s">
        <v>116</v>
      </c>
      <c r="H249" s="1" t="s">
        <v>1763</v>
      </c>
      <c r="I249">
        <v>22</v>
      </c>
      <c r="J249" t="s">
        <v>682</v>
      </c>
      <c r="K249">
        <v>114</v>
      </c>
      <c r="L249">
        <v>45819</v>
      </c>
      <c r="M249" t="b">
        <v>0</v>
      </c>
      <c r="N249" t="b">
        <v>0</v>
      </c>
      <c r="O249">
        <v>11</v>
      </c>
      <c r="P249" t="s">
        <v>216</v>
      </c>
      <c r="Q249" t="s">
        <v>119</v>
      </c>
      <c r="S249" t="s">
        <v>2290</v>
      </c>
      <c r="T249" t="s">
        <v>1069</v>
      </c>
      <c r="U249" s="1" t="s">
        <v>2291</v>
      </c>
      <c r="Y249">
        <v>0</v>
      </c>
      <c r="Z249" t="s">
        <v>2292</v>
      </c>
      <c r="AA249" t="s">
        <v>2293</v>
      </c>
      <c r="AB249" t="s">
        <v>2294</v>
      </c>
      <c r="AC249" t="s">
        <v>840</v>
      </c>
      <c r="AF249">
        <v>0</v>
      </c>
      <c r="AG249" t="s">
        <v>390</v>
      </c>
      <c r="AH249" t="s">
        <v>147</v>
      </c>
      <c r="AI249" t="s">
        <v>248</v>
      </c>
      <c r="AJ249" t="s">
        <v>147</v>
      </c>
      <c r="AK249" t="s">
        <v>133</v>
      </c>
      <c r="AL249" t="s">
        <v>132</v>
      </c>
      <c r="AM249" t="s">
        <v>134</v>
      </c>
      <c r="AN249" t="s">
        <v>2295</v>
      </c>
      <c r="AO249" t="s">
        <v>2296</v>
      </c>
      <c r="AP249" s="3">
        <v>42702.159050925926</v>
      </c>
      <c r="AQ249" t="s">
        <v>2292</v>
      </c>
      <c r="AR249" t="s">
        <v>2297</v>
      </c>
      <c r="AS249" t="s">
        <v>2298</v>
      </c>
      <c r="AT249" t="s">
        <v>193</v>
      </c>
      <c r="AW249">
        <v>0</v>
      </c>
      <c r="AX249" t="s">
        <v>2292</v>
      </c>
      <c r="AY249" t="s">
        <v>2299</v>
      </c>
      <c r="AZ249" s="1" t="s">
        <v>2300</v>
      </c>
      <c r="BD249">
        <v>0</v>
      </c>
      <c r="BE249" t="s">
        <v>2301</v>
      </c>
      <c r="BF249" t="s">
        <v>2302</v>
      </c>
      <c r="BH249" t="s">
        <v>840</v>
      </c>
      <c r="BK249">
        <v>0</v>
      </c>
      <c r="BL249" t="s">
        <v>237</v>
      </c>
      <c r="BM249" t="s">
        <v>128</v>
      </c>
      <c r="BN249" t="s">
        <v>871</v>
      </c>
      <c r="BO249" t="s">
        <v>2303</v>
      </c>
      <c r="BP249" t="s">
        <v>2296</v>
      </c>
      <c r="DW249" t="s">
        <v>1885</v>
      </c>
      <c r="DX249" t="s">
        <v>2293</v>
      </c>
      <c r="DY249" t="s">
        <v>2304</v>
      </c>
      <c r="EA249" s="2">
        <v>42339</v>
      </c>
      <c r="EC249">
        <v>1</v>
      </c>
      <c r="EN249" t="s">
        <v>137</v>
      </c>
      <c r="EU249" t="s">
        <v>137</v>
      </c>
      <c r="EZ249" t="s">
        <v>137</v>
      </c>
      <c r="FA249" t="s">
        <v>137</v>
      </c>
      <c r="FB249" t="s">
        <v>137</v>
      </c>
    </row>
    <row r="250" spans="1:158" x14ac:dyDescent="0.3">
      <c r="A250">
        <v>80</v>
      </c>
      <c r="B250">
        <v>11085</v>
      </c>
      <c r="C250" t="s">
        <v>1761</v>
      </c>
      <c r="D250" t="s">
        <v>1762</v>
      </c>
      <c r="E250">
        <v>31</v>
      </c>
      <c r="F250" t="s">
        <v>1675</v>
      </c>
      <c r="G250" t="s">
        <v>116</v>
      </c>
      <c r="H250" s="1" t="s">
        <v>1763</v>
      </c>
      <c r="I250">
        <v>22</v>
      </c>
      <c r="J250" t="s">
        <v>682</v>
      </c>
      <c r="K250">
        <v>114</v>
      </c>
      <c r="L250">
        <v>46909</v>
      </c>
      <c r="M250" t="b">
        <v>1</v>
      </c>
      <c r="N250" t="b">
        <v>0</v>
      </c>
      <c r="O250">
        <v>16</v>
      </c>
      <c r="P250" t="s">
        <v>676</v>
      </c>
      <c r="Q250" t="s">
        <v>119</v>
      </c>
      <c r="Y250">
        <v>0</v>
      </c>
      <c r="AA250" t="s">
        <v>2305</v>
      </c>
      <c r="AF250">
        <v>0</v>
      </c>
      <c r="AG250" t="s">
        <v>1071</v>
      </c>
      <c r="AH250" t="s">
        <v>236</v>
      </c>
      <c r="AI250" t="s">
        <v>958</v>
      </c>
      <c r="AJ250" t="s">
        <v>236</v>
      </c>
      <c r="AK250" t="s">
        <v>133</v>
      </c>
      <c r="AL250" t="s">
        <v>273</v>
      </c>
      <c r="AM250" t="s">
        <v>134</v>
      </c>
      <c r="AN250" t="s">
        <v>2306</v>
      </c>
      <c r="AO250" t="s">
        <v>2307</v>
      </c>
      <c r="AP250" s="3">
        <v>42660.88622685185</v>
      </c>
      <c r="AQ250" t="s">
        <v>2308</v>
      </c>
      <c r="AR250" t="s">
        <v>2305</v>
      </c>
      <c r="AS250" s="1" t="s">
        <v>2309</v>
      </c>
      <c r="AT250" t="s">
        <v>126</v>
      </c>
      <c r="AW250">
        <v>0</v>
      </c>
      <c r="BD250" t="s">
        <v>137</v>
      </c>
      <c r="BK250" t="s">
        <v>137</v>
      </c>
      <c r="BL250" t="s">
        <v>1675</v>
      </c>
      <c r="BM250" t="s">
        <v>236</v>
      </c>
      <c r="EC250" t="s">
        <v>137</v>
      </c>
      <c r="EN250" t="s">
        <v>137</v>
      </c>
      <c r="EU250" t="s">
        <v>137</v>
      </c>
      <c r="EZ250" t="s">
        <v>137</v>
      </c>
      <c r="FA250" t="s">
        <v>137</v>
      </c>
      <c r="FB250" t="s">
        <v>137</v>
      </c>
    </row>
    <row r="251" spans="1:158" x14ac:dyDescent="0.3">
      <c r="A251">
        <v>81</v>
      </c>
      <c r="B251">
        <v>11085</v>
      </c>
      <c r="C251" t="s">
        <v>1761</v>
      </c>
      <c r="D251" t="s">
        <v>1762</v>
      </c>
      <c r="E251">
        <v>31</v>
      </c>
      <c r="F251" t="s">
        <v>1675</v>
      </c>
      <c r="G251" t="s">
        <v>116</v>
      </c>
      <c r="H251" s="1" t="s">
        <v>1763</v>
      </c>
      <c r="I251">
        <v>22</v>
      </c>
      <c r="J251" t="s">
        <v>682</v>
      </c>
      <c r="K251">
        <v>114</v>
      </c>
      <c r="L251">
        <v>52647</v>
      </c>
      <c r="M251" t="b">
        <v>0</v>
      </c>
      <c r="N251" t="b">
        <v>0</v>
      </c>
      <c r="O251">
        <v>22</v>
      </c>
      <c r="P251" t="s">
        <v>682</v>
      </c>
      <c r="Q251" t="s">
        <v>193</v>
      </c>
      <c r="Y251">
        <v>0</v>
      </c>
      <c r="AF251" t="s">
        <v>137</v>
      </c>
      <c r="AG251" t="s">
        <v>958</v>
      </c>
      <c r="AH251" t="s">
        <v>236</v>
      </c>
      <c r="AI251" t="s">
        <v>149</v>
      </c>
      <c r="AJ251" t="s">
        <v>236</v>
      </c>
      <c r="AK251" t="s">
        <v>133</v>
      </c>
      <c r="AL251" t="s">
        <v>273</v>
      </c>
      <c r="AP251" s="3">
        <v>42646.775324074071</v>
      </c>
      <c r="AW251" t="s">
        <v>137</v>
      </c>
      <c r="BD251" t="s">
        <v>137</v>
      </c>
      <c r="BK251" t="s">
        <v>137</v>
      </c>
      <c r="BL251" t="s">
        <v>237</v>
      </c>
      <c r="BM251" t="s">
        <v>128</v>
      </c>
      <c r="EC251" t="s">
        <v>137</v>
      </c>
      <c r="EN251" t="s">
        <v>137</v>
      </c>
      <c r="EU251" t="s">
        <v>137</v>
      </c>
      <c r="EZ251" t="s">
        <v>137</v>
      </c>
      <c r="FA251" t="s">
        <v>137</v>
      </c>
      <c r="FB251" t="s">
        <v>137</v>
      </c>
    </row>
    <row r="252" spans="1:158" x14ac:dyDescent="0.3">
      <c r="A252">
        <v>82</v>
      </c>
      <c r="B252">
        <v>11085</v>
      </c>
      <c r="C252" t="s">
        <v>1761</v>
      </c>
      <c r="D252" t="s">
        <v>1762</v>
      </c>
      <c r="E252">
        <v>31</v>
      </c>
      <c r="F252" t="s">
        <v>1675</v>
      </c>
      <c r="G252" t="s">
        <v>116</v>
      </c>
      <c r="H252" s="1" t="s">
        <v>1763</v>
      </c>
      <c r="I252">
        <v>22</v>
      </c>
      <c r="J252" t="s">
        <v>682</v>
      </c>
      <c r="K252">
        <v>114</v>
      </c>
      <c r="L252">
        <v>27837</v>
      </c>
      <c r="M252" t="b">
        <v>0</v>
      </c>
      <c r="N252" t="b">
        <v>0</v>
      </c>
      <c r="O252">
        <v>14</v>
      </c>
      <c r="P252" t="s">
        <v>1652</v>
      </c>
      <c r="Q252" t="s">
        <v>119</v>
      </c>
      <c r="R252" s="2">
        <v>31687</v>
      </c>
      <c r="S252" t="s">
        <v>958</v>
      </c>
      <c r="T252" t="s">
        <v>2310</v>
      </c>
      <c r="U252" t="s">
        <v>2311</v>
      </c>
      <c r="V252" t="s">
        <v>119</v>
      </c>
      <c r="W252" s="2">
        <v>42460</v>
      </c>
      <c r="Y252">
        <v>1</v>
      </c>
      <c r="AF252" t="s">
        <v>137</v>
      </c>
      <c r="AG252" t="s">
        <v>248</v>
      </c>
      <c r="AH252" t="s">
        <v>236</v>
      </c>
      <c r="AI252" t="s">
        <v>958</v>
      </c>
      <c r="AJ252" t="s">
        <v>147</v>
      </c>
      <c r="AK252" t="s">
        <v>133</v>
      </c>
      <c r="AL252" t="s">
        <v>249</v>
      </c>
      <c r="AM252" t="s">
        <v>226</v>
      </c>
      <c r="AN252" t="s">
        <v>1818</v>
      </c>
      <c r="AO252" t="s">
        <v>2312</v>
      </c>
      <c r="AP252" s="3">
        <v>42618.616759259261</v>
      </c>
      <c r="AW252" t="s">
        <v>137</v>
      </c>
      <c r="BD252" t="s">
        <v>137</v>
      </c>
      <c r="BK252" t="s">
        <v>137</v>
      </c>
      <c r="BL252" t="s">
        <v>146</v>
      </c>
      <c r="BM252" t="s">
        <v>147</v>
      </c>
      <c r="BN252" t="s">
        <v>474</v>
      </c>
      <c r="BO252" t="s">
        <v>2313</v>
      </c>
      <c r="BP252" t="s">
        <v>2314</v>
      </c>
      <c r="BZ252" t="s">
        <v>568</v>
      </c>
      <c r="CA252" t="s">
        <v>128</v>
      </c>
      <c r="EC252" t="s">
        <v>137</v>
      </c>
      <c r="EN252" t="s">
        <v>137</v>
      </c>
      <c r="EU252" t="s">
        <v>137</v>
      </c>
      <c r="EZ252" t="s">
        <v>137</v>
      </c>
      <c r="FA252" t="s">
        <v>137</v>
      </c>
      <c r="FB252" t="s">
        <v>137</v>
      </c>
    </row>
    <row r="253" spans="1:158" x14ac:dyDescent="0.3">
      <c r="A253">
        <v>83</v>
      </c>
      <c r="B253">
        <v>11085</v>
      </c>
      <c r="C253" t="s">
        <v>1761</v>
      </c>
      <c r="D253" t="s">
        <v>1762</v>
      </c>
      <c r="E253">
        <v>31</v>
      </c>
      <c r="F253" t="s">
        <v>1675</v>
      </c>
      <c r="G253" t="s">
        <v>116</v>
      </c>
      <c r="H253" s="1" t="s">
        <v>1763</v>
      </c>
      <c r="I253">
        <v>22</v>
      </c>
      <c r="J253" t="s">
        <v>682</v>
      </c>
      <c r="K253">
        <v>114</v>
      </c>
      <c r="L253">
        <v>47557</v>
      </c>
      <c r="M253" t="b">
        <v>0</v>
      </c>
      <c r="N253" t="b">
        <v>0</v>
      </c>
      <c r="O253">
        <v>0</v>
      </c>
      <c r="Q253" t="s">
        <v>840</v>
      </c>
      <c r="R253" s="2">
        <v>34912</v>
      </c>
      <c r="S253" t="s">
        <v>2315</v>
      </c>
      <c r="T253" t="s">
        <v>2316</v>
      </c>
      <c r="U253" t="s">
        <v>2317</v>
      </c>
      <c r="V253" t="s">
        <v>840</v>
      </c>
      <c r="W253" s="2">
        <v>42389</v>
      </c>
      <c r="Y253">
        <v>1</v>
      </c>
      <c r="AF253" t="s">
        <v>137</v>
      </c>
      <c r="AG253" t="s">
        <v>1071</v>
      </c>
      <c r="AH253" t="s">
        <v>128</v>
      </c>
      <c r="AK253" t="s">
        <v>133</v>
      </c>
      <c r="AL253" t="s">
        <v>249</v>
      </c>
      <c r="AM253" t="s">
        <v>226</v>
      </c>
      <c r="AN253" t="s">
        <v>1818</v>
      </c>
      <c r="AO253" t="s">
        <v>1793</v>
      </c>
      <c r="AP253" s="3">
        <v>42842.526990740742</v>
      </c>
      <c r="AW253" t="s">
        <v>137</v>
      </c>
      <c r="BD253" t="s">
        <v>137</v>
      </c>
      <c r="BK253" t="s">
        <v>137</v>
      </c>
      <c r="EC253" t="s">
        <v>137</v>
      </c>
      <c r="EN253" t="s">
        <v>137</v>
      </c>
      <c r="EU253" t="s">
        <v>137</v>
      </c>
      <c r="EZ253" t="s">
        <v>137</v>
      </c>
      <c r="FA253" t="s">
        <v>137</v>
      </c>
      <c r="FB253" t="s">
        <v>137</v>
      </c>
    </row>
    <row r="254" spans="1:158" x14ac:dyDescent="0.3">
      <c r="A254">
        <v>84</v>
      </c>
      <c r="B254">
        <v>11085</v>
      </c>
      <c r="C254" t="s">
        <v>1761</v>
      </c>
      <c r="D254" t="s">
        <v>1762</v>
      </c>
      <c r="E254">
        <v>31</v>
      </c>
      <c r="F254" t="s">
        <v>1675</v>
      </c>
      <c r="G254" t="s">
        <v>116</v>
      </c>
      <c r="H254" s="1" t="s">
        <v>1763</v>
      </c>
      <c r="I254">
        <v>22</v>
      </c>
      <c r="J254" t="s">
        <v>682</v>
      </c>
      <c r="K254">
        <v>114</v>
      </c>
      <c r="L254">
        <v>46839</v>
      </c>
      <c r="M254" t="b">
        <v>0</v>
      </c>
      <c r="N254" t="b">
        <v>0</v>
      </c>
      <c r="O254">
        <v>0</v>
      </c>
      <c r="Q254" t="s">
        <v>193</v>
      </c>
      <c r="S254" t="s">
        <v>2318</v>
      </c>
      <c r="T254" t="s">
        <v>2319</v>
      </c>
      <c r="U254" s="1" t="s">
        <v>2320</v>
      </c>
      <c r="V254" t="s">
        <v>840</v>
      </c>
      <c r="W254" s="2">
        <v>41791</v>
      </c>
      <c r="X254" s="2">
        <v>41852</v>
      </c>
      <c r="Y254">
        <v>0</v>
      </c>
      <c r="AF254">
        <v>0</v>
      </c>
      <c r="AG254" t="s">
        <v>248</v>
      </c>
      <c r="AH254" t="s">
        <v>128</v>
      </c>
      <c r="AI254" t="s">
        <v>958</v>
      </c>
      <c r="AJ254" t="s">
        <v>128</v>
      </c>
      <c r="AK254" t="s">
        <v>133</v>
      </c>
      <c r="AL254" t="s">
        <v>249</v>
      </c>
      <c r="AM254" t="s">
        <v>260</v>
      </c>
      <c r="AN254" t="s">
        <v>1074</v>
      </c>
      <c r="AO254" t="s">
        <v>1129</v>
      </c>
      <c r="AP254" s="3">
        <v>42599.189826388887</v>
      </c>
      <c r="AW254" t="s">
        <v>137</v>
      </c>
      <c r="BD254" t="s">
        <v>137</v>
      </c>
      <c r="BK254" t="s">
        <v>137</v>
      </c>
      <c r="BN254" t="s">
        <v>474</v>
      </c>
      <c r="BO254" t="s">
        <v>2321</v>
      </c>
      <c r="BP254" t="s">
        <v>2322</v>
      </c>
      <c r="BQ254" t="s">
        <v>134</v>
      </c>
      <c r="BR254" t="s">
        <v>2323</v>
      </c>
      <c r="BS254" t="s">
        <v>2324</v>
      </c>
      <c r="EC254" t="s">
        <v>137</v>
      </c>
      <c r="EN254" t="s">
        <v>137</v>
      </c>
      <c r="EU254" t="s">
        <v>137</v>
      </c>
      <c r="EZ254" t="s">
        <v>137</v>
      </c>
      <c r="FA254" t="s">
        <v>137</v>
      </c>
      <c r="FB254" t="s">
        <v>137</v>
      </c>
    </row>
    <row r="255" spans="1:158" x14ac:dyDescent="0.3">
      <c r="A255">
        <v>85</v>
      </c>
      <c r="B255">
        <v>11085</v>
      </c>
      <c r="C255" t="s">
        <v>1761</v>
      </c>
      <c r="D255" t="s">
        <v>1762</v>
      </c>
      <c r="E255">
        <v>31</v>
      </c>
      <c r="F255" t="s">
        <v>1675</v>
      </c>
      <c r="G255" t="s">
        <v>116</v>
      </c>
      <c r="H255" s="1" t="s">
        <v>1763</v>
      </c>
      <c r="I255">
        <v>22</v>
      </c>
      <c r="J255" t="s">
        <v>682</v>
      </c>
      <c r="K255">
        <v>114</v>
      </c>
      <c r="L255">
        <v>46744</v>
      </c>
      <c r="M255" t="b">
        <v>0</v>
      </c>
      <c r="N255" t="b">
        <v>0</v>
      </c>
      <c r="O255">
        <v>22</v>
      </c>
      <c r="P255" t="s">
        <v>682</v>
      </c>
      <c r="Q255" t="s">
        <v>840</v>
      </c>
      <c r="R255" s="2">
        <v>34891</v>
      </c>
      <c r="S255" t="s">
        <v>2325</v>
      </c>
      <c r="T255" t="s">
        <v>2326</v>
      </c>
      <c r="U255" s="1" t="s">
        <v>2327</v>
      </c>
      <c r="V255" t="s">
        <v>840</v>
      </c>
      <c r="W255" s="2">
        <v>42513</v>
      </c>
      <c r="Y255">
        <v>1</v>
      </c>
      <c r="Z255" t="s">
        <v>2325</v>
      </c>
      <c r="AA255" t="s">
        <v>2328</v>
      </c>
      <c r="AB255" s="1" t="s">
        <v>2329</v>
      </c>
      <c r="AC255" t="s">
        <v>126</v>
      </c>
      <c r="AD255" s="2">
        <v>42380</v>
      </c>
      <c r="AE255" s="2">
        <v>42510</v>
      </c>
      <c r="AF255">
        <v>0</v>
      </c>
      <c r="AG255" t="s">
        <v>958</v>
      </c>
      <c r="AH255" t="s">
        <v>128</v>
      </c>
      <c r="AK255" t="s">
        <v>209</v>
      </c>
      <c r="AL255" t="s">
        <v>210</v>
      </c>
      <c r="AM255" t="s">
        <v>226</v>
      </c>
      <c r="AN255" t="s">
        <v>2330</v>
      </c>
      <c r="AO255" t="s">
        <v>2331</v>
      </c>
      <c r="AP255" s="3">
        <v>42597.604525462964</v>
      </c>
      <c r="AQ255" t="s">
        <v>2332</v>
      </c>
      <c r="AR255" t="s">
        <v>2333</v>
      </c>
      <c r="AS255" s="1" t="s">
        <v>2334</v>
      </c>
      <c r="AT255" t="s">
        <v>126</v>
      </c>
      <c r="AU255" s="2">
        <v>42309</v>
      </c>
      <c r="AV255" s="2">
        <v>42379</v>
      </c>
      <c r="AW255">
        <v>0</v>
      </c>
      <c r="AX255" t="s">
        <v>2332</v>
      </c>
      <c r="AY255" t="s">
        <v>2319</v>
      </c>
      <c r="AZ255" s="1" t="s">
        <v>2335</v>
      </c>
      <c r="BA255" t="s">
        <v>126</v>
      </c>
      <c r="BB255" s="2">
        <v>41946</v>
      </c>
      <c r="BC255" s="2">
        <v>42194</v>
      </c>
      <c r="BD255">
        <v>0</v>
      </c>
      <c r="BK255" t="s">
        <v>137</v>
      </c>
      <c r="BN255" t="s">
        <v>238</v>
      </c>
      <c r="BO255" t="s">
        <v>1095</v>
      </c>
      <c r="BP255" t="s">
        <v>2336</v>
      </c>
      <c r="CB255" t="s">
        <v>133</v>
      </c>
      <c r="CC255" t="s">
        <v>132</v>
      </c>
      <c r="EC255" t="s">
        <v>137</v>
      </c>
      <c r="EN255" t="s">
        <v>137</v>
      </c>
      <c r="EU255" t="s">
        <v>137</v>
      </c>
      <c r="EZ255" t="s">
        <v>137</v>
      </c>
      <c r="FA255" t="s">
        <v>137</v>
      </c>
      <c r="FB255" t="s">
        <v>137</v>
      </c>
    </row>
    <row r="256" spans="1:158" x14ac:dyDescent="0.3">
      <c r="A256">
        <v>86</v>
      </c>
      <c r="B256">
        <v>11085</v>
      </c>
      <c r="C256" t="s">
        <v>1761</v>
      </c>
      <c r="D256" t="s">
        <v>1762</v>
      </c>
      <c r="E256">
        <v>31</v>
      </c>
      <c r="F256" t="s">
        <v>1675</v>
      </c>
      <c r="G256" t="s">
        <v>116</v>
      </c>
      <c r="H256" s="1" t="s">
        <v>1763</v>
      </c>
      <c r="I256">
        <v>22</v>
      </c>
      <c r="J256" t="s">
        <v>682</v>
      </c>
      <c r="K256">
        <v>114</v>
      </c>
      <c r="L256">
        <v>46622</v>
      </c>
      <c r="M256" t="b">
        <v>1</v>
      </c>
      <c r="N256" t="b">
        <v>0</v>
      </c>
      <c r="O256">
        <v>22</v>
      </c>
      <c r="P256" t="s">
        <v>682</v>
      </c>
      <c r="Q256" t="s">
        <v>840</v>
      </c>
      <c r="R256" s="2">
        <v>34373</v>
      </c>
      <c r="S256" t="s">
        <v>2086</v>
      </c>
      <c r="T256" t="s">
        <v>2337</v>
      </c>
      <c r="U256" t="s">
        <v>2338</v>
      </c>
      <c r="V256" t="s">
        <v>126</v>
      </c>
      <c r="W256" s="2">
        <v>42317</v>
      </c>
      <c r="X256" s="2">
        <v>42369</v>
      </c>
      <c r="Y256">
        <v>0</v>
      </c>
      <c r="Z256" t="s">
        <v>2339</v>
      </c>
      <c r="AA256" t="s">
        <v>2340</v>
      </c>
      <c r="AB256" t="s">
        <v>2341</v>
      </c>
      <c r="AD256" s="2">
        <v>42217</v>
      </c>
      <c r="AE256" s="2">
        <v>42643</v>
      </c>
      <c r="AF256">
        <v>0</v>
      </c>
      <c r="AG256" t="s">
        <v>958</v>
      </c>
      <c r="AH256" t="s">
        <v>128</v>
      </c>
      <c r="AI256" t="s">
        <v>1675</v>
      </c>
      <c r="AJ256" t="s">
        <v>128</v>
      </c>
      <c r="AK256" t="s">
        <v>133</v>
      </c>
      <c r="AL256" t="s">
        <v>273</v>
      </c>
      <c r="AM256" t="s">
        <v>226</v>
      </c>
      <c r="AN256" t="s">
        <v>2216</v>
      </c>
      <c r="AO256" t="s">
        <v>2217</v>
      </c>
      <c r="AP256" s="3">
        <v>42593.745081018518</v>
      </c>
      <c r="AW256" t="s">
        <v>137</v>
      </c>
      <c r="BD256" t="s">
        <v>137</v>
      </c>
      <c r="BK256" t="s">
        <v>137</v>
      </c>
      <c r="BL256" t="s">
        <v>248</v>
      </c>
      <c r="BM256" t="s">
        <v>128</v>
      </c>
      <c r="EC256" t="s">
        <v>137</v>
      </c>
      <c r="EN256" t="s">
        <v>137</v>
      </c>
      <c r="EU256" t="s">
        <v>137</v>
      </c>
      <c r="EZ256" t="s">
        <v>137</v>
      </c>
      <c r="FA256" t="s">
        <v>137</v>
      </c>
      <c r="FB256" t="s">
        <v>137</v>
      </c>
    </row>
    <row r="257" spans="1:158" x14ac:dyDescent="0.3">
      <c r="A257">
        <v>87</v>
      </c>
      <c r="B257">
        <v>11085</v>
      </c>
      <c r="C257" t="s">
        <v>1761</v>
      </c>
      <c r="D257" t="s">
        <v>1762</v>
      </c>
      <c r="E257">
        <v>31</v>
      </c>
      <c r="F257" t="s">
        <v>1675</v>
      </c>
      <c r="G257" t="s">
        <v>116</v>
      </c>
      <c r="H257" s="1" t="s">
        <v>1763</v>
      </c>
      <c r="I257">
        <v>22</v>
      </c>
      <c r="J257" t="s">
        <v>682</v>
      </c>
      <c r="K257">
        <v>114</v>
      </c>
      <c r="L257">
        <v>46533</v>
      </c>
      <c r="M257" t="b">
        <v>0</v>
      </c>
      <c r="N257" t="b">
        <v>0</v>
      </c>
      <c r="O257">
        <v>9</v>
      </c>
      <c r="P257" t="s">
        <v>118</v>
      </c>
      <c r="Y257">
        <v>1</v>
      </c>
      <c r="AF257" t="s">
        <v>137</v>
      </c>
      <c r="AG257" t="s">
        <v>1071</v>
      </c>
      <c r="AH257" t="s">
        <v>128</v>
      </c>
      <c r="AK257" t="s">
        <v>133</v>
      </c>
      <c r="AL257" t="s">
        <v>249</v>
      </c>
      <c r="AP257" s="3">
        <v>42592.541886574072</v>
      </c>
      <c r="AW257" t="s">
        <v>137</v>
      </c>
      <c r="BD257" t="s">
        <v>137</v>
      </c>
      <c r="BK257" t="s">
        <v>137</v>
      </c>
      <c r="EC257" t="s">
        <v>137</v>
      </c>
      <c r="EN257" t="s">
        <v>137</v>
      </c>
      <c r="EU257" t="s">
        <v>137</v>
      </c>
      <c r="EZ257" t="s">
        <v>137</v>
      </c>
      <c r="FA257" t="s">
        <v>137</v>
      </c>
      <c r="FB257" t="s">
        <v>137</v>
      </c>
    </row>
    <row r="258" spans="1:158" x14ac:dyDescent="0.3">
      <c r="A258">
        <v>88</v>
      </c>
      <c r="B258">
        <v>11085</v>
      </c>
      <c r="C258" t="s">
        <v>1761</v>
      </c>
      <c r="D258" t="s">
        <v>1762</v>
      </c>
      <c r="E258">
        <v>31</v>
      </c>
      <c r="F258" t="s">
        <v>1675</v>
      </c>
      <c r="G258" t="s">
        <v>116</v>
      </c>
      <c r="H258" s="1" t="s">
        <v>1763</v>
      </c>
      <c r="I258">
        <v>22</v>
      </c>
      <c r="J258" t="s">
        <v>682</v>
      </c>
      <c r="K258">
        <v>114</v>
      </c>
      <c r="L258">
        <v>46319</v>
      </c>
      <c r="M258" t="b">
        <v>0</v>
      </c>
      <c r="N258" t="b">
        <v>0</v>
      </c>
      <c r="O258">
        <v>22</v>
      </c>
      <c r="P258" t="s">
        <v>682</v>
      </c>
      <c r="Q258" t="s">
        <v>840</v>
      </c>
      <c r="S258" t="s">
        <v>2342</v>
      </c>
      <c r="T258" t="s">
        <v>2343</v>
      </c>
      <c r="U258" t="s">
        <v>2344</v>
      </c>
      <c r="V258" t="s">
        <v>126</v>
      </c>
      <c r="W258" s="2">
        <v>42478</v>
      </c>
      <c r="X258" s="2">
        <v>42608</v>
      </c>
      <c r="Y258">
        <v>1</v>
      </c>
      <c r="Z258" t="s">
        <v>2345</v>
      </c>
      <c r="AA258" t="s">
        <v>2346</v>
      </c>
      <c r="AB258" t="s">
        <v>2347</v>
      </c>
      <c r="AC258" t="s">
        <v>840</v>
      </c>
      <c r="AD258" s="2">
        <v>42473</v>
      </c>
      <c r="AE258" s="2">
        <v>42601</v>
      </c>
      <c r="AF258">
        <v>0</v>
      </c>
      <c r="AG258" t="s">
        <v>590</v>
      </c>
      <c r="AH258" t="s">
        <v>128</v>
      </c>
      <c r="AI258" t="s">
        <v>255</v>
      </c>
      <c r="AJ258" t="s">
        <v>128</v>
      </c>
      <c r="AK258" t="s">
        <v>133</v>
      </c>
      <c r="AL258" t="s">
        <v>132</v>
      </c>
      <c r="AM258" t="s">
        <v>226</v>
      </c>
      <c r="AN258" t="s">
        <v>2348</v>
      </c>
      <c r="AO258" t="s">
        <v>2349</v>
      </c>
      <c r="AP258" s="3">
        <v>42586.796863425923</v>
      </c>
      <c r="AW258" t="s">
        <v>137</v>
      </c>
      <c r="BD258" t="s">
        <v>137</v>
      </c>
      <c r="BK258" t="s">
        <v>137</v>
      </c>
      <c r="BL258" t="s">
        <v>439</v>
      </c>
      <c r="BM258" t="s">
        <v>128</v>
      </c>
      <c r="EC258" t="s">
        <v>137</v>
      </c>
      <c r="EN258" t="s">
        <v>137</v>
      </c>
      <c r="EU258" t="s">
        <v>137</v>
      </c>
      <c r="EZ258" t="s">
        <v>137</v>
      </c>
      <c r="FA258" t="s">
        <v>137</v>
      </c>
      <c r="FB258" t="s">
        <v>137</v>
      </c>
    </row>
    <row r="259" spans="1:158" x14ac:dyDescent="0.3">
      <c r="A259">
        <v>89</v>
      </c>
      <c r="B259">
        <v>11085</v>
      </c>
      <c r="C259" t="s">
        <v>1761</v>
      </c>
      <c r="D259" t="s">
        <v>1762</v>
      </c>
      <c r="E259">
        <v>31</v>
      </c>
      <c r="F259" t="s">
        <v>1675</v>
      </c>
      <c r="G259" t="s">
        <v>116</v>
      </c>
      <c r="H259" s="1" t="s">
        <v>1763</v>
      </c>
      <c r="I259">
        <v>22</v>
      </c>
      <c r="J259" t="s">
        <v>682</v>
      </c>
      <c r="K259">
        <v>114</v>
      </c>
      <c r="L259">
        <v>46242</v>
      </c>
      <c r="M259" t="b">
        <v>0</v>
      </c>
      <c r="N259" t="b">
        <v>0</v>
      </c>
      <c r="O259">
        <v>22</v>
      </c>
      <c r="P259" t="s">
        <v>682</v>
      </c>
      <c r="S259" t="s">
        <v>2350</v>
      </c>
      <c r="T259" t="s">
        <v>2351</v>
      </c>
      <c r="U259" t="s">
        <v>2352</v>
      </c>
      <c r="V259" t="s">
        <v>840</v>
      </c>
      <c r="W259" s="2">
        <v>41869</v>
      </c>
      <c r="X259" s="2">
        <v>42013</v>
      </c>
      <c r="Y259">
        <v>0</v>
      </c>
      <c r="AF259" t="s">
        <v>137</v>
      </c>
      <c r="AG259" t="s">
        <v>439</v>
      </c>
      <c r="AH259" t="s">
        <v>128</v>
      </c>
      <c r="AK259" t="s">
        <v>133</v>
      </c>
      <c r="AL259" t="s">
        <v>249</v>
      </c>
      <c r="AM259" t="s">
        <v>134</v>
      </c>
      <c r="AN259" t="s">
        <v>2353</v>
      </c>
      <c r="AO259" t="s">
        <v>2354</v>
      </c>
      <c r="AP259" s="3">
        <v>42585.676319444443</v>
      </c>
      <c r="AW259" t="s">
        <v>137</v>
      </c>
      <c r="BD259" t="s">
        <v>137</v>
      </c>
      <c r="BK259" t="s">
        <v>137</v>
      </c>
      <c r="EC259" t="s">
        <v>137</v>
      </c>
      <c r="EN259" t="s">
        <v>137</v>
      </c>
      <c r="EU259" t="s">
        <v>137</v>
      </c>
      <c r="EZ259" t="s">
        <v>137</v>
      </c>
      <c r="FA259" t="s">
        <v>137</v>
      </c>
      <c r="FB259" t="s">
        <v>137</v>
      </c>
    </row>
    <row r="260" spans="1:158" x14ac:dyDescent="0.3">
      <c r="A260">
        <v>90</v>
      </c>
      <c r="B260">
        <v>11085</v>
      </c>
      <c r="C260" t="s">
        <v>1761</v>
      </c>
      <c r="D260" t="s">
        <v>1762</v>
      </c>
      <c r="E260">
        <v>31</v>
      </c>
      <c r="F260" t="s">
        <v>1675</v>
      </c>
      <c r="G260" t="s">
        <v>116</v>
      </c>
      <c r="H260" s="1" t="s">
        <v>1763</v>
      </c>
      <c r="I260">
        <v>22</v>
      </c>
      <c r="J260" t="s">
        <v>682</v>
      </c>
      <c r="K260">
        <v>114</v>
      </c>
      <c r="L260">
        <v>45877</v>
      </c>
      <c r="M260" t="b">
        <v>0</v>
      </c>
      <c r="N260" t="b">
        <v>0</v>
      </c>
      <c r="O260">
        <v>22</v>
      </c>
      <c r="P260" t="s">
        <v>682</v>
      </c>
      <c r="Y260">
        <v>1</v>
      </c>
      <c r="AF260" t="s">
        <v>137</v>
      </c>
      <c r="AG260" t="s">
        <v>958</v>
      </c>
      <c r="AH260" t="s">
        <v>128</v>
      </c>
      <c r="AK260" t="s">
        <v>133</v>
      </c>
      <c r="AL260" t="s">
        <v>249</v>
      </c>
      <c r="AP260" s="3">
        <v>42572.810046296298</v>
      </c>
      <c r="AW260" t="s">
        <v>137</v>
      </c>
      <c r="BD260" t="s">
        <v>137</v>
      </c>
      <c r="BK260" t="s">
        <v>137</v>
      </c>
      <c r="EC260" t="s">
        <v>137</v>
      </c>
      <c r="EN260" t="s">
        <v>137</v>
      </c>
      <c r="EU260" t="s">
        <v>137</v>
      </c>
      <c r="EZ260" t="s">
        <v>137</v>
      </c>
      <c r="FA260" t="s">
        <v>137</v>
      </c>
      <c r="FB260" t="s">
        <v>137</v>
      </c>
    </row>
    <row r="261" spans="1:158" x14ac:dyDescent="0.3">
      <c r="A261">
        <v>91</v>
      </c>
      <c r="B261">
        <v>11085</v>
      </c>
      <c r="C261" t="s">
        <v>1761</v>
      </c>
      <c r="D261" t="s">
        <v>1762</v>
      </c>
      <c r="E261">
        <v>31</v>
      </c>
      <c r="F261" t="s">
        <v>1675</v>
      </c>
      <c r="G261" t="s">
        <v>116</v>
      </c>
      <c r="H261" s="1" t="s">
        <v>1763</v>
      </c>
      <c r="I261">
        <v>22</v>
      </c>
      <c r="J261" t="s">
        <v>682</v>
      </c>
      <c r="K261">
        <v>114</v>
      </c>
      <c r="L261">
        <v>45856</v>
      </c>
      <c r="M261" t="b">
        <v>0</v>
      </c>
      <c r="N261" t="b">
        <v>0</v>
      </c>
      <c r="O261">
        <v>22</v>
      </c>
      <c r="P261" t="s">
        <v>682</v>
      </c>
      <c r="Q261" t="s">
        <v>601</v>
      </c>
      <c r="R261" s="2">
        <v>34746</v>
      </c>
      <c r="Y261" t="s">
        <v>137</v>
      </c>
      <c r="AF261" t="s">
        <v>137</v>
      </c>
      <c r="AK261" t="s">
        <v>133</v>
      </c>
      <c r="AL261" t="s">
        <v>249</v>
      </c>
      <c r="AP261" s="3">
        <v>42576.174791666665</v>
      </c>
      <c r="AW261" t="s">
        <v>137</v>
      </c>
      <c r="BD261" t="s">
        <v>137</v>
      </c>
      <c r="BK261" t="s">
        <v>137</v>
      </c>
      <c r="EC261" t="s">
        <v>137</v>
      </c>
      <c r="EN261" t="s">
        <v>137</v>
      </c>
      <c r="EU261" t="s">
        <v>137</v>
      </c>
      <c r="EZ261" t="s">
        <v>137</v>
      </c>
      <c r="FA261" t="s">
        <v>137</v>
      </c>
      <c r="FB261" t="s">
        <v>137</v>
      </c>
    </row>
    <row r="262" spans="1:158" x14ac:dyDescent="0.3">
      <c r="A262">
        <v>92</v>
      </c>
      <c r="B262">
        <v>11085</v>
      </c>
      <c r="C262" t="s">
        <v>1761</v>
      </c>
      <c r="D262" t="s">
        <v>1762</v>
      </c>
      <c r="E262">
        <v>31</v>
      </c>
      <c r="F262" t="s">
        <v>1675</v>
      </c>
      <c r="G262" t="s">
        <v>116</v>
      </c>
      <c r="H262" s="1" t="s">
        <v>1763</v>
      </c>
      <c r="I262">
        <v>22</v>
      </c>
      <c r="J262" t="s">
        <v>682</v>
      </c>
      <c r="K262">
        <v>114</v>
      </c>
      <c r="L262">
        <v>45827</v>
      </c>
      <c r="M262" t="b">
        <v>0</v>
      </c>
      <c r="N262" t="b">
        <v>0</v>
      </c>
      <c r="O262">
        <v>16</v>
      </c>
      <c r="P262" t="s">
        <v>676</v>
      </c>
      <c r="Q262" t="s">
        <v>166</v>
      </c>
      <c r="Y262">
        <v>1</v>
      </c>
      <c r="AF262" t="s">
        <v>137</v>
      </c>
      <c r="AG262" t="s">
        <v>1071</v>
      </c>
      <c r="AH262" t="s">
        <v>128</v>
      </c>
      <c r="AI262" t="s">
        <v>148</v>
      </c>
      <c r="AJ262" t="s">
        <v>128</v>
      </c>
      <c r="AK262" t="s">
        <v>133</v>
      </c>
      <c r="AL262" t="s">
        <v>132</v>
      </c>
      <c r="AM262" t="s">
        <v>226</v>
      </c>
      <c r="AN262" t="s">
        <v>2355</v>
      </c>
      <c r="AO262" t="s">
        <v>2356</v>
      </c>
      <c r="AP262" s="3">
        <v>42576.174791666665</v>
      </c>
      <c r="AW262" t="s">
        <v>137</v>
      </c>
      <c r="BD262" t="s">
        <v>137</v>
      </c>
      <c r="BK262" t="s">
        <v>137</v>
      </c>
      <c r="BL262" t="s">
        <v>248</v>
      </c>
      <c r="BM262" t="s">
        <v>128</v>
      </c>
      <c r="EC262" t="s">
        <v>137</v>
      </c>
      <c r="EN262" t="s">
        <v>137</v>
      </c>
      <c r="EU262" t="s">
        <v>137</v>
      </c>
      <c r="EZ262" t="s">
        <v>137</v>
      </c>
      <c r="FA262" t="s">
        <v>137</v>
      </c>
      <c r="FB262" t="s">
        <v>137</v>
      </c>
    </row>
    <row r="263" spans="1:158" x14ac:dyDescent="0.3">
      <c r="A263">
        <v>93</v>
      </c>
      <c r="B263">
        <v>11085</v>
      </c>
      <c r="C263" t="s">
        <v>1761</v>
      </c>
      <c r="D263" t="s">
        <v>1762</v>
      </c>
      <c r="E263">
        <v>31</v>
      </c>
      <c r="F263" t="s">
        <v>1675</v>
      </c>
      <c r="G263" t="s">
        <v>116</v>
      </c>
      <c r="H263" s="1" t="s">
        <v>1763</v>
      </c>
      <c r="I263">
        <v>22</v>
      </c>
      <c r="J263" t="s">
        <v>682</v>
      </c>
      <c r="K263">
        <v>114</v>
      </c>
      <c r="L263">
        <v>44786</v>
      </c>
      <c r="M263" t="b">
        <v>0</v>
      </c>
      <c r="N263" t="b">
        <v>0</v>
      </c>
      <c r="O263">
        <v>19</v>
      </c>
      <c r="P263" t="s">
        <v>529</v>
      </c>
      <c r="Q263" t="s">
        <v>166</v>
      </c>
      <c r="R263" s="2">
        <v>42528</v>
      </c>
      <c r="Y263">
        <v>1</v>
      </c>
      <c r="Z263" t="s">
        <v>2357</v>
      </c>
      <c r="AA263" t="s">
        <v>2358</v>
      </c>
      <c r="AD263" s="2">
        <v>42461</v>
      </c>
      <c r="AF263">
        <v>1</v>
      </c>
      <c r="AG263" t="s">
        <v>1980</v>
      </c>
      <c r="AH263" t="s">
        <v>128</v>
      </c>
      <c r="AK263" t="s">
        <v>133</v>
      </c>
      <c r="AL263" t="s">
        <v>210</v>
      </c>
      <c r="AP263" s="3">
        <v>42657.87296296296</v>
      </c>
      <c r="AW263" t="s">
        <v>137</v>
      </c>
      <c r="BD263" t="s">
        <v>137</v>
      </c>
      <c r="BK263" t="s">
        <v>137</v>
      </c>
      <c r="EC263" t="s">
        <v>137</v>
      </c>
      <c r="EN263" t="s">
        <v>137</v>
      </c>
      <c r="EU263" t="s">
        <v>137</v>
      </c>
      <c r="EZ263" t="s">
        <v>137</v>
      </c>
      <c r="FA263" t="s">
        <v>137</v>
      </c>
      <c r="FB263" t="s">
        <v>137</v>
      </c>
    </row>
    <row r="264" spans="1:158" x14ac:dyDescent="0.3">
      <c r="A264">
        <v>94</v>
      </c>
      <c r="B264">
        <v>11085</v>
      </c>
      <c r="C264" t="s">
        <v>1761</v>
      </c>
      <c r="D264" t="s">
        <v>1762</v>
      </c>
      <c r="E264">
        <v>31</v>
      </c>
      <c r="F264" t="s">
        <v>1675</v>
      </c>
      <c r="G264" t="s">
        <v>116</v>
      </c>
      <c r="H264" s="1" t="s">
        <v>1763</v>
      </c>
      <c r="I264">
        <v>22</v>
      </c>
      <c r="J264" t="s">
        <v>682</v>
      </c>
      <c r="K264">
        <v>114</v>
      </c>
      <c r="L264">
        <v>43420</v>
      </c>
      <c r="M264" t="b">
        <v>0</v>
      </c>
      <c r="N264" t="b">
        <v>1</v>
      </c>
      <c r="O264">
        <v>22</v>
      </c>
      <c r="P264" t="s">
        <v>682</v>
      </c>
      <c r="Q264" t="s">
        <v>166</v>
      </c>
      <c r="R264" s="2">
        <v>35217</v>
      </c>
      <c r="S264" t="s">
        <v>2359</v>
      </c>
      <c r="T264" t="s">
        <v>2360</v>
      </c>
      <c r="U264" t="s">
        <v>2361</v>
      </c>
      <c r="W264" s="2">
        <v>42030</v>
      </c>
      <c r="Y264">
        <v>1</v>
      </c>
      <c r="AF264" t="s">
        <v>137</v>
      </c>
      <c r="AG264" t="s">
        <v>439</v>
      </c>
      <c r="AH264" t="s">
        <v>128</v>
      </c>
      <c r="AI264" t="s">
        <v>958</v>
      </c>
      <c r="AJ264" t="s">
        <v>128</v>
      </c>
      <c r="AK264" t="s">
        <v>133</v>
      </c>
      <c r="AL264" t="s">
        <v>273</v>
      </c>
      <c r="AM264" t="s">
        <v>238</v>
      </c>
      <c r="AN264" t="s">
        <v>2362</v>
      </c>
      <c r="AO264" t="s">
        <v>2363</v>
      </c>
      <c r="AP264" s="3">
        <v>42576.174756944441</v>
      </c>
      <c r="AW264" t="s">
        <v>137</v>
      </c>
      <c r="BD264" t="s">
        <v>137</v>
      </c>
      <c r="BK264" t="s">
        <v>137</v>
      </c>
      <c r="EC264" t="s">
        <v>137</v>
      </c>
      <c r="EN264" t="s">
        <v>137</v>
      </c>
      <c r="EU264" t="s">
        <v>137</v>
      </c>
      <c r="EZ264" t="s">
        <v>137</v>
      </c>
      <c r="FA264" t="s">
        <v>137</v>
      </c>
      <c r="FB264" t="s">
        <v>137</v>
      </c>
    </row>
    <row r="265" spans="1:158" x14ac:dyDescent="0.3">
      <c r="A265">
        <v>95</v>
      </c>
      <c r="B265">
        <v>11085</v>
      </c>
      <c r="C265" t="s">
        <v>1761</v>
      </c>
      <c r="D265" t="s">
        <v>1762</v>
      </c>
      <c r="E265">
        <v>31</v>
      </c>
      <c r="F265" t="s">
        <v>1675</v>
      </c>
      <c r="G265" t="s">
        <v>116</v>
      </c>
      <c r="H265" s="1" t="s">
        <v>1763</v>
      </c>
      <c r="I265">
        <v>22</v>
      </c>
      <c r="J265" t="s">
        <v>682</v>
      </c>
      <c r="K265">
        <v>114</v>
      </c>
      <c r="L265">
        <v>43407</v>
      </c>
      <c r="M265" t="b">
        <v>0</v>
      </c>
      <c r="N265" t="b">
        <v>0</v>
      </c>
      <c r="O265">
        <v>22</v>
      </c>
      <c r="P265" t="s">
        <v>682</v>
      </c>
      <c r="Q265" t="s">
        <v>156</v>
      </c>
      <c r="Y265">
        <v>1</v>
      </c>
      <c r="Z265" t="s">
        <v>2364</v>
      </c>
      <c r="AA265" t="s">
        <v>2365</v>
      </c>
      <c r="AB265" s="1" t="s">
        <v>2366</v>
      </c>
      <c r="AD265" s="2">
        <v>42491</v>
      </c>
      <c r="AF265">
        <v>1</v>
      </c>
      <c r="AG265" t="s">
        <v>342</v>
      </c>
      <c r="AH265" t="s">
        <v>128</v>
      </c>
      <c r="AI265" t="s">
        <v>1362</v>
      </c>
      <c r="AJ265" t="s">
        <v>128</v>
      </c>
      <c r="AK265" t="s">
        <v>133</v>
      </c>
      <c r="AL265" t="s">
        <v>132</v>
      </c>
      <c r="AP265" s="3">
        <v>42682.99046296296</v>
      </c>
      <c r="AW265" t="s">
        <v>137</v>
      </c>
      <c r="BD265" t="s">
        <v>137</v>
      </c>
      <c r="BK265" t="s">
        <v>137</v>
      </c>
      <c r="EC265" t="s">
        <v>137</v>
      </c>
      <c r="EN265" t="s">
        <v>137</v>
      </c>
      <c r="EU265" t="s">
        <v>137</v>
      </c>
      <c r="EZ265" t="s">
        <v>137</v>
      </c>
      <c r="FA265" t="s">
        <v>137</v>
      </c>
      <c r="FB265" t="s">
        <v>137</v>
      </c>
    </row>
    <row r="266" spans="1:158" x14ac:dyDescent="0.3">
      <c r="A266">
        <v>96</v>
      </c>
      <c r="B266">
        <v>11085</v>
      </c>
      <c r="C266" t="s">
        <v>1761</v>
      </c>
      <c r="D266" t="s">
        <v>1762</v>
      </c>
      <c r="E266">
        <v>31</v>
      </c>
      <c r="F266" t="s">
        <v>1675</v>
      </c>
      <c r="G266" t="s">
        <v>116</v>
      </c>
      <c r="H266" s="1" t="s">
        <v>1763</v>
      </c>
      <c r="I266">
        <v>22</v>
      </c>
      <c r="J266" t="s">
        <v>682</v>
      </c>
      <c r="K266">
        <v>114</v>
      </c>
      <c r="L266">
        <v>37229</v>
      </c>
      <c r="M266" t="b">
        <v>0</v>
      </c>
      <c r="N266" t="b">
        <v>0</v>
      </c>
      <c r="O266">
        <v>22</v>
      </c>
      <c r="P266" t="s">
        <v>682</v>
      </c>
      <c r="Q266" t="s">
        <v>156</v>
      </c>
      <c r="R266" s="2">
        <v>34028</v>
      </c>
      <c r="Y266">
        <v>0</v>
      </c>
      <c r="AF266" t="s">
        <v>137</v>
      </c>
      <c r="AG266" t="s">
        <v>958</v>
      </c>
      <c r="AH266" t="s">
        <v>128</v>
      </c>
      <c r="AK266" t="s">
        <v>133</v>
      </c>
      <c r="AL266" t="s">
        <v>132</v>
      </c>
      <c r="AP266" s="3">
        <v>42576.17465277778</v>
      </c>
      <c r="AW266" t="s">
        <v>137</v>
      </c>
      <c r="BD266" t="s">
        <v>137</v>
      </c>
      <c r="BK266" t="s">
        <v>137</v>
      </c>
      <c r="EC266" t="s">
        <v>137</v>
      </c>
      <c r="EN266" t="s">
        <v>137</v>
      </c>
      <c r="EU266" t="s">
        <v>137</v>
      </c>
      <c r="EZ266" t="s">
        <v>137</v>
      </c>
      <c r="FA266" t="s">
        <v>137</v>
      </c>
      <c r="FB266" t="s">
        <v>137</v>
      </c>
    </row>
    <row r="267" spans="1:158" x14ac:dyDescent="0.3">
      <c r="A267">
        <v>97</v>
      </c>
      <c r="B267">
        <v>11085</v>
      </c>
      <c r="C267" t="s">
        <v>1761</v>
      </c>
      <c r="D267" t="s">
        <v>1762</v>
      </c>
      <c r="E267">
        <v>31</v>
      </c>
      <c r="F267" t="s">
        <v>1675</v>
      </c>
      <c r="G267" t="s">
        <v>116</v>
      </c>
      <c r="H267" s="1" t="s">
        <v>1763</v>
      </c>
      <c r="I267">
        <v>22</v>
      </c>
      <c r="J267" t="s">
        <v>682</v>
      </c>
      <c r="K267">
        <v>114</v>
      </c>
      <c r="L267">
        <v>36707</v>
      </c>
      <c r="M267" t="b">
        <v>0</v>
      </c>
      <c r="N267" t="b">
        <v>0</v>
      </c>
      <c r="O267">
        <v>20</v>
      </c>
      <c r="P267" t="s">
        <v>1260</v>
      </c>
      <c r="Q267" t="s">
        <v>156</v>
      </c>
      <c r="R267" s="2">
        <v>32648</v>
      </c>
      <c r="S267" t="s">
        <v>2367</v>
      </c>
      <c r="T267" t="s">
        <v>2368</v>
      </c>
      <c r="U267" s="1" t="s">
        <v>2369</v>
      </c>
      <c r="V267" t="s">
        <v>156</v>
      </c>
      <c r="W267" s="2">
        <v>42217</v>
      </c>
      <c r="X267" s="2">
        <v>42400</v>
      </c>
      <c r="Y267">
        <v>0</v>
      </c>
      <c r="Z267" t="s">
        <v>2370</v>
      </c>
      <c r="AA267" t="s">
        <v>2371</v>
      </c>
      <c r="AB267" s="1" t="s">
        <v>2372</v>
      </c>
      <c r="AC267" t="s">
        <v>166</v>
      </c>
      <c r="AD267" s="2">
        <v>41883</v>
      </c>
      <c r="AE267" s="2">
        <v>42035</v>
      </c>
      <c r="AF267">
        <v>0</v>
      </c>
      <c r="AG267" t="s">
        <v>958</v>
      </c>
      <c r="AH267" t="s">
        <v>186</v>
      </c>
      <c r="AI267" t="s">
        <v>590</v>
      </c>
      <c r="AJ267" t="s">
        <v>128</v>
      </c>
      <c r="AK267" t="s">
        <v>133</v>
      </c>
      <c r="AL267" t="s">
        <v>249</v>
      </c>
      <c r="AM267" t="s">
        <v>150</v>
      </c>
      <c r="AN267" t="s">
        <v>2373</v>
      </c>
      <c r="AO267" t="s">
        <v>2374</v>
      </c>
      <c r="AP267" s="3">
        <v>42576.174641203703</v>
      </c>
      <c r="AW267" t="s">
        <v>137</v>
      </c>
      <c r="BD267" t="s">
        <v>137</v>
      </c>
      <c r="BK267" t="s">
        <v>137</v>
      </c>
      <c r="BL267" t="s">
        <v>578</v>
      </c>
      <c r="BM267" t="s">
        <v>128</v>
      </c>
      <c r="BN267" t="s">
        <v>172</v>
      </c>
      <c r="BO267" t="s">
        <v>2375</v>
      </c>
      <c r="BP267" t="s">
        <v>2376</v>
      </c>
      <c r="BQ267" t="s">
        <v>172</v>
      </c>
      <c r="BR267" t="s">
        <v>2377</v>
      </c>
      <c r="BS267" t="s">
        <v>2378</v>
      </c>
      <c r="EC267" t="s">
        <v>137</v>
      </c>
      <c r="EN267" t="s">
        <v>137</v>
      </c>
      <c r="EU267" t="s">
        <v>137</v>
      </c>
      <c r="EZ267" t="s">
        <v>137</v>
      </c>
      <c r="FA267" t="s">
        <v>137</v>
      </c>
      <c r="FB267" t="s">
        <v>137</v>
      </c>
    </row>
    <row r="268" spans="1:158" x14ac:dyDescent="0.3">
      <c r="A268">
        <v>98</v>
      </c>
      <c r="B268">
        <v>11085</v>
      </c>
      <c r="C268" t="s">
        <v>1761</v>
      </c>
      <c r="D268" t="s">
        <v>1762</v>
      </c>
      <c r="E268">
        <v>31</v>
      </c>
      <c r="F268" t="s">
        <v>1675</v>
      </c>
      <c r="G268" t="s">
        <v>116</v>
      </c>
      <c r="H268" s="1" t="s">
        <v>1763</v>
      </c>
      <c r="I268">
        <v>22</v>
      </c>
      <c r="J268" t="s">
        <v>682</v>
      </c>
      <c r="K268">
        <v>114</v>
      </c>
      <c r="L268">
        <v>36556</v>
      </c>
      <c r="M268" t="b">
        <v>0</v>
      </c>
      <c r="N268" t="b">
        <v>1</v>
      </c>
      <c r="O268">
        <v>9</v>
      </c>
      <c r="P268" t="s">
        <v>118</v>
      </c>
      <c r="Q268" t="s">
        <v>193</v>
      </c>
      <c r="R268" s="2">
        <v>32190</v>
      </c>
      <c r="S268" t="s">
        <v>2379</v>
      </c>
      <c r="T268" t="s">
        <v>2380</v>
      </c>
      <c r="U268" t="s">
        <v>2381</v>
      </c>
      <c r="V268" t="s">
        <v>193</v>
      </c>
      <c r="W268" s="2">
        <v>42422</v>
      </c>
      <c r="Y268">
        <v>1</v>
      </c>
      <c r="Z268" t="s">
        <v>2382</v>
      </c>
      <c r="AA268" t="s">
        <v>817</v>
      </c>
      <c r="AB268" t="s">
        <v>2383</v>
      </c>
      <c r="AC268" t="s">
        <v>193</v>
      </c>
      <c r="AF268">
        <v>0</v>
      </c>
      <c r="AG268" t="s">
        <v>958</v>
      </c>
      <c r="AH268" t="s">
        <v>128</v>
      </c>
      <c r="AI268" t="s">
        <v>508</v>
      </c>
      <c r="AJ268" t="s">
        <v>128</v>
      </c>
      <c r="AK268" t="s">
        <v>133</v>
      </c>
      <c r="AL268" t="s">
        <v>249</v>
      </c>
      <c r="AM268" t="s">
        <v>134</v>
      </c>
      <c r="AN268" t="s">
        <v>2384</v>
      </c>
      <c r="AO268" t="s">
        <v>2385</v>
      </c>
      <c r="AP268" s="3">
        <v>42591.702245370368</v>
      </c>
      <c r="AQ268" t="s">
        <v>2386</v>
      </c>
      <c r="AR268" t="s">
        <v>2387</v>
      </c>
      <c r="AS268" t="s">
        <v>2388</v>
      </c>
      <c r="AW268">
        <v>0</v>
      </c>
      <c r="BB268" s="2">
        <v>36892</v>
      </c>
      <c r="BD268">
        <v>1</v>
      </c>
      <c r="BK268" t="s">
        <v>137</v>
      </c>
      <c r="BL268" t="s">
        <v>237</v>
      </c>
      <c r="BM268" t="s">
        <v>128</v>
      </c>
      <c r="EC268" t="s">
        <v>137</v>
      </c>
      <c r="EN268" t="s">
        <v>137</v>
      </c>
      <c r="EU268" t="s">
        <v>137</v>
      </c>
      <c r="EZ268" t="s">
        <v>137</v>
      </c>
      <c r="FA268" t="s">
        <v>137</v>
      </c>
      <c r="FB268" t="s">
        <v>137</v>
      </c>
    </row>
    <row r="269" spans="1:158" x14ac:dyDescent="0.3">
      <c r="A269">
        <v>99</v>
      </c>
      <c r="B269">
        <v>11085</v>
      </c>
      <c r="C269" t="s">
        <v>1761</v>
      </c>
      <c r="D269" t="s">
        <v>1762</v>
      </c>
      <c r="E269">
        <v>31</v>
      </c>
      <c r="F269" t="s">
        <v>1675</v>
      </c>
      <c r="G269" t="s">
        <v>116</v>
      </c>
      <c r="H269" s="1" t="s">
        <v>1763</v>
      </c>
      <c r="I269">
        <v>22</v>
      </c>
      <c r="J269" t="s">
        <v>682</v>
      </c>
      <c r="K269">
        <v>114</v>
      </c>
      <c r="L269">
        <v>36555</v>
      </c>
      <c r="M269" t="b">
        <v>0</v>
      </c>
      <c r="N269" t="b">
        <v>0</v>
      </c>
      <c r="O269">
        <v>11</v>
      </c>
      <c r="P269" t="s">
        <v>216</v>
      </c>
      <c r="R269" s="2">
        <v>34439</v>
      </c>
      <c r="S269" t="s">
        <v>2389</v>
      </c>
      <c r="T269" t="s">
        <v>2390</v>
      </c>
      <c r="U269" s="1" t="s">
        <v>2391</v>
      </c>
      <c r="W269" s="2">
        <v>41075</v>
      </c>
      <c r="X269" s="2">
        <v>41394</v>
      </c>
      <c r="Y269">
        <v>0</v>
      </c>
      <c r="AF269" t="s">
        <v>137</v>
      </c>
      <c r="AG269" t="s">
        <v>958</v>
      </c>
      <c r="AH269" t="s">
        <v>128</v>
      </c>
      <c r="AK269" t="s">
        <v>133</v>
      </c>
      <c r="AL269" t="s">
        <v>132</v>
      </c>
      <c r="AM269" t="s">
        <v>134</v>
      </c>
      <c r="AN269" t="s">
        <v>2392</v>
      </c>
      <c r="AO269" t="s">
        <v>2393</v>
      </c>
      <c r="AP269" s="3">
        <v>42410.704699074071</v>
      </c>
      <c r="AW269" t="s">
        <v>137</v>
      </c>
      <c r="BD269" t="s">
        <v>137</v>
      </c>
      <c r="BK269" t="s">
        <v>137</v>
      </c>
      <c r="EC269" t="s">
        <v>137</v>
      </c>
      <c r="EN269" t="s">
        <v>137</v>
      </c>
      <c r="EU269" t="s">
        <v>137</v>
      </c>
      <c r="EZ269" t="s">
        <v>137</v>
      </c>
      <c r="FA269" t="s">
        <v>137</v>
      </c>
      <c r="FB269" t="s">
        <v>137</v>
      </c>
    </row>
    <row r="270" spans="1:158" x14ac:dyDescent="0.3">
      <c r="A270">
        <v>100</v>
      </c>
      <c r="B270">
        <v>11085</v>
      </c>
      <c r="C270" t="s">
        <v>1761</v>
      </c>
      <c r="D270" t="s">
        <v>1762</v>
      </c>
      <c r="E270">
        <v>31</v>
      </c>
      <c r="F270" t="s">
        <v>1675</v>
      </c>
      <c r="G270" t="s">
        <v>116</v>
      </c>
      <c r="H270" s="1" t="s">
        <v>1763</v>
      </c>
      <c r="I270">
        <v>22</v>
      </c>
      <c r="J270" t="s">
        <v>682</v>
      </c>
      <c r="K270">
        <v>114</v>
      </c>
      <c r="L270">
        <v>36549</v>
      </c>
      <c r="M270" t="b">
        <v>0</v>
      </c>
      <c r="N270" t="b">
        <v>0</v>
      </c>
      <c r="O270">
        <v>22</v>
      </c>
      <c r="P270" t="s">
        <v>682</v>
      </c>
      <c r="Q270" t="s">
        <v>166</v>
      </c>
      <c r="R270" s="2">
        <v>34767</v>
      </c>
      <c r="S270" t="s">
        <v>2394</v>
      </c>
      <c r="T270" t="s">
        <v>2395</v>
      </c>
      <c r="U270" t="s">
        <v>2396</v>
      </c>
      <c r="Y270">
        <v>0</v>
      </c>
      <c r="AF270" t="s">
        <v>137</v>
      </c>
      <c r="AG270" t="s">
        <v>958</v>
      </c>
      <c r="AH270" t="s">
        <v>128</v>
      </c>
      <c r="AK270" t="s">
        <v>133</v>
      </c>
      <c r="AL270" t="s">
        <v>273</v>
      </c>
      <c r="AM270" t="s">
        <v>226</v>
      </c>
      <c r="AN270" t="s">
        <v>1818</v>
      </c>
      <c r="AO270" t="s">
        <v>2264</v>
      </c>
      <c r="AP270" s="3">
        <v>42649.82739583333</v>
      </c>
      <c r="AW270" t="s">
        <v>137</v>
      </c>
      <c r="BD270" t="s">
        <v>137</v>
      </c>
      <c r="BK270" t="s">
        <v>137</v>
      </c>
      <c r="EC270" t="s">
        <v>137</v>
      </c>
      <c r="EN270" t="s">
        <v>137</v>
      </c>
      <c r="EU270" t="s">
        <v>137</v>
      </c>
      <c r="EZ270" t="s">
        <v>137</v>
      </c>
      <c r="FA270" t="s">
        <v>137</v>
      </c>
      <c r="FB270" t="s">
        <v>137</v>
      </c>
    </row>
    <row r="271" spans="1:158" x14ac:dyDescent="0.3">
      <c r="A271">
        <v>101</v>
      </c>
      <c r="B271">
        <v>11085</v>
      </c>
      <c r="C271" t="s">
        <v>1761</v>
      </c>
      <c r="D271" t="s">
        <v>1762</v>
      </c>
      <c r="E271">
        <v>31</v>
      </c>
      <c r="F271" t="s">
        <v>1675</v>
      </c>
      <c r="G271" t="s">
        <v>116</v>
      </c>
      <c r="H271" s="1" t="s">
        <v>1763</v>
      </c>
      <c r="I271">
        <v>22</v>
      </c>
      <c r="J271" t="s">
        <v>682</v>
      </c>
      <c r="K271">
        <v>114</v>
      </c>
      <c r="L271">
        <v>36464</v>
      </c>
      <c r="M271" t="b">
        <v>0</v>
      </c>
      <c r="N271" t="b">
        <v>0</v>
      </c>
      <c r="O271">
        <v>22</v>
      </c>
      <c r="P271" t="s">
        <v>682</v>
      </c>
      <c r="Q271" t="s">
        <v>166</v>
      </c>
      <c r="R271" s="2">
        <v>34402</v>
      </c>
      <c r="S271" t="s">
        <v>2397</v>
      </c>
      <c r="T271" t="s">
        <v>2398</v>
      </c>
      <c r="U271" s="1" t="s">
        <v>2399</v>
      </c>
      <c r="V271" t="s">
        <v>166</v>
      </c>
      <c r="W271" s="2">
        <v>40946</v>
      </c>
      <c r="X271" s="2">
        <v>42042</v>
      </c>
      <c r="Y271">
        <v>1</v>
      </c>
      <c r="AF271" t="s">
        <v>137</v>
      </c>
      <c r="AG271" t="s">
        <v>1878</v>
      </c>
      <c r="AH271" t="s">
        <v>128</v>
      </c>
      <c r="AK271" t="s">
        <v>133</v>
      </c>
      <c r="AL271" t="s">
        <v>249</v>
      </c>
      <c r="AM271" t="s">
        <v>474</v>
      </c>
      <c r="AN271" t="s">
        <v>2400</v>
      </c>
      <c r="AO271" t="s">
        <v>2401</v>
      </c>
      <c r="AP271" s="3">
        <v>42576.174641203703</v>
      </c>
      <c r="AW271" t="s">
        <v>137</v>
      </c>
      <c r="BD271" t="s">
        <v>137</v>
      </c>
      <c r="BK271" t="s">
        <v>137</v>
      </c>
      <c r="EC271" t="s">
        <v>137</v>
      </c>
      <c r="EN271" t="s">
        <v>137</v>
      </c>
      <c r="EU271" t="s">
        <v>137</v>
      </c>
      <c r="EZ271" t="s">
        <v>137</v>
      </c>
      <c r="FA271" t="s">
        <v>137</v>
      </c>
      <c r="FB271" t="s">
        <v>137</v>
      </c>
    </row>
    <row r="272" spans="1:158" x14ac:dyDescent="0.3">
      <c r="A272">
        <v>102</v>
      </c>
      <c r="B272">
        <v>11085</v>
      </c>
      <c r="C272" t="s">
        <v>1761</v>
      </c>
      <c r="D272" t="s">
        <v>1762</v>
      </c>
      <c r="E272">
        <v>31</v>
      </c>
      <c r="F272" t="s">
        <v>1675</v>
      </c>
      <c r="G272" t="s">
        <v>116</v>
      </c>
      <c r="H272" s="1" t="s">
        <v>1763</v>
      </c>
      <c r="I272">
        <v>22</v>
      </c>
      <c r="J272" t="s">
        <v>682</v>
      </c>
      <c r="K272">
        <v>114</v>
      </c>
      <c r="L272">
        <v>36117</v>
      </c>
      <c r="M272" t="b">
        <v>0</v>
      </c>
      <c r="N272" t="b">
        <v>0</v>
      </c>
      <c r="O272">
        <v>9</v>
      </c>
      <c r="P272" t="s">
        <v>118</v>
      </c>
      <c r="Q272" t="s">
        <v>166</v>
      </c>
      <c r="R272" s="2">
        <v>33394</v>
      </c>
      <c r="S272" t="s">
        <v>958</v>
      </c>
      <c r="T272" t="s">
        <v>2402</v>
      </c>
      <c r="U272" t="s">
        <v>2403</v>
      </c>
      <c r="V272" t="s">
        <v>166</v>
      </c>
      <c r="W272" s="2">
        <v>42445</v>
      </c>
      <c r="Y272">
        <v>1</v>
      </c>
      <c r="AF272" t="s">
        <v>137</v>
      </c>
      <c r="AG272" t="s">
        <v>958</v>
      </c>
      <c r="AH272" t="s">
        <v>128</v>
      </c>
      <c r="AK272" t="s">
        <v>133</v>
      </c>
      <c r="AL272" t="s">
        <v>249</v>
      </c>
      <c r="AM272" t="s">
        <v>134</v>
      </c>
      <c r="AN272" t="s">
        <v>1353</v>
      </c>
      <c r="AO272" t="s">
        <v>2404</v>
      </c>
      <c r="AP272" s="3">
        <v>42649.82739583333</v>
      </c>
      <c r="AW272" t="s">
        <v>137</v>
      </c>
      <c r="BD272" t="s">
        <v>137</v>
      </c>
      <c r="BK272" t="s">
        <v>137</v>
      </c>
      <c r="CB272" t="s">
        <v>348</v>
      </c>
      <c r="CC272" t="s">
        <v>132</v>
      </c>
      <c r="EC272" t="s">
        <v>137</v>
      </c>
      <c r="EN272" t="s">
        <v>137</v>
      </c>
      <c r="EU272" t="s">
        <v>137</v>
      </c>
      <c r="EZ272" t="s">
        <v>137</v>
      </c>
      <c r="FA272" t="s">
        <v>137</v>
      </c>
      <c r="FB272" t="s">
        <v>137</v>
      </c>
    </row>
    <row r="273" spans="1:158" x14ac:dyDescent="0.3">
      <c r="A273">
        <v>103</v>
      </c>
      <c r="B273">
        <v>11085</v>
      </c>
      <c r="C273" t="s">
        <v>1761</v>
      </c>
      <c r="D273" t="s">
        <v>1762</v>
      </c>
      <c r="E273">
        <v>31</v>
      </c>
      <c r="F273" t="s">
        <v>1675</v>
      </c>
      <c r="G273" t="s">
        <v>116</v>
      </c>
      <c r="H273" s="1" t="s">
        <v>1763</v>
      </c>
      <c r="I273">
        <v>22</v>
      </c>
      <c r="J273" t="s">
        <v>682</v>
      </c>
      <c r="K273">
        <v>114</v>
      </c>
      <c r="L273">
        <v>35480</v>
      </c>
      <c r="M273" t="b">
        <v>0</v>
      </c>
      <c r="N273" t="b">
        <v>0</v>
      </c>
      <c r="O273">
        <v>22</v>
      </c>
      <c r="P273" t="s">
        <v>682</v>
      </c>
      <c r="R273" s="2">
        <v>33011</v>
      </c>
      <c r="Y273">
        <v>1</v>
      </c>
      <c r="AF273" t="s">
        <v>137</v>
      </c>
      <c r="AK273" t="s">
        <v>133</v>
      </c>
      <c r="AL273" t="s">
        <v>132</v>
      </c>
      <c r="AP273" s="3">
        <v>42377.283043981479</v>
      </c>
      <c r="AW273" t="s">
        <v>137</v>
      </c>
      <c r="BD273" t="s">
        <v>137</v>
      </c>
      <c r="BK273" t="s">
        <v>137</v>
      </c>
      <c r="EC273" t="s">
        <v>137</v>
      </c>
      <c r="EN273" t="s">
        <v>137</v>
      </c>
      <c r="EU273" t="s">
        <v>137</v>
      </c>
      <c r="EZ273" t="s">
        <v>137</v>
      </c>
      <c r="FA273" t="s">
        <v>137</v>
      </c>
      <c r="FB273" t="s">
        <v>137</v>
      </c>
    </row>
    <row r="274" spans="1:158" x14ac:dyDescent="0.3">
      <c r="A274">
        <v>104</v>
      </c>
      <c r="B274">
        <v>11085</v>
      </c>
      <c r="C274" t="s">
        <v>1761</v>
      </c>
      <c r="D274" t="s">
        <v>1762</v>
      </c>
      <c r="E274">
        <v>31</v>
      </c>
      <c r="F274" t="s">
        <v>1675</v>
      </c>
      <c r="G274" t="s">
        <v>116</v>
      </c>
      <c r="H274" s="1" t="s">
        <v>1763</v>
      </c>
      <c r="I274">
        <v>22</v>
      </c>
      <c r="J274" t="s">
        <v>682</v>
      </c>
      <c r="K274">
        <v>114</v>
      </c>
      <c r="L274">
        <v>35392</v>
      </c>
      <c r="M274" t="b">
        <v>0</v>
      </c>
      <c r="N274" t="b">
        <v>0</v>
      </c>
      <c r="O274">
        <v>22</v>
      </c>
      <c r="P274" t="s">
        <v>682</v>
      </c>
      <c r="Q274" t="s">
        <v>166</v>
      </c>
      <c r="Y274">
        <v>1</v>
      </c>
      <c r="AF274" t="s">
        <v>137</v>
      </c>
      <c r="AG274" t="s">
        <v>958</v>
      </c>
      <c r="AH274" t="s">
        <v>128</v>
      </c>
      <c r="AP274" s="3">
        <v>42576.17460648148</v>
      </c>
      <c r="AW274" t="s">
        <v>137</v>
      </c>
      <c r="BD274" t="s">
        <v>137</v>
      </c>
      <c r="BK274" t="s">
        <v>137</v>
      </c>
      <c r="EC274" t="s">
        <v>137</v>
      </c>
      <c r="EN274" t="s">
        <v>137</v>
      </c>
      <c r="EU274" t="s">
        <v>137</v>
      </c>
      <c r="EZ274" t="s">
        <v>137</v>
      </c>
      <c r="FA274" t="s">
        <v>137</v>
      </c>
      <c r="FB274" t="s">
        <v>137</v>
      </c>
    </row>
    <row r="275" spans="1:158" x14ac:dyDescent="0.3">
      <c r="A275">
        <v>105</v>
      </c>
      <c r="B275">
        <v>11085</v>
      </c>
      <c r="C275" t="s">
        <v>1761</v>
      </c>
      <c r="D275" t="s">
        <v>1762</v>
      </c>
      <c r="E275">
        <v>31</v>
      </c>
      <c r="F275" t="s">
        <v>1675</v>
      </c>
      <c r="G275" t="s">
        <v>116</v>
      </c>
      <c r="H275" s="1" t="s">
        <v>1763</v>
      </c>
      <c r="I275">
        <v>22</v>
      </c>
      <c r="J275" t="s">
        <v>682</v>
      </c>
      <c r="K275">
        <v>114</v>
      </c>
      <c r="L275">
        <v>33135</v>
      </c>
      <c r="M275" t="b">
        <v>0</v>
      </c>
      <c r="N275" t="b">
        <v>0</v>
      </c>
      <c r="O275">
        <v>22</v>
      </c>
      <c r="P275" t="s">
        <v>682</v>
      </c>
      <c r="Q275" t="s">
        <v>156</v>
      </c>
      <c r="R275" s="2">
        <v>33304</v>
      </c>
      <c r="S275" t="s">
        <v>2405</v>
      </c>
      <c r="T275" t="s">
        <v>2406</v>
      </c>
      <c r="U275" s="1" t="s">
        <v>2407</v>
      </c>
      <c r="W275" s="2">
        <v>42048</v>
      </c>
      <c r="X275" s="2">
        <v>42180</v>
      </c>
      <c r="Y275">
        <v>0</v>
      </c>
      <c r="Z275" t="s">
        <v>2408</v>
      </c>
      <c r="AA275" t="s">
        <v>2409</v>
      </c>
      <c r="AB275" t="s">
        <v>2410</v>
      </c>
      <c r="AD275" s="2">
        <v>42310</v>
      </c>
      <c r="AE275" s="2">
        <v>42314</v>
      </c>
      <c r="AF275">
        <v>0</v>
      </c>
      <c r="AG275" t="s">
        <v>237</v>
      </c>
      <c r="AH275" t="s">
        <v>147</v>
      </c>
      <c r="AI275" t="s">
        <v>381</v>
      </c>
      <c r="AJ275" t="s">
        <v>147</v>
      </c>
      <c r="AK275" t="s">
        <v>133</v>
      </c>
      <c r="AL275" t="s">
        <v>249</v>
      </c>
      <c r="AM275" t="s">
        <v>260</v>
      </c>
      <c r="AN275" t="s">
        <v>2411</v>
      </c>
      <c r="AO275" t="s">
        <v>2412</v>
      </c>
      <c r="AP275" s="3">
        <v>42576.174525462964</v>
      </c>
      <c r="AQ275" t="s">
        <v>2413</v>
      </c>
      <c r="AR275" t="s">
        <v>2414</v>
      </c>
      <c r="AS275" t="s">
        <v>2415</v>
      </c>
      <c r="AW275">
        <v>0</v>
      </c>
      <c r="AX275" t="s">
        <v>2416</v>
      </c>
      <c r="AY275" t="s">
        <v>2417</v>
      </c>
      <c r="AZ275" s="1" t="s">
        <v>2418</v>
      </c>
      <c r="BD275">
        <v>0</v>
      </c>
      <c r="BE275" t="s">
        <v>2419</v>
      </c>
      <c r="BF275" t="s">
        <v>2420</v>
      </c>
      <c r="BG275" t="s">
        <v>2421</v>
      </c>
      <c r="BI275" s="2">
        <v>42552</v>
      </c>
      <c r="BK275">
        <v>1</v>
      </c>
      <c r="BL275" t="s">
        <v>958</v>
      </c>
      <c r="BM275" t="s">
        <v>128</v>
      </c>
      <c r="BN275" t="s">
        <v>134</v>
      </c>
      <c r="BO275" t="s">
        <v>2422</v>
      </c>
      <c r="BP275" t="s">
        <v>2414</v>
      </c>
      <c r="BQ275" t="s">
        <v>172</v>
      </c>
      <c r="BR275" t="s">
        <v>2423</v>
      </c>
      <c r="BS275" t="s">
        <v>2424</v>
      </c>
      <c r="BZ275" t="s">
        <v>578</v>
      </c>
      <c r="CA275" t="s">
        <v>128</v>
      </c>
      <c r="EC275" t="s">
        <v>137</v>
      </c>
      <c r="EN275" t="s">
        <v>137</v>
      </c>
      <c r="EU275" t="s">
        <v>137</v>
      </c>
      <c r="EZ275" t="s">
        <v>137</v>
      </c>
      <c r="FA275" t="s">
        <v>137</v>
      </c>
      <c r="FB275" t="s">
        <v>137</v>
      </c>
    </row>
    <row r="276" spans="1:158" x14ac:dyDescent="0.3">
      <c r="A276">
        <v>106</v>
      </c>
      <c r="B276">
        <v>11085</v>
      </c>
      <c r="C276" t="s">
        <v>1761</v>
      </c>
      <c r="D276" t="s">
        <v>1762</v>
      </c>
      <c r="E276">
        <v>31</v>
      </c>
      <c r="F276" t="s">
        <v>1675</v>
      </c>
      <c r="G276" t="s">
        <v>116</v>
      </c>
      <c r="H276" s="1" t="s">
        <v>1763</v>
      </c>
      <c r="I276">
        <v>22</v>
      </c>
      <c r="J276" t="s">
        <v>682</v>
      </c>
      <c r="K276">
        <v>114</v>
      </c>
      <c r="L276">
        <v>34578</v>
      </c>
      <c r="M276" t="b">
        <v>0</v>
      </c>
      <c r="N276" t="b">
        <v>0</v>
      </c>
      <c r="O276">
        <v>22</v>
      </c>
      <c r="P276" t="s">
        <v>682</v>
      </c>
      <c r="Q276" t="s">
        <v>166</v>
      </c>
      <c r="R276" s="2">
        <v>34926</v>
      </c>
      <c r="S276" t="s">
        <v>2425</v>
      </c>
      <c r="T276" t="s">
        <v>2426</v>
      </c>
      <c r="U276" t="s">
        <v>2427</v>
      </c>
      <c r="V276" t="s">
        <v>156</v>
      </c>
      <c r="W276" s="2">
        <v>41779</v>
      </c>
      <c r="X276" s="2">
        <v>41852</v>
      </c>
      <c r="Y276">
        <v>0</v>
      </c>
      <c r="AF276" t="s">
        <v>137</v>
      </c>
      <c r="AG276" t="s">
        <v>958</v>
      </c>
      <c r="AH276" t="s">
        <v>128</v>
      </c>
      <c r="AK276" t="s">
        <v>133</v>
      </c>
      <c r="AL276" t="s">
        <v>273</v>
      </c>
      <c r="AM276" t="s">
        <v>134</v>
      </c>
      <c r="AO276" t="s">
        <v>2217</v>
      </c>
      <c r="AP276" s="3">
        <v>42649.827384259261</v>
      </c>
      <c r="AW276" t="s">
        <v>137</v>
      </c>
      <c r="BD276" t="s">
        <v>137</v>
      </c>
      <c r="BK276" t="s">
        <v>137</v>
      </c>
      <c r="EC276" t="s">
        <v>137</v>
      </c>
      <c r="EN276" t="s">
        <v>137</v>
      </c>
      <c r="EU276" t="s">
        <v>137</v>
      </c>
      <c r="EZ276" t="s">
        <v>137</v>
      </c>
      <c r="FA276" t="s">
        <v>137</v>
      </c>
      <c r="FB276" t="s">
        <v>137</v>
      </c>
    </row>
    <row r="277" spans="1:158" x14ac:dyDescent="0.3">
      <c r="A277">
        <v>107</v>
      </c>
      <c r="B277">
        <v>11085</v>
      </c>
      <c r="C277" t="s">
        <v>1761</v>
      </c>
      <c r="D277" t="s">
        <v>1762</v>
      </c>
      <c r="E277">
        <v>31</v>
      </c>
      <c r="F277" t="s">
        <v>1675</v>
      </c>
      <c r="G277" t="s">
        <v>116</v>
      </c>
      <c r="H277" s="1" t="s">
        <v>1763</v>
      </c>
      <c r="I277">
        <v>22</v>
      </c>
      <c r="J277" t="s">
        <v>682</v>
      </c>
      <c r="K277">
        <v>114</v>
      </c>
      <c r="L277">
        <v>32952</v>
      </c>
      <c r="M277" t="b">
        <v>0</v>
      </c>
      <c r="N277" t="b">
        <v>0</v>
      </c>
      <c r="O277">
        <v>22</v>
      </c>
      <c r="P277" t="s">
        <v>682</v>
      </c>
      <c r="Q277" t="s">
        <v>119</v>
      </c>
      <c r="R277" s="2">
        <v>33264</v>
      </c>
      <c r="S277" t="s">
        <v>2428</v>
      </c>
      <c r="T277" t="s">
        <v>2429</v>
      </c>
      <c r="V277" t="s">
        <v>156</v>
      </c>
      <c r="W277" s="2">
        <v>42217</v>
      </c>
      <c r="Y277">
        <v>1</v>
      </c>
      <c r="AF277" t="s">
        <v>137</v>
      </c>
      <c r="AG277" t="s">
        <v>1878</v>
      </c>
      <c r="AH277" t="s">
        <v>128</v>
      </c>
      <c r="AI277" t="s">
        <v>958</v>
      </c>
      <c r="AJ277" t="s">
        <v>128</v>
      </c>
      <c r="AK277" t="s">
        <v>133</v>
      </c>
      <c r="AL277" t="s">
        <v>210</v>
      </c>
      <c r="AM277" t="s">
        <v>150</v>
      </c>
      <c r="AN277" t="s">
        <v>2430</v>
      </c>
      <c r="AO277" t="s">
        <v>2431</v>
      </c>
      <c r="AP277" s="3">
        <v>42649.827314814815</v>
      </c>
      <c r="AW277" t="s">
        <v>137</v>
      </c>
      <c r="BD277" t="s">
        <v>137</v>
      </c>
      <c r="BK277" t="s">
        <v>137</v>
      </c>
      <c r="BL277" t="s">
        <v>439</v>
      </c>
      <c r="BM277" t="s">
        <v>128</v>
      </c>
      <c r="EC277" t="s">
        <v>137</v>
      </c>
      <c r="EN277" t="s">
        <v>137</v>
      </c>
      <c r="EU277" t="s">
        <v>137</v>
      </c>
      <c r="EZ277" t="s">
        <v>137</v>
      </c>
      <c r="FA277" t="s">
        <v>137</v>
      </c>
      <c r="FB277" t="s">
        <v>137</v>
      </c>
    </row>
    <row r="278" spans="1:158" x14ac:dyDescent="0.3">
      <c r="A278">
        <v>108</v>
      </c>
      <c r="B278">
        <v>11085</v>
      </c>
      <c r="C278" t="s">
        <v>1761</v>
      </c>
      <c r="D278" t="s">
        <v>1762</v>
      </c>
      <c r="E278">
        <v>31</v>
      </c>
      <c r="F278" t="s">
        <v>1675</v>
      </c>
      <c r="G278" t="s">
        <v>116</v>
      </c>
      <c r="H278" s="1" t="s">
        <v>1763</v>
      </c>
      <c r="I278">
        <v>22</v>
      </c>
      <c r="J278" t="s">
        <v>682</v>
      </c>
      <c r="K278">
        <v>114</v>
      </c>
      <c r="L278">
        <v>32470</v>
      </c>
      <c r="M278" t="b">
        <v>0</v>
      </c>
      <c r="N278" t="b">
        <v>1</v>
      </c>
      <c r="O278">
        <v>22</v>
      </c>
      <c r="P278" t="s">
        <v>682</v>
      </c>
      <c r="Q278" t="s">
        <v>193</v>
      </c>
      <c r="R278" s="2">
        <v>34277</v>
      </c>
      <c r="S278" t="s">
        <v>2432</v>
      </c>
      <c r="T278" t="s">
        <v>2433</v>
      </c>
      <c r="U278" t="s">
        <v>2434</v>
      </c>
      <c r="V278" t="s">
        <v>166</v>
      </c>
      <c r="W278" s="2">
        <v>41609</v>
      </c>
      <c r="Y278">
        <v>0</v>
      </c>
      <c r="AF278" t="s">
        <v>137</v>
      </c>
      <c r="AG278" t="s">
        <v>958</v>
      </c>
      <c r="AH278" t="s">
        <v>128</v>
      </c>
      <c r="AI278" t="s">
        <v>1675</v>
      </c>
      <c r="AJ278" t="s">
        <v>128</v>
      </c>
      <c r="AK278" t="s">
        <v>133</v>
      </c>
      <c r="AL278" t="s">
        <v>273</v>
      </c>
      <c r="AM278" t="s">
        <v>150</v>
      </c>
      <c r="AN278" t="s">
        <v>1818</v>
      </c>
      <c r="AO278" t="s">
        <v>2435</v>
      </c>
      <c r="AP278" s="3">
        <v>42709.654513888891</v>
      </c>
      <c r="AW278" t="s">
        <v>137</v>
      </c>
      <c r="BD278" t="s">
        <v>137</v>
      </c>
      <c r="BK278" t="s">
        <v>137</v>
      </c>
      <c r="BL278" t="s">
        <v>1071</v>
      </c>
      <c r="BM278" t="s">
        <v>128</v>
      </c>
      <c r="BN278" t="s">
        <v>172</v>
      </c>
      <c r="BO278" t="s">
        <v>2436</v>
      </c>
      <c r="BP278" t="s">
        <v>2437</v>
      </c>
      <c r="EC278" t="s">
        <v>137</v>
      </c>
      <c r="EN278" t="s">
        <v>137</v>
      </c>
      <c r="EU278" t="s">
        <v>137</v>
      </c>
      <c r="EZ278" t="s">
        <v>137</v>
      </c>
      <c r="FA278" t="s">
        <v>137</v>
      </c>
      <c r="FB278" t="s">
        <v>137</v>
      </c>
    </row>
    <row r="279" spans="1:158" x14ac:dyDescent="0.3">
      <c r="A279">
        <v>109</v>
      </c>
      <c r="B279">
        <v>11085</v>
      </c>
      <c r="C279" t="s">
        <v>1761</v>
      </c>
      <c r="D279" t="s">
        <v>1762</v>
      </c>
      <c r="E279">
        <v>31</v>
      </c>
      <c r="F279" t="s">
        <v>1675</v>
      </c>
      <c r="G279" t="s">
        <v>116</v>
      </c>
      <c r="H279" s="1" t="s">
        <v>1763</v>
      </c>
      <c r="I279">
        <v>22</v>
      </c>
      <c r="J279" t="s">
        <v>682</v>
      </c>
      <c r="K279">
        <v>114</v>
      </c>
      <c r="L279">
        <v>32318</v>
      </c>
      <c r="M279" t="b">
        <v>0</v>
      </c>
      <c r="N279" t="b">
        <v>0</v>
      </c>
      <c r="O279">
        <v>10</v>
      </c>
      <c r="P279" t="s">
        <v>756</v>
      </c>
      <c r="Q279" t="s">
        <v>156</v>
      </c>
      <c r="R279" s="2">
        <v>33530</v>
      </c>
      <c r="S279" t="s">
        <v>958</v>
      </c>
      <c r="T279" t="s">
        <v>2438</v>
      </c>
      <c r="U279" s="1" t="s">
        <v>2439</v>
      </c>
      <c r="V279" t="s">
        <v>840</v>
      </c>
      <c r="W279" s="2">
        <v>42031</v>
      </c>
      <c r="X279" s="2">
        <v>42292</v>
      </c>
      <c r="Y279">
        <v>0</v>
      </c>
      <c r="Z279" t="s">
        <v>2440</v>
      </c>
      <c r="AA279" t="s">
        <v>2441</v>
      </c>
      <c r="AB279" s="1" t="s">
        <v>2442</v>
      </c>
      <c r="AC279" t="s">
        <v>840</v>
      </c>
      <c r="AD279" s="2">
        <v>41478</v>
      </c>
      <c r="AE279" s="2">
        <v>41808</v>
      </c>
      <c r="AF279">
        <v>0</v>
      </c>
      <c r="AG279" t="s">
        <v>237</v>
      </c>
      <c r="AH279" t="s">
        <v>147</v>
      </c>
      <c r="AI279" t="s">
        <v>958</v>
      </c>
      <c r="AJ279" t="s">
        <v>147</v>
      </c>
      <c r="AK279" t="s">
        <v>133</v>
      </c>
      <c r="AL279" t="s">
        <v>249</v>
      </c>
      <c r="AM279" t="s">
        <v>150</v>
      </c>
      <c r="AN279" t="s">
        <v>986</v>
      </c>
      <c r="AO279" t="s">
        <v>2443</v>
      </c>
      <c r="AP279" s="3">
        <v>42580.89539351852</v>
      </c>
      <c r="AW279" t="s">
        <v>137</v>
      </c>
      <c r="BD279" t="s">
        <v>137</v>
      </c>
      <c r="BK279" t="s">
        <v>137</v>
      </c>
      <c r="BL279" t="s">
        <v>578</v>
      </c>
      <c r="BM279" t="s">
        <v>147</v>
      </c>
      <c r="EC279" t="s">
        <v>137</v>
      </c>
      <c r="EN279" t="s">
        <v>137</v>
      </c>
      <c r="EU279" t="s">
        <v>137</v>
      </c>
      <c r="EZ279" t="s">
        <v>137</v>
      </c>
      <c r="FA279" t="s">
        <v>137</v>
      </c>
      <c r="FB279" t="s">
        <v>137</v>
      </c>
    </row>
    <row r="280" spans="1:158" x14ac:dyDescent="0.3">
      <c r="A280">
        <v>110</v>
      </c>
      <c r="B280">
        <v>11085</v>
      </c>
      <c r="C280" t="s">
        <v>1761</v>
      </c>
      <c r="D280" t="s">
        <v>1762</v>
      </c>
      <c r="E280">
        <v>31</v>
      </c>
      <c r="F280" t="s">
        <v>1675</v>
      </c>
      <c r="G280" t="s">
        <v>116</v>
      </c>
      <c r="H280" s="1" t="s">
        <v>1763</v>
      </c>
      <c r="I280">
        <v>22</v>
      </c>
      <c r="J280" t="s">
        <v>682</v>
      </c>
      <c r="K280">
        <v>114</v>
      </c>
      <c r="L280">
        <v>32299</v>
      </c>
      <c r="M280" t="b">
        <v>0</v>
      </c>
      <c r="N280" t="b">
        <v>0</v>
      </c>
      <c r="O280">
        <v>22</v>
      </c>
      <c r="P280" t="s">
        <v>682</v>
      </c>
      <c r="Q280" t="s">
        <v>156</v>
      </c>
      <c r="R280" s="2">
        <v>33525</v>
      </c>
      <c r="S280" t="s">
        <v>2444</v>
      </c>
      <c r="T280" t="s">
        <v>2445</v>
      </c>
      <c r="U280" s="1" t="s">
        <v>2446</v>
      </c>
      <c r="V280" t="s">
        <v>166</v>
      </c>
      <c r="W280" s="2">
        <v>41776</v>
      </c>
      <c r="X280" s="2">
        <v>41960</v>
      </c>
      <c r="Y280">
        <v>0</v>
      </c>
      <c r="AF280" t="s">
        <v>137</v>
      </c>
      <c r="AG280" t="s">
        <v>237</v>
      </c>
      <c r="AH280" t="s">
        <v>128</v>
      </c>
      <c r="AI280" t="s">
        <v>958</v>
      </c>
      <c r="AJ280" t="s">
        <v>128</v>
      </c>
      <c r="AK280" t="s">
        <v>133</v>
      </c>
      <c r="AL280" t="s">
        <v>273</v>
      </c>
      <c r="AM280" t="s">
        <v>134</v>
      </c>
      <c r="AN280" t="s">
        <v>2447</v>
      </c>
      <c r="AO280" t="s">
        <v>2448</v>
      </c>
      <c r="AP280" s="3">
        <v>42576.174490740741</v>
      </c>
      <c r="AW280" t="s">
        <v>137</v>
      </c>
      <c r="BD280" t="s">
        <v>137</v>
      </c>
      <c r="BK280" t="s">
        <v>137</v>
      </c>
      <c r="BL280" t="s">
        <v>908</v>
      </c>
      <c r="BM280" t="s">
        <v>128</v>
      </c>
      <c r="EC280" t="s">
        <v>137</v>
      </c>
      <c r="EN280" t="s">
        <v>137</v>
      </c>
      <c r="EU280" t="s">
        <v>137</v>
      </c>
      <c r="EZ280" t="s">
        <v>137</v>
      </c>
      <c r="FA280" t="s">
        <v>137</v>
      </c>
      <c r="FB280" t="s">
        <v>137</v>
      </c>
    </row>
    <row r="281" spans="1:158" x14ac:dyDescent="0.3">
      <c r="A281">
        <v>111</v>
      </c>
      <c r="B281">
        <v>11085</v>
      </c>
      <c r="C281" t="s">
        <v>1761</v>
      </c>
      <c r="D281" t="s">
        <v>1762</v>
      </c>
      <c r="E281">
        <v>31</v>
      </c>
      <c r="F281" t="s">
        <v>1675</v>
      </c>
      <c r="G281" t="s">
        <v>116</v>
      </c>
      <c r="H281" s="1" t="s">
        <v>1763</v>
      </c>
      <c r="I281">
        <v>22</v>
      </c>
      <c r="J281" t="s">
        <v>682</v>
      </c>
      <c r="K281">
        <v>114</v>
      </c>
      <c r="L281">
        <v>31214</v>
      </c>
      <c r="M281" t="b">
        <v>0</v>
      </c>
      <c r="N281" t="b">
        <v>0</v>
      </c>
      <c r="O281">
        <v>22</v>
      </c>
      <c r="P281" t="s">
        <v>682</v>
      </c>
      <c r="Q281" t="s">
        <v>166</v>
      </c>
      <c r="R281" s="2">
        <v>35037</v>
      </c>
      <c r="S281" t="s">
        <v>2449</v>
      </c>
      <c r="T281" t="s">
        <v>289</v>
      </c>
      <c r="U281" s="1" t="s">
        <v>2450</v>
      </c>
      <c r="V281" t="s">
        <v>166</v>
      </c>
      <c r="W281" s="2">
        <v>42080</v>
      </c>
      <c r="X281" s="2">
        <v>42149</v>
      </c>
      <c r="Y281">
        <v>0</v>
      </c>
      <c r="AF281" t="s">
        <v>137</v>
      </c>
      <c r="AG281" t="s">
        <v>958</v>
      </c>
      <c r="AH281" t="s">
        <v>128</v>
      </c>
      <c r="AK281" t="s">
        <v>133</v>
      </c>
      <c r="AL281" t="s">
        <v>249</v>
      </c>
      <c r="AM281" t="s">
        <v>134</v>
      </c>
      <c r="AN281" t="s">
        <v>2154</v>
      </c>
      <c r="AO281" t="s">
        <v>2451</v>
      </c>
      <c r="AP281" s="3">
        <v>42576.174456018518</v>
      </c>
      <c r="AW281" t="s">
        <v>137</v>
      </c>
      <c r="BD281" t="s">
        <v>137</v>
      </c>
      <c r="BK281" t="s">
        <v>137</v>
      </c>
      <c r="EC281" t="s">
        <v>137</v>
      </c>
      <c r="EN281" t="s">
        <v>137</v>
      </c>
      <c r="EU281" t="s">
        <v>137</v>
      </c>
      <c r="EZ281" t="s">
        <v>137</v>
      </c>
      <c r="FA281" t="s">
        <v>137</v>
      </c>
      <c r="FB281" t="s">
        <v>137</v>
      </c>
    </row>
    <row r="282" spans="1:158" x14ac:dyDescent="0.3">
      <c r="A282">
        <v>112</v>
      </c>
      <c r="B282">
        <v>11085</v>
      </c>
      <c r="C282" t="s">
        <v>1761</v>
      </c>
      <c r="D282" t="s">
        <v>1762</v>
      </c>
      <c r="E282">
        <v>31</v>
      </c>
      <c r="F282" t="s">
        <v>1675</v>
      </c>
      <c r="G282" t="s">
        <v>116</v>
      </c>
      <c r="H282" s="1" t="s">
        <v>1763</v>
      </c>
      <c r="I282">
        <v>22</v>
      </c>
      <c r="J282" t="s">
        <v>682</v>
      </c>
      <c r="K282">
        <v>114</v>
      </c>
      <c r="L282">
        <v>30849</v>
      </c>
      <c r="M282" t="b">
        <v>0</v>
      </c>
      <c r="N282" t="b">
        <v>0</v>
      </c>
      <c r="O282">
        <v>22</v>
      </c>
      <c r="P282" t="s">
        <v>682</v>
      </c>
      <c r="Q282" t="s">
        <v>116</v>
      </c>
      <c r="R282" s="2">
        <v>33086</v>
      </c>
      <c r="Y282">
        <v>1</v>
      </c>
      <c r="AF282" t="s">
        <v>137</v>
      </c>
      <c r="AG282" t="s">
        <v>958</v>
      </c>
      <c r="AH282" t="s">
        <v>147</v>
      </c>
      <c r="AK282" t="s">
        <v>133</v>
      </c>
      <c r="AL282" t="s">
        <v>249</v>
      </c>
      <c r="AM282" t="s">
        <v>150</v>
      </c>
      <c r="AN282" t="s">
        <v>1017</v>
      </c>
      <c r="AO282" t="s">
        <v>2452</v>
      </c>
      <c r="AP282" s="3">
        <v>42591.048368055555</v>
      </c>
      <c r="AW282" t="s">
        <v>137</v>
      </c>
      <c r="BD282" t="s">
        <v>137</v>
      </c>
      <c r="BK282" t="s">
        <v>137</v>
      </c>
      <c r="EC282" t="s">
        <v>137</v>
      </c>
      <c r="EN282" t="s">
        <v>137</v>
      </c>
      <c r="EU282" t="s">
        <v>137</v>
      </c>
      <c r="EZ282" t="s">
        <v>137</v>
      </c>
      <c r="FA282" t="s">
        <v>137</v>
      </c>
      <c r="FB282" t="s">
        <v>137</v>
      </c>
    </row>
    <row r="283" spans="1:158" x14ac:dyDescent="0.3">
      <c r="A283">
        <v>113</v>
      </c>
      <c r="B283">
        <v>11085</v>
      </c>
      <c r="C283" t="s">
        <v>1761</v>
      </c>
      <c r="D283" t="s">
        <v>1762</v>
      </c>
      <c r="E283">
        <v>31</v>
      </c>
      <c r="F283" t="s">
        <v>1675</v>
      </c>
      <c r="G283" t="s">
        <v>116</v>
      </c>
      <c r="H283" s="1" t="s">
        <v>1763</v>
      </c>
      <c r="I283">
        <v>22</v>
      </c>
      <c r="J283" t="s">
        <v>682</v>
      </c>
      <c r="K283">
        <v>114</v>
      </c>
      <c r="L283">
        <v>30834</v>
      </c>
      <c r="M283" t="b">
        <v>0</v>
      </c>
      <c r="N283" t="b">
        <v>0</v>
      </c>
      <c r="O283">
        <v>16</v>
      </c>
      <c r="P283" t="s">
        <v>676</v>
      </c>
      <c r="Q283" t="s">
        <v>119</v>
      </c>
      <c r="R283" s="2">
        <v>33688</v>
      </c>
      <c r="S283" t="s">
        <v>306</v>
      </c>
      <c r="T283" t="s">
        <v>344</v>
      </c>
      <c r="U283" s="1" t="s">
        <v>2453</v>
      </c>
      <c r="Y283">
        <v>1</v>
      </c>
      <c r="AF283" t="s">
        <v>137</v>
      </c>
      <c r="AG283" t="s">
        <v>568</v>
      </c>
      <c r="AH283" t="s">
        <v>147</v>
      </c>
      <c r="AI283" t="s">
        <v>571</v>
      </c>
      <c r="AJ283" t="s">
        <v>147</v>
      </c>
      <c r="AK283" t="s">
        <v>133</v>
      </c>
      <c r="AL283" t="s">
        <v>249</v>
      </c>
      <c r="AM283" t="s">
        <v>134</v>
      </c>
      <c r="AN283" t="s">
        <v>2454</v>
      </c>
      <c r="AO283" t="s">
        <v>2455</v>
      </c>
      <c r="AP283" s="3">
        <v>42649.827384259261</v>
      </c>
      <c r="AW283" t="s">
        <v>137</v>
      </c>
      <c r="BD283" t="s">
        <v>137</v>
      </c>
      <c r="BK283" t="s">
        <v>137</v>
      </c>
      <c r="BL283" t="s">
        <v>958</v>
      </c>
      <c r="BM283" t="s">
        <v>128</v>
      </c>
      <c r="BZ283" t="s">
        <v>342</v>
      </c>
      <c r="CA283" t="s">
        <v>128</v>
      </c>
      <c r="EC283" t="s">
        <v>137</v>
      </c>
      <c r="EN283" t="s">
        <v>137</v>
      </c>
      <c r="EU283" t="s">
        <v>137</v>
      </c>
      <c r="EZ283" t="s">
        <v>137</v>
      </c>
      <c r="FA283" t="s">
        <v>137</v>
      </c>
      <c r="FB283" t="s">
        <v>137</v>
      </c>
    </row>
    <row r="284" spans="1:158" x14ac:dyDescent="0.3">
      <c r="A284">
        <v>114</v>
      </c>
      <c r="B284">
        <v>11085</v>
      </c>
      <c r="C284" t="s">
        <v>1761</v>
      </c>
      <c r="D284" t="s">
        <v>1762</v>
      </c>
      <c r="E284">
        <v>31</v>
      </c>
      <c r="F284" t="s">
        <v>1675</v>
      </c>
      <c r="G284" t="s">
        <v>116</v>
      </c>
      <c r="H284" s="1" t="s">
        <v>1763</v>
      </c>
      <c r="I284">
        <v>22</v>
      </c>
      <c r="J284" t="s">
        <v>682</v>
      </c>
      <c r="K284">
        <v>114</v>
      </c>
      <c r="L284">
        <v>28269</v>
      </c>
      <c r="M284" t="b">
        <v>0</v>
      </c>
      <c r="N284" t="b">
        <v>0</v>
      </c>
      <c r="O284">
        <v>22</v>
      </c>
      <c r="P284" t="s">
        <v>682</v>
      </c>
      <c r="Q284" t="s">
        <v>156</v>
      </c>
      <c r="R284" s="2">
        <v>33285</v>
      </c>
      <c r="S284" t="s">
        <v>2456</v>
      </c>
      <c r="T284" t="s">
        <v>2457</v>
      </c>
      <c r="U284" s="1" t="s">
        <v>2458</v>
      </c>
      <c r="V284" t="s">
        <v>166</v>
      </c>
      <c r="W284" s="2">
        <v>41533</v>
      </c>
      <c r="X284" s="2">
        <v>41663</v>
      </c>
      <c r="Y284">
        <v>0</v>
      </c>
      <c r="Z284" t="s">
        <v>1932</v>
      </c>
      <c r="AA284" t="s">
        <v>2459</v>
      </c>
      <c r="AB284" s="1" t="s">
        <v>2460</v>
      </c>
      <c r="AD284" s="2">
        <v>41715</v>
      </c>
      <c r="AE284" s="2">
        <v>41901</v>
      </c>
      <c r="AF284">
        <v>0</v>
      </c>
      <c r="AG284" t="s">
        <v>958</v>
      </c>
      <c r="AH284" t="s">
        <v>147</v>
      </c>
      <c r="AI284" t="s">
        <v>237</v>
      </c>
      <c r="AJ284" t="s">
        <v>128</v>
      </c>
      <c r="AK284" t="s">
        <v>133</v>
      </c>
      <c r="AL284" t="s">
        <v>273</v>
      </c>
      <c r="AM284" t="s">
        <v>150</v>
      </c>
      <c r="AN284" t="s">
        <v>2306</v>
      </c>
      <c r="AO284" t="s">
        <v>2264</v>
      </c>
      <c r="AP284" s="3">
        <v>42576.174351851849</v>
      </c>
      <c r="AQ284" t="s">
        <v>2461</v>
      </c>
      <c r="AR284" t="s">
        <v>2462</v>
      </c>
      <c r="AS284" s="1" t="s">
        <v>2463</v>
      </c>
      <c r="AT284" t="s">
        <v>156</v>
      </c>
      <c r="AU284" s="2">
        <v>41792</v>
      </c>
      <c r="AV284" s="2">
        <v>41880</v>
      </c>
      <c r="AW284">
        <v>0</v>
      </c>
      <c r="BD284" t="s">
        <v>137</v>
      </c>
      <c r="BK284" t="s">
        <v>137</v>
      </c>
      <c r="BN284" t="s">
        <v>172</v>
      </c>
      <c r="BO284" t="s">
        <v>2464</v>
      </c>
      <c r="BP284" t="s">
        <v>2264</v>
      </c>
      <c r="EC284" t="s">
        <v>137</v>
      </c>
      <c r="EN284" t="s">
        <v>137</v>
      </c>
      <c r="EU284" t="s">
        <v>137</v>
      </c>
      <c r="EZ284" t="s">
        <v>137</v>
      </c>
      <c r="FA284" t="s">
        <v>137</v>
      </c>
      <c r="FB284" t="s">
        <v>137</v>
      </c>
    </row>
    <row r="285" spans="1:158" x14ac:dyDescent="0.3">
      <c r="B285" t="s">
        <v>0</v>
      </c>
      <c r="C285" t="s">
        <v>1</v>
      </c>
      <c r="D285" t="s">
        <v>2</v>
      </c>
      <c r="E285" t="s">
        <v>3</v>
      </c>
      <c r="F285" t="s">
        <v>4</v>
      </c>
      <c r="G285" t="s">
        <v>5</v>
      </c>
      <c r="H285" t="s">
        <v>6</v>
      </c>
      <c r="I285" t="s">
        <v>7</v>
      </c>
      <c r="J285" t="s">
        <v>8</v>
      </c>
      <c r="K285" t="s">
        <v>9</v>
      </c>
      <c r="L285" t="s">
        <v>0</v>
      </c>
      <c r="M285" t="s">
        <v>10</v>
      </c>
      <c r="N285" t="s">
        <v>11</v>
      </c>
      <c r="O285" t="s">
        <v>7</v>
      </c>
      <c r="P285" t="s">
        <v>8</v>
      </c>
      <c r="Q285" t="s">
        <v>12</v>
      </c>
      <c r="R285" t="s">
        <v>13</v>
      </c>
      <c r="S285" t="s">
        <v>14</v>
      </c>
      <c r="T285" t="s">
        <v>15</v>
      </c>
      <c r="U285" t="s">
        <v>16</v>
      </c>
      <c r="V285" t="s">
        <v>17</v>
      </c>
      <c r="W285" t="s">
        <v>18</v>
      </c>
      <c r="X285" t="s">
        <v>19</v>
      </c>
      <c r="Y285" t="s">
        <v>20</v>
      </c>
      <c r="Z285" t="s">
        <v>21</v>
      </c>
      <c r="AA285" t="s">
        <v>22</v>
      </c>
      <c r="AB285" t="s">
        <v>23</v>
      </c>
      <c r="AC285" t="s">
        <v>24</v>
      </c>
      <c r="AD285" t="s">
        <v>25</v>
      </c>
      <c r="AE285" t="s">
        <v>26</v>
      </c>
      <c r="AF285" t="s">
        <v>27</v>
      </c>
      <c r="AG285" t="s">
        <v>42</v>
      </c>
      <c r="AH285" t="s">
        <v>43</v>
      </c>
      <c r="AI285" t="s">
        <v>44</v>
      </c>
      <c r="AJ285" t="s">
        <v>45</v>
      </c>
      <c r="AK285" t="s">
        <v>46</v>
      </c>
      <c r="AL285" t="s">
        <v>47</v>
      </c>
      <c r="AM285" t="s">
        <v>48</v>
      </c>
      <c r="AN285" t="s">
        <v>49</v>
      </c>
      <c r="AO285" t="s">
        <v>50</v>
      </c>
      <c r="AP285" t="s">
        <v>51</v>
      </c>
      <c r="AQ285" t="s">
        <v>52</v>
      </c>
      <c r="AR285" t="s">
        <v>53</v>
      </c>
      <c r="AS285" t="s">
        <v>54</v>
      </c>
      <c r="AT285" t="s">
        <v>55</v>
      </c>
      <c r="AU285" t="s">
        <v>28</v>
      </c>
      <c r="AV285" t="s">
        <v>29</v>
      </c>
      <c r="AW285" t="s">
        <v>30</v>
      </c>
      <c r="AX285" t="s">
        <v>31</v>
      </c>
      <c r="AY285" t="s">
        <v>32</v>
      </c>
      <c r="AZ285" t="s">
        <v>33</v>
      </c>
      <c r="BA285" t="s">
        <v>34</v>
      </c>
      <c r="BB285" t="s">
        <v>35</v>
      </c>
      <c r="BC285" t="s">
        <v>38</v>
      </c>
      <c r="BD285" t="s">
        <v>39</v>
      </c>
      <c r="BE285" t="s">
        <v>40</v>
      </c>
      <c r="BF285" t="s">
        <v>41</v>
      </c>
      <c r="BG285" t="s">
        <v>56</v>
      </c>
      <c r="BH285" t="s">
        <v>57</v>
      </c>
      <c r="BI285" t="s">
        <v>58</v>
      </c>
      <c r="BJ285" t="s">
        <v>59</v>
      </c>
      <c r="BK285" t="s">
        <v>60</v>
      </c>
      <c r="BL285" t="s">
        <v>61</v>
      </c>
      <c r="BM285" t="s">
        <v>62</v>
      </c>
      <c r="BN285" t="s">
        <v>84</v>
      </c>
      <c r="BO285" t="s">
        <v>85</v>
      </c>
      <c r="BP285" t="s">
        <v>63</v>
      </c>
      <c r="BQ285" t="s">
        <v>64</v>
      </c>
      <c r="BR285" t="s">
        <v>65</v>
      </c>
      <c r="BS285" t="s">
        <v>66</v>
      </c>
      <c r="BT285" t="s">
        <v>67</v>
      </c>
      <c r="BU285" t="s">
        <v>68</v>
      </c>
      <c r="BV285" t="s">
        <v>69</v>
      </c>
      <c r="BW285" t="s">
        <v>70</v>
      </c>
      <c r="BX285" t="s">
        <v>71</v>
      </c>
      <c r="BY285" t="s">
        <v>72</v>
      </c>
      <c r="BZ285" t="s">
        <v>73</v>
      </c>
      <c r="CA285" t="s">
        <v>74</v>
      </c>
      <c r="CB285" t="s">
        <v>75</v>
      </c>
      <c r="CC285" t="s">
        <v>76</v>
      </c>
      <c r="CD285" t="s">
        <v>77</v>
      </c>
      <c r="CE285" t="s">
        <v>78</v>
      </c>
      <c r="CF285" t="s">
        <v>79</v>
      </c>
      <c r="CG285" t="s">
        <v>80</v>
      </c>
      <c r="CH285" t="s">
        <v>81</v>
      </c>
      <c r="CI285" t="s">
        <v>82</v>
      </c>
      <c r="CJ285" t="s">
        <v>83</v>
      </c>
      <c r="CK285" t="s">
        <v>724</v>
      </c>
      <c r="CL285" t="s">
        <v>725</v>
      </c>
      <c r="CM285" t="s">
        <v>726</v>
      </c>
      <c r="CN285" t="s">
        <v>727</v>
      </c>
      <c r="CO285" t="s">
        <v>728</v>
      </c>
      <c r="CP285" t="s">
        <v>729</v>
      </c>
      <c r="CQ285" t="s">
        <v>730</v>
      </c>
      <c r="CR285" t="s">
        <v>731</v>
      </c>
      <c r="CS285" t="s">
        <v>732</v>
      </c>
      <c r="CT285" t="s">
        <v>733</v>
      </c>
      <c r="CU285" t="s">
        <v>734</v>
      </c>
      <c r="CV285" t="s">
        <v>735</v>
      </c>
      <c r="CW285" t="s">
        <v>736</v>
      </c>
      <c r="CX285" t="s">
        <v>737</v>
      </c>
      <c r="CY285" t="s">
        <v>2465</v>
      </c>
      <c r="CZ285" t="s">
        <v>2466</v>
      </c>
      <c r="DA285" t="s">
        <v>2467</v>
      </c>
      <c r="DB285" t="s">
        <v>2468</v>
      </c>
      <c r="DC285" t="s">
        <v>2469</v>
      </c>
      <c r="DD285" t="s">
        <v>2470</v>
      </c>
      <c r="DE285" t="s">
        <v>2471</v>
      </c>
      <c r="DF285" t="s">
        <v>2472</v>
      </c>
      <c r="DG285" t="s">
        <v>2473</v>
      </c>
      <c r="DH285" t="s">
        <v>2474</v>
      </c>
      <c r="DI285" t="s">
        <v>2475</v>
      </c>
      <c r="DJ285" t="s">
        <v>2476</v>
      </c>
      <c r="DK285" t="s">
        <v>2477</v>
      </c>
      <c r="DL285" t="s">
        <v>2478</v>
      </c>
      <c r="DM285" t="s">
        <v>36</v>
      </c>
      <c r="DN285" t="s">
        <v>37</v>
      </c>
      <c r="DO285" t="s">
        <v>95</v>
      </c>
      <c r="DP285" t="s">
        <v>96</v>
      </c>
      <c r="DQ285" t="s">
        <v>86</v>
      </c>
      <c r="DR285" t="s">
        <v>87</v>
      </c>
      <c r="DS285" t="s">
        <v>88</v>
      </c>
      <c r="DT285" t="s">
        <v>89</v>
      </c>
      <c r="DU285" t="s">
        <v>90</v>
      </c>
      <c r="DV285" t="s">
        <v>91</v>
      </c>
      <c r="DW285" t="s">
        <v>92</v>
      </c>
      <c r="DX285" t="s">
        <v>93</v>
      </c>
      <c r="DY285" t="s">
        <v>94</v>
      </c>
      <c r="DZ285" t="s">
        <v>101</v>
      </c>
      <c r="EA285" t="s">
        <v>102</v>
      </c>
      <c r="EB285" t="s">
        <v>103</v>
      </c>
      <c r="EC285" t="s">
        <v>104</v>
      </c>
      <c r="ED285" t="s">
        <v>105</v>
      </c>
      <c r="EE285" t="s">
        <v>106</v>
      </c>
    </row>
    <row r="286" spans="1:158" x14ac:dyDescent="0.3">
      <c r="A286">
        <v>1</v>
      </c>
      <c r="B286">
        <v>21345</v>
      </c>
      <c r="C286" t="s">
        <v>1533</v>
      </c>
      <c r="D286" t="s">
        <v>1327</v>
      </c>
      <c r="E286">
        <v>21</v>
      </c>
      <c r="F286" t="s">
        <v>237</v>
      </c>
      <c r="G286" t="s">
        <v>284</v>
      </c>
      <c r="H286" t="s">
        <v>2479</v>
      </c>
      <c r="I286">
        <v>19</v>
      </c>
      <c r="J286" t="s">
        <v>529</v>
      </c>
      <c r="K286">
        <v>43</v>
      </c>
      <c r="L286">
        <v>89173</v>
      </c>
      <c r="M286" t="b">
        <v>0</v>
      </c>
      <c r="N286" t="b">
        <v>0</v>
      </c>
      <c r="O286">
        <v>19</v>
      </c>
      <c r="P286" t="s">
        <v>529</v>
      </c>
      <c r="Q286" t="s">
        <v>284</v>
      </c>
      <c r="S286" t="s">
        <v>1327</v>
      </c>
      <c r="T286" t="s">
        <v>2480</v>
      </c>
      <c r="U286" s="1" t="s">
        <v>2481</v>
      </c>
      <c r="V286" t="s">
        <v>280</v>
      </c>
      <c r="W286" s="2">
        <v>43070</v>
      </c>
      <c r="Y286">
        <v>1</v>
      </c>
      <c r="Z286" t="s">
        <v>2482</v>
      </c>
      <c r="AA286" t="s">
        <v>2483</v>
      </c>
      <c r="AB286" t="s">
        <v>2484</v>
      </c>
      <c r="AC286" t="s">
        <v>116</v>
      </c>
      <c r="AD286" s="2">
        <v>42217</v>
      </c>
      <c r="AE286" s="2">
        <v>43039</v>
      </c>
      <c r="AF286">
        <v>0</v>
      </c>
      <c r="AG286" t="s">
        <v>2485</v>
      </c>
      <c r="AH286" t="s">
        <v>2486</v>
      </c>
      <c r="AI286" t="s">
        <v>2487</v>
      </c>
      <c r="AJ286" t="s">
        <v>442</v>
      </c>
      <c r="AK286" s="2">
        <v>41944</v>
      </c>
      <c r="AL286" s="2">
        <v>42216</v>
      </c>
      <c r="AM286">
        <v>0</v>
      </c>
      <c r="AN286" t="s">
        <v>2488</v>
      </c>
      <c r="AO286" t="s">
        <v>2489</v>
      </c>
      <c r="AP286" t="s">
        <v>2490</v>
      </c>
      <c r="AQ286" t="s">
        <v>280</v>
      </c>
      <c r="AR286" s="2">
        <v>41943</v>
      </c>
      <c r="AS286" s="2">
        <v>42308</v>
      </c>
      <c r="AT286">
        <v>0</v>
      </c>
      <c r="AU286" t="s">
        <v>237</v>
      </c>
      <c r="AV286" t="s">
        <v>236</v>
      </c>
      <c r="AW286" t="s">
        <v>223</v>
      </c>
      <c r="AX286" t="s">
        <v>236</v>
      </c>
      <c r="AY286" t="s">
        <v>375</v>
      </c>
      <c r="AZ286" t="s">
        <v>236</v>
      </c>
      <c r="BA286" t="s">
        <v>133</v>
      </c>
      <c r="BB286" t="s">
        <v>273</v>
      </c>
      <c r="BC286" t="s">
        <v>150</v>
      </c>
      <c r="BD286" t="s">
        <v>2491</v>
      </c>
      <c r="BE286" t="s">
        <v>2492</v>
      </c>
      <c r="BF286" s="3">
        <v>43224.517106481479</v>
      </c>
      <c r="BM286" t="s">
        <v>137</v>
      </c>
      <c r="BV286" t="s">
        <v>137</v>
      </c>
      <c r="CC286" t="s">
        <v>137</v>
      </c>
      <c r="CJ286" t="s">
        <v>137</v>
      </c>
      <c r="CQ286" t="s">
        <v>137</v>
      </c>
      <c r="CX286" t="s">
        <v>137</v>
      </c>
      <c r="DC286" t="s">
        <v>137</v>
      </c>
      <c r="DD286" t="s">
        <v>137</v>
      </c>
      <c r="DE286" t="s">
        <v>137</v>
      </c>
      <c r="DI286" t="s">
        <v>137</v>
      </c>
      <c r="DK286" t="s">
        <v>137</v>
      </c>
      <c r="DL286" t="s">
        <v>137</v>
      </c>
    </row>
    <row r="287" spans="1:158" x14ac:dyDescent="0.3">
      <c r="A287">
        <v>2</v>
      </c>
      <c r="B287">
        <v>21345</v>
      </c>
      <c r="C287" t="s">
        <v>1533</v>
      </c>
      <c r="D287" t="s">
        <v>1327</v>
      </c>
      <c r="E287">
        <v>21</v>
      </c>
      <c r="F287" t="s">
        <v>237</v>
      </c>
      <c r="G287" t="s">
        <v>284</v>
      </c>
      <c r="H287" t="s">
        <v>2479</v>
      </c>
      <c r="I287">
        <v>19</v>
      </c>
      <c r="J287" t="s">
        <v>529</v>
      </c>
      <c r="K287">
        <v>43</v>
      </c>
      <c r="L287">
        <v>82748</v>
      </c>
      <c r="M287" t="b">
        <v>0</v>
      </c>
      <c r="N287" t="b">
        <v>0</v>
      </c>
      <c r="O287">
        <v>19</v>
      </c>
      <c r="P287" t="s">
        <v>529</v>
      </c>
      <c r="Q287" t="s">
        <v>284</v>
      </c>
      <c r="S287" t="s">
        <v>2493</v>
      </c>
      <c r="T287" t="s">
        <v>2494</v>
      </c>
      <c r="U287" s="1" t="s">
        <v>2495</v>
      </c>
      <c r="V287" t="s">
        <v>139</v>
      </c>
      <c r="W287" s="2">
        <v>43040</v>
      </c>
      <c r="X287" s="2">
        <v>43160</v>
      </c>
      <c r="Y287">
        <v>0</v>
      </c>
      <c r="Z287" t="s">
        <v>2496</v>
      </c>
      <c r="AA287" t="s">
        <v>2494</v>
      </c>
      <c r="AB287" s="1" t="s">
        <v>2495</v>
      </c>
      <c r="AC287" t="s">
        <v>139</v>
      </c>
      <c r="AD287" s="2">
        <v>43040</v>
      </c>
      <c r="AE287" s="2">
        <v>43160</v>
      </c>
      <c r="AF287">
        <v>0</v>
      </c>
      <c r="AG287" t="s">
        <v>2496</v>
      </c>
      <c r="AH287" t="s">
        <v>2497</v>
      </c>
      <c r="AI287" s="1" t="s">
        <v>2498</v>
      </c>
      <c r="AJ287" t="s">
        <v>139</v>
      </c>
      <c r="AK287" s="2">
        <v>40956</v>
      </c>
      <c r="AL287" s="2">
        <v>43069</v>
      </c>
      <c r="AM287">
        <v>0</v>
      </c>
      <c r="AN287" t="s">
        <v>2499</v>
      </c>
      <c r="AO287" t="s">
        <v>2500</v>
      </c>
      <c r="AP287" s="1" t="s">
        <v>2501</v>
      </c>
      <c r="AQ287" t="s">
        <v>182</v>
      </c>
      <c r="AR287" s="2">
        <v>40513</v>
      </c>
      <c r="AS287" s="2">
        <v>40694</v>
      </c>
      <c r="AT287">
        <v>0</v>
      </c>
      <c r="AU287" t="s">
        <v>223</v>
      </c>
      <c r="AV287" t="s">
        <v>186</v>
      </c>
      <c r="AW287" t="s">
        <v>146</v>
      </c>
      <c r="AX287" t="s">
        <v>186</v>
      </c>
      <c r="AY287" t="s">
        <v>237</v>
      </c>
      <c r="AZ287" t="s">
        <v>147</v>
      </c>
      <c r="BA287" t="s">
        <v>133</v>
      </c>
      <c r="BB287" t="s">
        <v>249</v>
      </c>
      <c r="BC287" t="s">
        <v>150</v>
      </c>
      <c r="BD287" t="s">
        <v>2502</v>
      </c>
      <c r="BE287" t="s">
        <v>2503</v>
      </c>
      <c r="BF287" s="3">
        <v>43242.545624999999</v>
      </c>
      <c r="BG287" t="s">
        <v>2504</v>
      </c>
      <c r="BH287" t="s">
        <v>2505</v>
      </c>
      <c r="BI287" s="1" t="s">
        <v>2506</v>
      </c>
      <c r="BJ287" t="s">
        <v>116</v>
      </c>
      <c r="BK287" s="2">
        <v>37551</v>
      </c>
      <c r="BL287" s="2">
        <v>40451</v>
      </c>
      <c r="BM287">
        <v>0</v>
      </c>
      <c r="BN287" t="s">
        <v>1040</v>
      </c>
      <c r="BO287" t="s">
        <v>147</v>
      </c>
      <c r="BV287" t="s">
        <v>137</v>
      </c>
      <c r="CC287" t="s">
        <v>137</v>
      </c>
      <c r="CJ287" t="s">
        <v>137</v>
      </c>
      <c r="CQ287" t="s">
        <v>137</v>
      </c>
      <c r="CX287" t="s">
        <v>137</v>
      </c>
      <c r="DC287" t="s">
        <v>137</v>
      </c>
      <c r="DD287" t="s">
        <v>137</v>
      </c>
      <c r="DE287" t="s">
        <v>137</v>
      </c>
      <c r="DI287" t="s">
        <v>137</v>
      </c>
      <c r="DK287" t="s">
        <v>137</v>
      </c>
      <c r="DL287" t="s">
        <v>137</v>
      </c>
    </row>
    <row r="288" spans="1:158" x14ac:dyDescent="0.3">
      <c r="A288">
        <v>3</v>
      </c>
      <c r="B288">
        <v>21345</v>
      </c>
      <c r="C288" t="s">
        <v>1533</v>
      </c>
      <c r="D288" t="s">
        <v>1327</v>
      </c>
      <c r="E288">
        <v>21</v>
      </c>
      <c r="F288" t="s">
        <v>237</v>
      </c>
      <c r="G288" t="s">
        <v>284</v>
      </c>
      <c r="H288" t="s">
        <v>2479</v>
      </c>
      <c r="I288">
        <v>19</v>
      </c>
      <c r="J288" t="s">
        <v>529</v>
      </c>
      <c r="K288">
        <v>43</v>
      </c>
      <c r="L288">
        <v>12612</v>
      </c>
      <c r="M288" t="b">
        <v>1</v>
      </c>
      <c r="N288" t="b">
        <v>0</v>
      </c>
      <c r="O288">
        <v>19</v>
      </c>
      <c r="P288" t="s">
        <v>529</v>
      </c>
      <c r="Q288" t="s">
        <v>268</v>
      </c>
      <c r="S288" t="s">
        <v>2507</v>
      </c>
      <c r="T288" t="s">
        <v>2508</v>
      </c>
      <c r="U288" s="1" t="s">
        <v>2509</v>
      </c>
      <c r="W288" s="2">
        <v>40269</v>
      </c>
      <c r="Y288">
        <v>0</v>
      </c>
      <c r="Z288" t="s">
        <v>2510</v>
      </c>
      <c r="AA288" t="s">
        <v>672</v>
      </c>
      <c r="AB288" s="1" t="s">
        <v>2511</v>
      </c>
      <c r="AD288" s="2">
        <v>39934</v>
      </c>
      <c r="AE288" s="2">
        <v>40878</v>
      </c>
      <c r="AF288">
        <v>1</v>
      </c>
      <c r="AG288" t="s">
        <v>2512</v>
      </c>
      <c r="AH288" t="s">
        <v>2513</v>
      </c>
      <c r="AI288" s="1" t="s">
        <v>2514</v>
      </c>
      <c r="AK288" s="2">
        <v>39264</v>
      </c>
      <c r="AL288" s="2">
        <v>40179</v>
      </c>
      <c r="AM288">
        <v>1</v>
      </c>
      <c r="AN288" t="s">
        <v>2515</v>
      </c>
      <c r="AO288" t="s">
        <v>2516</v>
      </c>
      <c r="AP288" s="1" t="s">
        <v>2517</v>
      </c>
      <c r="AR288" s="2">
        <v>38565</v>
      </c>
      <c r="AS288" s="2">
        <v>39173</v>
      </c>
      <c r="AT288">
        <v>1</v>
      </c>
      <c r="AU288" t="s">
        <v>237</v>
      </c>
      <c r="AV288" t="s">
        <v>186</v>
      </c>
      <c r="BA288" t="s">
        <v>133</v>
      </c>
      <c r="BB288" t="s">
        <v>273</v>
      </c>
      <c r="BC288" t="s">
        <v>150</v>
      </c>
      <c r="BD288" t="s">
        <v>897</v>
      </c>
      <c r="BE288" t="s">
        <v>2518</v>
      </c>
      <c r="BF288" s="3">
        <v>43159.875381944446</v>
      </c>
      <c r="BG288" t="s">
        <v>1327</v>
      </c>
      <c r="BH288" t="s">
        <v>2519</v>
      </c>
      <c r="BK288" t="s">
        <v>2520</v>
      </c>
      <c r="BL288" t="s">
        <v>2521</v>
      </c>
      <c r="BM288">
        <v>1</v>
      </c>
      <c r="BP288" t="s">
        <v>2515</v>
      </c>
      <c r="BQ288" t="s">
        <v>2522</v>
      </c>
      <c r="BR288" s="1" t="s">
        <v>2523</v>
      </c>
      <c r="BT288" s="2">
        <v>37257</v>
      </c>
      <c r="BU288" s="2">
        <v>38443</v>
      </c>
      <c r="BV288">
        <v>1</v>
      </c>
      <c r="BW288" t="s">
        <v>2515</v>
      </c>
      <c r="BX288" t="s">
        <v>2524</v>
      </c>
      <c r="BY288" s="1" t="s">
        <v>2525</v>
      </c>
      <c r="CA288" s="2">
        <v>34639</v>
      </c>
      <c r="CB288" s="2">
        <v>37257</v>
      </c>
      <c r="CC288">
        <v>1</v>
      </c>
      <c r="CD288" t="s">
        <v>2526</v>
      </c>
      <c r="CE288" t="s">
        <v>2527</v>
      </c>
      <c r="CH288" t="s">
        <v>2528</v>
      </c>
      <c r="CI288" t="s">
        <v>2529</v>
      </c>
      <c r="CJ288">
        <v>1</v>
      </c>
      <c r="CK288" t="s">
        <v>1327</v>
      </c>
      <c r="CL288" t="s">
        <v>2530</v>
      </c>
      <c r="CO288" t="s">
        <v>2528</v>
      </c>
      <c r="CP288" t="s">
        <v>2531</v>
      </c>
      <c r="CQ288">
        <v>1</v>
      </c>
      <c r="CR288" t="s">
        <v>1327</v>
      </c>
      <c r="CS288" t="s">
        <v>2532</v>
      </c>
      <c r="CT288" t="s">
        <v>2533</v>
      </c>
      <c r="CU288" t="s">
        <v>264</v>
      </c>
      <c r="CV288" s="2">
        <v>41671</v>
      </c>
      <c r="CX288">
        <v>1</v>
      </c>
      <c r="CY288" t="s">
        <v>1327</v>
      </c>
      <c r="CZ288" t="s">
        <v>2534</v>
      </c>
      <c r="DA288" s="1" t="s">
        <v>2535</v>
      </c>
      <c r="DB288" t="s">
        <v>264</v>
      </c>
      <c r="DC288" t="s">
        <v>137</v>
      </c>
      <c r="DD288" t="s">
        <v>137</v>
      </c>
      <c r="DE288">
        <v>1</v>
      </c>
      <c r="DF288" t="s">
        <v>1327</v>
      </c>
      <c r="DG288" t="s">
        <v>2536</v>
      </c>
      <c r="DH288" s="1" t="s">
        <v>2537</v>
      </c>
      <c r="DI288" t="s">
        <v>137</v>
      </c>
      <c r="DJ288" s="2">
        <v>41671</v>
      </c>
      <c r="DK288" t="s">
        <v>137</v>
      </c>
      <c r="DL288">
        <v>1</v>
      </c>
    </row>
    <row r="289" spans="1:132" x14ac:dyDescent="0.3">
      <c r="A289">
        <v>4</v>
      </c>
      <c r="B289">
        <v>21345</v>
      </c>
      <c r="C289" t="s">
        <v>1533</v>
      </c>
      <c r="D289" t="s">
        <v>1327</v>
      </c>
      <c r="E289">
        <v>21</v>
      </c>
      <c r="F289" t="s">
        <v>237</v>
      </c>
      <c r="G289" t="s">
        <v>284</v>
      </c>
      <c r="H289" t="s">
        <v>2479</v>
      </c>
      <c r="I289">
        <v>19</v>
      </c>
      <c r="J289" t="s">
        <v>529</v>
      </c>
      <c r="K289">
        <v>43</v>
      </c>
      <c r="L289">
        <v>89539</v>
      </c>
      <c r="M289" t="b">
        <v>0</v>
      </c>
      <c r="N289" t="b">
        <v>0</v>
      </c>
      <c r="O289">
        <v>19</v>
      </c>
      <c r="P289" t="s">
        <v>529</v>
      </c>
      <c r="Q289" t="s">
        <v>284</v>
      </c>
      <c r="S289" t="s">
        <v>2538</v>
      </c>
      <c r="T289" t="s">
        <v>2539</v>
      </c>
      <c r="U289" s="1" t="s">
        <v>2540</v>
      </c>
      <c r="V289" t="s">
        <v>284</v>
      </c>
      <c r="W289" s="2">
        <v>43009</v>
      </c>
      <c r="Y289">
        <v>1</v>
      </c>
      <c r="AF289" t="s">
        <v>137</v>
      </c>
      <c r="AM289" t="s">
        <v>137</v>
      </c>
      <c r="AT289" t="s">
        <v>137</v>
      </c>
      <c r="AU289" t="s">
        <v>381</v>
      </c>
      <c r="AV289" t="s">
        <v>186</v>
      </c>
      <c r="AW289" t="s">
        <v>237</v>
      </c>
      <c r="AX289" t="s">
        <v>147</v>
      </c>
      <c r="AY289" t="s">
        <v>1071</v>
      </c>
      <c r="AZ289" t="s">
        <v>128</v>
      </c>
      <c r="BA289" t="s">
        <v>133</v>
      </c>
      <c r="BB289" t="s">
        <v>273</v>
      </c>
      <c r="BC289" t="s">
        <v>150</v>
      </c>
      <c r="BD289" t="s">
        <v>2541</v>
      </c>
      <c r="BE289" t="s">
        <v>2542</v>
      </c>
      <c r="BF289" s="3">
        <v>43237.431921296295</v>
      </c>
      <c r="BM289" t="s">
        <v>137</v>
      </c>
      <c r="BN289" t="s">
        <v>958</v>
      </c>
      <c r="BO289" t="s">
        <v>128</v>
      </c>
      <c r="BV289" t="s">
        <v>137</v>
      </c>
      <c r="CC289" t="s">
        <v>137</v>
      </c>
      <c r="CJ289" t="s">
        <v>137</v>
      </c>
      <c r="CQ289" t="s">
        <v>137</v>
      </c>
      <c r="CX289" t="s">
        <v>137</v>
      </c>
      <c r="DC289" t="s">
        <v>137</v>
      </c>
      <c r="DD289" t="s">
        <v>137</v>
      </c>
      <c r="DE289" t="s">
        <v>137</v>
      </c>
      <c r="DI289" t="s">
        <v>137</v>
      </c>
      <c r="DK289" t="s">
        <v>137</v>
      </c>
      <c r="DL289" t="s">
        <v>137</v>
      </c>
      <c r="DM289" t="s">
        <v>1651</v>
      </c>
      <c r="DN289" t="s">
        <v>249</v>
      </c>
      <c r="DO289" t="s">
        <v>209</v>
      </c>
      <c r="DP289" t="s">
        <v>210</v>
      </c>
      <c r="DQ289" t="s">
        <v>134</v>
      </c>
      <c r="DR289" t="s">
        <v>2543</v>
      </c>
      <c r="DS289" t="s">
        <v>1816</v>
      </c>
      <c r="DT289" t="s">
        <v>238</v>
      </c>
      <c r="DU289" t="s">
        <v>2007</v>
      </c>
      <c r="DV289" t="s">
        <v>2544</v>
      </c>
    </row>
    <row r="290" spans="1:132" x14ac:dyDescent="0.3">
      <c r="A290">
        <v>5</v>
      </c>
      <c r="B290">
        <v>21345</v>
      </c>
      <c r="C290" t="s">
        <v>1533</v>
      </c>
      <c r="D290" t="s">
        <v>1327</v>
      </c>
      <c r="E290">
        <v>21</v>
      </c>
      <c r="F290" t="s">
        <v>237</v>
      </c>
      <c r="G290" t="s">
        <v>284</v>
      </c>
      <c r="H290" t="s">
        <v>2479</v>
      </c>
      <c r="I290">
        <v>19</v>
      </c>
      <c r="J290" t="s">
        <v>529</v>
      </c>
      <c r="K290">
        <v>43</v>
      </c>
      <c r="L290">
        <v>88707</v>
      </c>
      <c r="M290" t="b">
        <v>0</v>
      </c>
      <c r="N290" t="b">
        <v>0</v>
      </c>
      <c r="O290">
        <v>15</v>
      </c>
      <c r="P290" t="s">
        <v>746</v>
      </c>
      <c r="Q290" t="s">
        <v>442</v>
      </c>
      <c r="S290" t="s">
        <v>2545</v>
      </c>
      <c r="T290" t="s">
        <v>2546</v>
      </c>
      <c r="U290" s="1" t="s">
        <v>2547</v>
      </c>
      <c r="V290" t="s">
        <v>139</v>
      </c>
      <c r="W290" s="2">
        <v>42653</v>
      </c>
      <c r="Y290">
        <v>1</v>
      </c>
      <c r="Z290" t="s">
        <v>2548</v>
      </c>
      <c r="AA290" t="s">
        <v>2549</v>
      </c>
      <c r="AB290" s="1" t="s">
        <v>2550</v>
      </c>
      <c r="AC290" t="s">
        <v>182</v>
      </c>
      <c r="AD290" s="2">
        <v>42373</v>
      </c>
      <c r="AE290" s="2">
        <v>42651</v>
      </c>
      <c r="AF290">
        <v>0</v>
      </c>
      <c r="AG290" t="s">
        <v>2551</v>
      </c>
      <c r="AH290" t="s">
        <v>2546</v>
      </c>
      <c r="AI290" s="1" t="s">
        <v>2552</v>
      </c>
      <c r="AJ290" t="s">
        <v>116</v>
      </c>
      <c r="AK290" s="2">
        <v>41827</v>
      </c>
      <c r="AL290" s="2">
        <v>42369</v>
      </c>
      <c r="AM290">
        <v>0</v>
      </c>
      <c r="AT290" t="s">
        <v>137</v>
      </c>
      <c r="AU290" t="s">
        <v>237</v>
      </c>
      <c r="AV290" t="s">
        <v>147</v>
      </c>
      <c r="AW290" t="s">
        <v>1965</v>
      </c>
      <c r="AX290" t="s">
        <v>147</v>
      </c>
      <c r="BA290" t="s">
        <v>133</v>
      </c>
      <c r="BB290" t="s">
        <v>273</v>
      </c>
      <c r="BC290" t="s">
        <v>260</v>
      </c>
      <c r="BD290" t="s">
        <v>2553</v>
      </c>
      <c r="BE290" t="s">
        <v>2554</v>
      </c>
      <c r="BF290" s="3">
        <v>43236.409247685187</v>
      </c>
      <c r="BM290" t="s">
        <v>137</v>
      </c>
      <c r="BV290" t="s">
        <v>137</v>
      </c>
      <c r="CC290" t="s">
        <v>137</v>
      </c>
      <c r="CJ290" t="s">
        <v>137</v>
      </c>
      <c r="CQ290" t="s">
        <v>137</v>
      </c>
      <c r="CX290" t="s">
        <v>137</v>
      </c>
      <c r="DC290" t="s">
        <v>137</v>
      </c>
      <c r="DD290" t="s">
        <v>137</v>
      </c>
      <c r="DE290" t="s">
        <v>137</v>
      </c>
      <c r="DI290" t="s">
        <v>137</v>
      </c>
      <c r="DK290" t="s">
        <v>137</v>
      </c>
      <c r="DL290" t="s">
        <v>137</v>
      </c>
      <c r="DM290" t="s">
        <v>209</v>
      </c>
      <c r="DN290" t="s">
        <v>210</v>
      </c>
      <c r="DO290" t="s">
        <v>1651</v>
      </c>
      <c r="DP290" t="s">
        <v>249</v>
      </c>
      <c r="DQ290" t="s">
        <v>150</v>
      </c>
      <c r="DR290" t="s">
        <v>2555</v>
      </c>
      <c r="DS290" t="s">
        <v>2556</v>
      </c>
      <c r="DT290" t="s">
        <v>150</v>
      </c>
      <c r="DU290" t="s">
        <v>2557</v>
      </c>
      <c r="DV290" t="s">
        <v>2556</v>
      </c>
    </row>
    <row r="291" spans="1:132" x14ac:dyDescent="0.3">
      <c r="A291">
        <v>6</v>
      </c>
      <c r="B291">
        <v>21345</v>
      </c>
      <c r="C291" t="s">
        <v>1533</v>
      </c>
      <c r="D291" t="s">
        <v>1327</v>
      </c>
      <c r="E291">
        <v>21</v>
      </c>
      <c r="F291" t="s">
        <v>237</v>
      </c>
      <c r="G291" t="s">
        <v>284</v>
      </c>
      <c r="H291" t="s">
        <v>2479</v>
      </c>
      <c r="I291">
        <v>19</v>
      </c>
      <c r="J291" t="s">
        <v>529</v>
      </c>
      <c r="K291">
        <v>43</v>
      </c>
      <c r="L291">
        <v>2386</v>
      </c>
      <c r="M291" t="b">
        <v>0</v>
      </c>
      <c r="N291" t="b">
        <v>0</v>
      </c>
      <c r="O291">
        <v>11</v>
      </c>
      <c r="P291" t="s">
        <v>216</v>
      </c>
      <c r="Q291" t="s">
        <v>442</v>
      </c>
      <c r="R291" s="2">
        <v>25785</v>
      </c>
      <c r="Y291">
        <v>1</v>
      </c>
      <c r="Z291" t="s">
        <v>1327</v>
      </c>
      <c r="AA291" t="s">
        <v>214</v>
      </c>
      <c r="AB291" s="1" t="s">
        <v>2558</v>
      </c>
      <c r="AC291" t="s">
        <v>280</v>
      </c>
      <c r="AD291" s="2">
        <v>41243</v>
      </c>
      <c r="AF291">
        <v>1</v>
      </c>
      <c r="AG291" t="s">
        <v>2559</v>
      </c>
      <c r="AH291" t="s">
        <v>2560</v>
      </c>
      <c r="AI291" t="s">
        <v>2561</v>
      </c>
      <c r="AJ291" t="s">
        <v>442</v>
      </c>
      <c r="AK291" s="2">
        <v>42569</v>
      </c>
      <c r="AM291">
        <v>1</v>
      </c>
      <c r="AN291" t="s">
        <v>1327</v>
      </c>
      <c r="AO291" t="s">
        <v>2562</v>
      </c>
      <c r="AP291" t="s">
        <v>2563</v>
      </c>
      <c r="AR291" s="2">
        <v>42552</v>
      </c>
      <c r="AT291">
        <v>1</v>
      </c>
      <c r="AU291" t="s">
        <v>237</v>
      </c>
      <c r="AV291" t="s">
        <v>186</v>
      </c>
      <c r="AW291" t="s">
        <v>2176</v>
      </c>
      <c r="AX291" t="s">
        <v>147</v>
      </c>
      <c r="BA291" t="s">
        <v>133</v>
      </c>
      <c r="BB291" t="s">
        <v>249</v>
      </c>
      <c r="BC291" t="s">
        <v>134</v>
      </c>
      <c r="BD291" t="s">
        <v>1353</v>
      </c>
      <c r="BE291" t="s">
        <v>1714</v>
      </c>
      <c r="BF291" s="3">
        <v>43038.579108796293</v>
      </c>
      <c r="BG291" t="s">
        <v>2564</v>
      </c>
      <c r="BH291" t="s">
        <v>2565</v>
      </c>
      <c r="BI291" t="s">
        <v>2566</v>
      </c>
      <c r="BJ291" t="s">
        <v>442</v>
      </c>
      <c r="BK291" s="2">
        <v>43132</v>
      </c>
      <c r="BM291">
        <v>1</v>
      </c>
      <c r="BV291" t="s">
        <v>137</v>
      </c>
      <c r="CC291" t="s">
        <v>137</v>
      </c>
      <c r="CJ291" t="s">
        <v>137</v>
      </c>
      <c r="CQ291" t="s">
        <v>137</v>
      </c>
      <c r="CX291" t="s">
        <v>137</v>
      </c>
      <c r="DC291" t="s">
        <v>137</v>
      </c>
      <c r="DD291" t="s">
        <v>137</v>
      </c>
      <c r="DE291" t="s">
        <v>137</v>
      </c>
      <c r="DI291" t="s">
        <v>137</v>
      </c>
      <c r="DK291" t="s">
        <v>137</v>
      </c>
      <c r="DL291" t="s">
        <v>137</v>
      </c>
    </row>
    <row r="292" spans="1:132" x14ac:dyDescent="0.3">
      <c r="A292">
        <v>7</v>
      </c>
      <c r="B292">
        <v>21345</v>
      </c>
      <c r="C292" t="s">
        <v>1533</v>
      </c>
      <c r="D292" t="s">
        <v>1327</v>
      </c>
      <c r="E292">
        <v>21</v>
      </c>
      <c r="F292" t="s">
        <v>237</v>
      </c>
      <c r="G292" t="s">
        <v>284</v>
      </c>
      <c r="H292" t="s">
        <v>2479</v>
      </c>
      <c r="I292">
        <v>19</v>
      </c>
      <c r="J292" t="s">
        <v>529</v>
      </c>
      <c r="K292">
        <v>43</v>
      </c>
      <c r="L292">
        <v>32265</v>
      </c>
      <c r="M292" t="b">
        <v>0</v>
      </c>
      <c r="N292" t="b">
        <v>0</v>
      </c>
      <c r="O292">
        <v>9</v>
      </c>
      <c r="P292" t="s">
        <v>118</v>
      </c>
      <c r="Q292" t="s">
        <v>630</v>
      </c>
      <c r="R292" s="2">
        <v>24871</v>
      </c>
      <c r="S292" t="s">
        <v>2567</v>
      </c>
      <c r="T292" t="s">
        <v>2568</v>
      </c>
      <c r="U292" s="1" t="s">
        <v>2569</v>
      </c>
      <c r="V292" t="s">
        <v>442</v>
      </c>
      <c r="W292" s="2">
        <v>42527</v>
      </c>
      <c r="X292" s="2">
        <v>42674</v>
      </c>
      <c r="Y292">
        <v>0</v>
      </c>
      <c r="Z292" t="s">
        <v>2570</v>
      </c>
      <c r="AA292" t="s">
        <v>2571</v>
      </c>
      <c r="AB292" s="1" t="s">
        <v>2572</v>
      </c>
      <c r="AC292" t="s">
        <v>949</v>
      </c>
      <c r="AD292" s="2">
        <v>42375</v>
      </c>
      <c r="AE292" s="2">
        <v>42674</v>
      </c>
      <c r="AF292">
        <v>0</v>
      </c>
      <c r="AG292" t="s">
        <v>2573</v>
      </c>
      <c r="AH292" t="s">
        <v>2574</v>
      </c>
      <c r="AI292" t="s">
        <v>2575</v>
      </c>
      <c r="AJ292" t="s">
        <v>442</v>
      </c>
      <c r="AK292" s="2">
        <v>42317</v>
      </c>
      <c r="AL292" s="2">
        <v>42520</v>
      </c>
      <c r="AM292">
        <v>0</v>
      </c>
      <c r="AO292" t="s">
        <v>2576</v>
      </c>
      <c r="AP292" s="1" t="s">
        <v>2577</v>
      </c>
      <c r="AQ292" t="s">
        <v>949</v>
      </c>
      <c r="AR292" s="2">
        <v>40112</v>
      </c>
      <c r="AS292" s="2">
        <v>42250</v>
      </c>
      <c r="AT292">
        <v>0</v>
      </c>
      <c r="AU292" t="s">
        <v>509</v>
      </c>
      <c r="AV292" t="s">
        <v>236</v>
      </c>
      <c r="AW292" t="s">
        <v>237</v>
      </c>
      <c r="AX292" t="s">
        <v>186</v>
      </c>
      <c r="AY292" t="s">
        <v>438</v>
      </c>
      <c r="AZ292" t="s">
        <v>186</v>
      </c>
      <c r="BA292" t="s">
        <v>133</v>
      </c>
      <c r="BB292" t="s">
        <v>249</v>
      </c>
      <c r="BC292" t="s">
        <v>150</v>
      </c>
      <c r="BD292" t="s">
        <v>2578</v>
      </c>
      <c r="BE292" t="s">
        <v>2579</v>
      </c>
      <c r="BF292" s="3">
        <v>43199.571909722225</v>
      </c>
      <c r="BG292" t="s">
        <v>2573</v>
      </c>
      <c r="BH292" t="s">
        <v>2574</v>
      </c>
      <c r="BI292" t="s">
        <v>2580</v>
      </c>
      <c r="BJ292" t="s">
        <v>442</v>
      </c>
      <c r="BM292">
        <v>1</v>
      </c>
      <c r="BP292" t="s">
        <v>2581</v>
      </c>
      <c r="BQ292" t="s">
        <v>2582</v>
      </c>
      <c r="BR292" s="1" t="s">
        <v>2583</v>
      </c>
      <c r="BS292" t="s">
        <v>949</v>
      </c>
      <c r="BT292" s="2">
        <v>42675</v>
      </c>
      <c r="BU292" s="2">
        <v>43063</v>
      </c>
      <c r="BV292">
        <v>0</v>
      </c>
      <c r="BW292" t="s">
        <v>2581</v>
      </c>
      <c r="BX292" t="s">
        <v>2584</v>
      </c>
      <c r="BY292" s="1" t="s">
        <v>2585</v>
      </c>
      <c r="BZ292" t="s">
        <v>949</v>
      </c>
      <c r="CA292" s="2">
        <v>42681</v>
      </c>
      <c r="CB292" s="2">
        <v>43069</v>
      </c>
      <c r="CC292">
        <v>0</v>
      </c>
      <c r="CD292" t="s">
        <v>2581</v>
      </c>
      <c r="CE292" t="s">
        <v>2584</v>
      </c>
      <c r="CF292" s="1" t="s">
        <v>2583</v>
      </c>
      <c r="CG292" t="s">
        <v>949</v>
      </c>
      <c r="CH292" s="2">
        <v>42681</v>
      </c>
      <c r="CI292" s="2">
        <v>43063</v>
      </c>
      <c r="CJ292">
        <v>0</v>
      </c>
      <c r="CK292" t="s">
        <v>2586</v>
      </c>
      <c r="CL292" t="s">
        <v>2582</v>
      </c>
      <c r="CM292" s="1" t="s">
        <v>2587</v>
      </c>
      <c r="CN292" t="s">
        <v>949</v>
      </c>
      <c r="CO292" s="2">
        <v>42562</v>
      </c>
      <c r="CP292" s="2">
        <v>43445</v>
      </c>
      <c r="CQ292">
        <v>0</v>
      </c>
      <c r="CR292" t="s">
        <v>2588</v>
      </c>
      <c r="CS292" t="s">
        <v>2589</v>
      </c>
      <c r="CT292" s="1" t="s">
        <v>2590</v>
      </c>
      <c r="CU292" t="s">
        <v>949</v>
      </c>
      <c r="CV292" s="2">
        <v>41852</v>
      </c>
      <c r="CX292">
        <v>1</v>
      </c>
      <c r="DC292" t="s">
        <v>137</v>
      </c>
      <c r="DD292" t="s">
        <v>137</v>
      </c>
      <c r="DE292" t="s">
        <v>137</v>
      </c>
      <c r="DI292" t="s">
        <v>137</v>
      </c>
      <c r="DK292" t="s">
        <v>137</v>
      </c>
      <c r="DL292" t="s">
        <v>137</v>
      </c>
      <c r="DQ292" t="s">
        <v>172</v>
      </c>
      <c r="DS292" t="s">
        <v>2591</v>
      </c>
    </row>
    <row r="293" spans="1:132" x14ac:dyDescent="0.3">
      <c r="A293">
        <v>8</v>
      </c>
      <c r="B293">
        <v>21345</v>
      </c>
      <c r="C293" t="s">
        <v>1533</v>
      </c>
      <c r="D293" t="s">
        <v>1327</v>
      </c>
      <c r="E293">
        <v>21</v>
      </c>
      <c r="F293" t="s">
        <v>237</v>
      </c>
      <c r="G293" t="s">
        <v>284</v>
      </c>
      <c r="H293" t="s">
        <v>2479</v>
      </c>
      <c r="I293">
        <v>19</v>
      </c>
      <c r="J293" t="s">
        <v>529</v>
      </c>
      <c r="K293">
        <v>43</v>
      </c>
      <c r="L293">
        <v>88950</v>
      </c>
      <c r="M293" t="b">
        <v>0</v>
      </c>
      <c r="N293" t="b">
        <v>0</v>
      </c>
      <c r="O293">
        <v>19</v>
      </c>
      <c r="P293" t="s">
        <v>529</v>
      </c>
      <c r="Q293" t="s">
        <v>284</v>
      </c>
      <c r="W293" s="2">
        <v>36892</v>
      </c>
      <c r="Y293">
        <v>1</v>
      </c>
      <c r="Z293" t="s">
        <v>2592</v>
      </c>
      <c r="AA293" t="s">
        <v>2593</v>
      </c>
      <c r="AB293" s="1" t="s">
        <v>2594</v>
      </c>
      <c r="AC293" t="s">
        <v>126</v>
      </c>
      <c r="AD293" s="2">
        <v>41647</v>
      </c>
      <c r="AF293">
        <v>1</v>
      </c>
      <c r="AM293" t="s">
        <v>137</v>
      </c>
      <c r="AT293" t="s">
        <v>137</v>
      </c>
      <c r="AU293" t="s">
        <v>237</v>
      </c>
      <c r="AV293" t="s">
        <v>236</v>
      </c>
      <c r="AW293" t="s">
        <v>1980</v>
      </c>
      <c r="AX293" t="s">
        <v>147</v>
      </c>
      <c r="BA293" t="s">
        <v>133</v>
      </c>
      <c r="BB293" t="s">
        <v>249</v>
      </c>
      <c r="BC293" t="s">
        <v>150</v>
      </c>
      <c r="BD293" t="s">
        <v>2595</v>
      </c>
      <c r="BE293" t="s">
        <v>2596</v>
      </c>
      <c r="BF293" s="3">
        <v>43228.70857638889</v>
      </c>
      <c r="BM293" t="s">
        <v>137</v>
      </c>
      <c r="BV293" t="s">
        <v>137</v>
      </c>
      <c r="CC293" t="s">
        <v>137</v>
      </c>
      <c r="CJ293" t="s">
        <v>137</v>
      </c>
      <c r="CQ293" t="s">
        <v>137</v>
      </c>
      <c r="CX293" t="s">
        <v>137</v>
      </c>
      <c r="DC293" t="s">
        <v>137</v>
      </c>
      <c r="DD293" t="s">
        <v>137</v>
      </c>
      <c r="DE293" t="s">
        <v>137</v>
      </c>
      <c r="DI293" t="s">
        <v>137</v>
      </c>
      <c r="DK293" t="s">
        <v>137</v>
      </c>
      <c r="DL293" t="s">
        <v>137</v>
      </c>
      <c r="DQ293" t="s">
        <v>172</v>
      </c>
      <c r="DR293" t="s">
        <v>2597</v>
      </c>
      <c r="DS293" t="s">
        <v>2598</v>
      </c>
      <c r="DT293" t="s">
        <v>172</v>
      </c>
      <c r="DU293" t="s">
        <v>2599</v>
      </c>
      <c r="DV293" t="s">
        <v>2600</v>
      </c>
    </row>
    <row r="294" spans="1:132" x14ac:dyDescent="0.3">
      <c r="A294">
        <v>9</v>
      </c>
      <c r="B294">
        <v>21345</v>
      </c>
      <c r="C294" t="s">
        <v>1533</v>
      </c>
      <c r="D294" t="s">
        <v>1327</v>
      </c>
      <c r="E294">
        <v>21</v>
      </c>
      <c r="F294" t="s">
        <v>237</v>
      </c>
      <c r="G294" t="s">
        <v>284</v>
      </c>
      <c r="H294" t="s">
        <v>2479</v>
      </c>
      <c r="I294">
        <v>19</v>
      </c>
      <c r="J294" t="s">
        <v>529</v>
      </c>
      <c r="K294">
        <v>43</v>
      </c>
      <c r="L294">
        <v>38207</v>
      </c>
      <c r="M294" t="b">
        <v>0</v>
      </c>
      <c r="N294" t="b">
        <v>0</v>
      </c>
      <c r="O294">
        <v>26</v>
      </c>
      <c r="P294" t="s">
        <v>925</v>
      </c>
      <c r="Q294" t="s">
        <v>284</v>
      </c>
      <c r="R294" s="2">
        <v>30241</v>
      </c>
      <c r="S294" t="s">
        <v>2601</v>
      </c>
      <c r="T294" t="s">
        <v>2602</v>
      </c>
      <c r="U294" s="1" t="s">
        <v>2603</v>
      </c>
      <c r="V294" t="s">
        <v>139</v>
      </c>
      <c r="W294" s="2">
        <v>40756</v>
      </c>
      <c r="Y294">
        <v>1</v>
      </c>
      <c r="Z294" t="s">
        <v>1327</v>
      </c>
      <c r="AA294" t="s">
        <v>2602</v>
      </c>
      <c r="AB294" s="1" t="s">
        <v>2604</v>
      </c>
      <c r="AC294" t="s">
        <v>139</v>
      </c>
      <c r="AD294" s="2">
        <v>40551</v>
      </c>
      <c r="AF294">
        <v>1</v>
      </c>
      <c r="AM294" t="s">
        <v>137</v>
      </c>
      <c r="AT294" t="s">
        <v>137</v>
      </c>
      <c r="AU294" t="s">
        <v>237</v>
      </c>
      <c r="AV294" t="s">
        <v>147</v>
      </c>
      <c r="BA294" t="s">
        <v>133</v>
      </c>
      <c r="BB294" t="s">
        <v>249</v>
      </c>
      <c r="BC294" t="s">
        <v>260</v>
      </c>
      <c r="BD294" t="s">
        <v>345</v>
      </c>
      <c r="BE294" t="s">
        <v>2605</v>
      </c>
      <c r="BF294" s="3">
        <v>43221.663657407407</v>
      </c>
      <c r="BM294" t="s">
        <v>137</v>
      </c>
      <c r="BV294" t="s">
        <v>137</v>
      </c>
      <c r="CC294" t="s">
        <v>137</v>
      </c>
      <c r="CJ294" t="s">
        <v>137</v>
      </c>
      <c r="CQ294" t="s">
        <v>137</v>
      </c>
      <c r="CX294" t="s">
        <v>137</v>
      </c>
      <c r="DC294" t="s">
        <v>137</v>
      </c>
      <c r="DD294" t="s">
        <v>137</v>
      </c>
      <c r="DE294" t="s">
        <v>137</v>
      </c>
      <c r="DI294" t="s">
        <v>137</v>
      </c>
      <c r="DK294" t="s">
        <v>137</v>
      </c>
      <c r="DL294" t="s">
        <v>137</v>
      </c>
      <c r="DQ294" t="s">
        <v>150</v>
      </c>
      <c r="DR294" t="s">
        <v>2606</v>
      </c>
      <c r="DS294" t="s">
        <v>2607</v>
      </c>
    </row>
    <row r="295" spans="1:132" x14ac:dyDescent="0.3">
      <c r="A295">
        <v>10</v>
      </c>
      <c r="B295">
        <v>21345</v>
      </c>
      <c r="C295" t="s">
        <v>1533</v>
      </c>
      <c r="D295" t="s">
        <v>1327</v>
      </c>
      <c r="E295">
        <v>21</v>
      </c>
      <c r="F295" t="s">
        <v>237</v>
      </c>
      <c r="G295" t="s">
        <v>284</v>
      </c>
      <c r="H295" t="s">
        <v>2479</v>
      </c>
      <c r="I295">
        <v>19</v>
      </c>
      <c r="J295" t="s">
        <v>529</v>
      </c>
      <c r="K295">
        <v>43</v>
      </c>
      <c r="L295">
        <v>82552</v>
      </c>
      <c r="M295" t="b">
        <v>0</v>
      </c>
      <c r="N295" t="b">
        <v>0</v>
      </c>
      <c r="O295">
        <v>19</v>
      </c>
      <c r="P295" t="s">
        <v>529</v>
      </c>
      <c r="Q295" t="s">
        <v>116</v>
      </c>
      <c r="S295" t="s">
        <v>1970</v>
      </c>
      <c r="T295" t="s">
        <v>2131</v>
      </c>
      <c r="U295" s="1" t="s">
        <v>2608</v>
      </c>
      <c r="V295" t="s">
        <v>116</v>
      </c>
      <c r="W295" s="2">
        <v>41701</v>
      </c>
      <c r="X295" s="2">
        <v>43010</v>
      </c>
      <c r="Y295">
        <v>0</v>
      </c>
      <c r="AF295" t="s">
        <v>137</v>
      </c>
      <c r="AM295" t="s">
        <v>137</v>
      </c>
      <c r="AT295" t="s">
        <v>137</v>
      </c>
      <c r="AU295" t="s">
        <v>237</v>
      </c>
      <c r="AV295" t="s">
        <v>147</v>
      </c>
      <c r="AW295" t="s">
        <v>508</v>
      </c>
      <c r="AX295" t="s">
        <v>147</v>
      </c>
      <c r="AY295" t="s">
        <v>590</v>
      </c>
      <c r="AZ295" t="s">
        <v>147</v>
      </c>
      <c r="BA295" t="s">
        <v>133</v>
      </c>
      <c r="BB295" t="s">
        <v>249</v>
      </c>
      <c r="BC295" t="s">
        <v>134</v>
      </c>
      <c r="BD295" t="s">
        <v>897</v>
      </c>
      <c r="BE295" t="s">
        <v>2609</v>
      </c>
      <c r="BF295" s="3">
        <v>43161.769178240742</v>
      </c>
      <c r="BM295" t="s">
        <v>137</v>
      </c>
      <c r="BV295" t="s">
        <v>137</v>
      </c>
      <c r="CC295" t="s">
        <v>137</v>
      </c>
      <c r="CJ295" t="s">
        <v>137</v>
      </c>
      <c r="CQ295" t="s">
        <v>137</v>
      </c>
      <c r="CX295" t="s">
        <v>137</v>
      </c>
      <c r="DC295" t="s">
        <v>137</v>
      </c>
      <c r="DD295" t="s">
        <v>137</v>
      </c>
      <c r="DE295" t="s">
        <v>137</v>
      </c>
      <c r="DI295" t="s">
        <v>137</v>
      </c>
      <c r="DK295" t="s">
        <v>137</v>
      </c>
      <c r="DL295" t="s">
        <v>137</v>
      </c>
    </row>
    <row r="296" spans="1:132" x14ac:dyDescent="0.3">
      <c r="A296">
        <v>11</v>
      </c>
      <c r="B296">
        <v>21345</v>
      </c>
      <c r="C296" t="s">
        <v>1533</v>
      </c>
      <c r="D296" t="s">
        <v>1327</v>
      </c>
      <c r="E296">
        <v>21</v>
      </c>
      <c r="F296" t="s">
        <v>237</v>
      </c>
      <c r="G296" t="s">
        <v>284</v>
      </c>
      <c r="H296" t="s">
        <v>2479</v>
      </c>
      <c r="I296">
        <v>19</v>
      </c>
      <c r="J296" t="s">
        <v>529</v>
      </c>
      <c r="K296">
        <v>43</v>
      </c>
      <c r="L296">
        <v>58471</v>
      </c>
      <c r="M296" t="b">
        <v>1</v>
      </c>
      <c r="N296" t="b">
        <v>0</v>
      </c>
      <c r="O296">
        <v>19</v>
      </c>
      <c r="P296" t="s">
        <v>529</v>
      </c>
      <c r="Q296" t="s">
        <v>284</v>
      </c>
      <c r="S296" t="s">
        <v>2610</v>
      </c>
      <c r="T296" t="s">
        <v>2611</v>
      </c>
      <c r="U296" s="1" t="s">
        <v>2612</v>
      </c>
      <c r="V296" t="s">
        <v>630</v>
      </c>
      <c r="Y296">
        <v>1</v>
      </c>
      <c r="AF296" t="s">
        <v>137</v>
      </c>
      <c r="AM296" t="s">
        <v>137</v>
      </c>
      <c r="AT296" t="s">
        <v>137</v>
      </c>
      <c r="AU296" t="s">
        <v>237</v>
      </c>
      <c r="AV296" t="s">
        <v>186</v>
      </c>
      <c r="AW296" t="s">
        <v>381</v>
      </c>
      <c r="AX296" t="s">
        <v>186</v>
      </c>
      <c r="BA296" t="s">
        <v>133</v>
      </c>
      <c r="BB296" t="s">
        <v>273</v>
      </c>
      <c r="BC296" t="s">
        <v>172</v>
      </c>
      <c r="BD296" t="s">
        <v>1271</v>
      </c>
      <c r="BE296" t="s">
        <v>1272</v>
      </c>
      <c r="BF296" s="3">
        <v>43209.807511574072</v>
      </c>
      <c r="BM296" t="s">
        <v>137</v>
      </c>
      <c r="BV296" t="s">
        <v>137</v>
      </c>
      <c r="CC296" t="s">
        <v>137</v>
      </c>
      <c r="CJ296" t="s">
        <v>137</v>
      </c>
      <c r="CQ296" t="s">
        <v>137</v>
      </c>
      <c r="CX296" t="s">
        <v>137</v>
      </c>
      <c r="DC296" t="s">
        <v>137</v>
      </c>
      <c r="DD296" t="s">
        <v>137</v>
      </c>
      <c r="DE296" t="s">
        <v>137</v>
      </c>
      <c r="DI296" t="s">
        <v>137</v>
      </c>
      <c r="DK296" t="s">
        <v>137</v>
      </c>
      <c r="DL296" t="s">
        <v>137</v>
      </c>
    </row>
    <row r="297" spans="1:132" x14ac:dyDescent="0.3">
      <c r="A297">
        <v>12</v>
      </c>
      <c r="B297">
        <v>21345</v>
      </c>
      <c r="C297" t="s">
        <v>1533</v>
      </c>
      <c r="D297" t="s">
        <v>1327</v>
      </c>
      <c r="E297">
        <v>21</v>
      </c>
      <c r="F297" t="s">
        <v>237</v>
      </c>
      <c r="G297" t="s">
        <v>284</v>
      </c>
      <c r="H297" t="s">
        <v>2479</v>
      </c>
      <c r="I297">
        <v>19</v>
      </c>
      <c r="J297" t="s">
        <v>529</v>
      </c>
      <c r="K297">
        <v>43</v>
      </c>
      <c r="L297">
        <v>71043</v>
      </c>
      <c r="M297" t="b">
        <v>0</v>
      </c>
      <c r="N297" t="b">
        <v>0</v>
      </c>
      <c r="O297">
        <v>21</v>
      </c>
      <c r="P297" t="s">
        <v>415</v>
      </c>
      <c r="Q297" t="s">
        <v>116</v>
      </c>
      <c r="R297" s="2">
        <v>33164</v>
      </c>
      <c r="S297" t="s">
        <v>1327</v>
      </c>
      <c r="T297" t="s">
        <v>2613</v>
      </c>
      <c r="U297" t="s">
        <v>2614</v>
      </c>
      <c r="V297" t="s">
        <v>116</v>
      </c>
      <c r="W297" s="2">
        <v>42522</v>
      </c>
      <c r="Y297">
        <v>1</v>
      </c>
      <c r="AF297" t="s">
        <v>137</v>
      </c>
      <c r="AM297" t="s">
        <v>137</v>
      </c>
      <c r="AT297" t="s">
        <v>137</v>
      </c>
      <c r="AU297" t="s">
        <v>237</v>
      </c>
      <c r="AV297" t="s">
        <v>128</v>
      </c>
      <c r="AW297" t="s">
        <v>381</v>
      </c>
      <c r="AX297" t="s">
        <v>128</v>
      </c>
      <c r="AY297" t="s">
        <v>438</v>
      </c>
      <c r="AZ297" t="s">
        <v>128</v>
      </c>
      <c r="BA297" t="s">
        <v>133</v>
      </c>
      <c r="BB297" t="s">
        <v>249</v>
      </c>
      <c r="BC297" t="s">
        <v>150</v>
      </c>
      <c r="BD297" t="s">
        <v>2615</v>
      </c>
      <c r="BE297" t="s">
        <v>2616</v>
      </c>
      <c r="BF297" s="3">
        <v>43177.405416666668</v>
      </c>
      <c r="BM297" t="s">
        <v>137</v>
      </c>
      <c r="BV297" t="s">
        <v>137</v>
      </c>
      <c r="CC297" t="s">
        <v>137</v>
      </c>
      <c r="CJ297" t="s">
        <v>137</v>
      </c>
      <c r="CQ297" t="s">
        <v>137</v>
      </c>
      <c r="CX297" t="s">
        <v>137</v>
      </c>
      <c r="DC297" t="s">
        <v>137</v>
      </c>
      <c r="DD297" t="s">
        <v>137</v>
      </c>
      <c r="DE297" t="s">
        <v>137</v>
      </c>
      <c r="DI297" t="s">
        <v>137</v>
      </c>
      <c r="DK297" t="s">
        <v>137</v>
      </c>
      <c r="DL297" t="s">
        <v>137</v>
      </c>
      <c r="DQ297" t="s">
        <v>172</v>
      </c>
      <c r="DR297" t="s">
        <v>2617</v>
      </c>
      <c r="DS297" t="s">
        <v>2618</v>
      </c>
    </row>
    <row r="298" spans="1:132" x14ac:dyDescent="0.3">
      <c r="A298">
        <v>13</v>
      </c>
      <c r="B298">
        <v>21345</v>
      </c>
      <c r="C298" t="s">
        <v>1533</v>
      </c>
      <c r="D298" t="s">
        <v>1327</v>
      </c>
      <c r="E298">
        <v>21</v>
      </c>
      <c r="F298" t="s">
        <v>237</v>
      </c>
      <c r="G298" t="s">
        <v>284</v>
      </c>
      <c r="H298" t="s">
        <v>2479</v>
      </c>
      <c r="I298">
        <v>19</v>
      </c>
      <c r="J298" t="s">
        <v>529</v>
      </c>
      <c r="K298">
        <v>43</v>
      </c>
      <c r="L298">
        <v>86786</v>
      </c>
      <c r="M298" t="b">
        <v>0</v>
      </c>
      <c r="N298" t="b">
        <v>0</v>
      </c>
      <c r="O298">
        <v>19</v>
      </c>
      <c r="P298" t="s">
        <v>529</v>
      </c>
      <c r="Q298" t="s">
        <v>126</v>
      </c>
      <c r="S298" t="s">
        <v>2619</v>
      </c>
      <c r="T298" t="s">
        <v>2508</v>
      </c>
      <c r="U298" t="s">
        <v>2620</v>
      </c>
      <c r="V298" t="s">
        <v>126</v>
      </c>
      <c r="W298" s="2">
        <v>41078</v>
      </c>
      <c r="Y298">
        <v>1</v>
      </c>
      <c r="AF298" t="s">
        <v>137</v>
      </c>
      <c r="AM298" t="s">
        <v>137</v>
      </c>
      <c r="AT298" t="s">
        <v>137</v>
      </c>
      <c r="AU298" t="s">
        <v>146</v>
      </c>
      <c r="AV298" t="s">
        <v>236</v>
      </c>
      <c r="AW298" t="s">
        <v>438</v>
      </c>
      <c r="AX298" t="s">
        <v>186</v>
      </c>
      <c r="AY298" t="s">
        <v>255</v>
      </c>
      <c r="AZ298" t="s">
        <v>186</v>
      </c>
      <c r="BA298" t="s">
        <v>133</v>
      </c>
      <c r="BB298" t="s">
        <v>273</v>
      </c>
      <c r="BC298" t="s">
        <v>260</v>
      </c>
      <c r="BD298" t="s">
        <v>2621</v>
      </c>
      <c r="BE298" t="s">
        <v>2150</v>
      </c>
      <c r="BF298" s="3">
        <v>43199.572754629633</v>
      </c>
      <c r="BM298" t="s">
        <v>137</v>
      </c>
      <c r="BV298" t="s">
        <v>137</v>
      </c>
      <c r="CC298" t="s">
        <v>137</v>
      </c>
      <c r="CJ298" t="s">
        <v>137</v>
      </c>
      <c r="CQ298" t="s">
        <v>137</v>
      </c>
      <c r="CX298" t="s">
        <v>137</v>
      </c>
      <c r="DC298" t="s">
        <v>137</v>
      </c>
      <c r="DD298" t="s">
        <v>137</v>
      </c>
      <c r="DE298" t="s">
        <v>137</v>
      </c>
      <c r="DI298" t="s">
        <v>137</v>
      </c>
      <c r="DK298" t="s">
        <v>137</v>
      </c>
      <c r="DL298" t="s">
        <v>137</v>
      </c>
      <c r="DQ298" t="s">
        <v>260</v>
      </c>
      <c r="DR298" t="s">
        <v>2622</v>
      </c>
      <c r="DS298" t="s">
        <v>2623</v>
      </c>
      <c r="DT298" t="s">
        <v>150</v>
      </c>
      <c r="DU298" t="s">
        <v>2624</v>
      </c>
      <c r="DV298" t="s">
        <v>2625</v>
      </c>
    </row>
    <row r="299" spans="1:132" x14ac:dyDescent="0.3">
      <c r="A299">
        <v>14</v>
      </c>
      <c r="B299">
        <v>21345</v>
      </c>
      <c r="C299" t="s">
        <v>1533</v>
      </c>
      <c r="D299" t="s">
        <v>1327</v>
      </c>
      <c r="E299">
        <v>21</v>
      </c>
      <c r="F299" t="s">
        <v>237</v>
      </c>
      <c r="G299" t="s">
        <v>284</v>
      </c>
      <c r="H299" t="s">
        <v>2479</v>
      </c>
      <c r="I299">
        <v>19</v>
      </c>
      <c r="J299" t="s">
        <v>529</v>
      </c>
      <c r="K299">
        <v>43</v>
      </c>
      <c r="L299">
        <v>81962</v>
      </c>
      <c r="M299" t="b">
        <v>0</v>
      </c>
      <c r="N299" t="b">
        <v>0</v>
      </c>
      <c r="O299">
        <v>22</v>
      </c>
      <c r="P299" t="s">
        <v>682</v>
      </c>
      <c r="Q299" t="s">
        <v>1274</v>
      </c>
      <c r="S299" t="s">
        <v>2626</v>
      </c>
      <c r="T299" t="s">
        <v>2627</v>
      </c>
      <c r="U299" s="1" t="s">
        <v>2628</v>
      </c>
      <c r="V299" t="s">
        <v>1274</v>
      </c>
      <c r="W299" s="2">
        <v>43009</v>
      </c>
      <c r="Y299">
        <v>1</v>
      </c>
      <c r="AF299" t="s">
        <v>137</v>
      </c>
      <c r="AM299" t="s">
        <v>137</v>
      </c>
      <c r="AT299" t="s">
        <v>137</v>
      </c>
      <c r="AU299" t="s">
        <v>2629</v>
      </c>
      <c r="AV299" t="s">
        <v>236</v>
      </c>
      <c r="AW299" t="s">
        <v>237</v>
      </c>
      <c r="AX299" t="s">
        <v>186</v>
      </c>
      <c r="AY299" t="s">
        <v>272</v>
      </c>
      <c r="AZ299" t="s">
        <v>147</v>
      </c>
      <c r="BA299" t="s">
        <v>133</v>
      </c>
      <c r="BB299" t="s">
        <v>273</v>
      </c>
      <c r="BC299" t="s">
        <v>134</v>
      </c>
      <c r="BD299" t="s">
        <v>2630</v>
      </c>
      <c r="BE299" t="s">
        <v>1714</v>
      </c>
      <c r="BF299" s="3">
        <v>43181.78025462963</v>
      </c>
      <c r="BM299" t="s">
        <v>137</v>
      </c>
      <c r="BV299" t="s">
        <v>137</v>
      </c>
      <c r="CC299" t="s">
        <v>137</v>
      </c>
      <c r="CJ299" t="s">
        <v>137</v>
      </c>
      <c r="CQ299" t="s">
        <v>137</v>
      </c>
      <c r="CX299" t="s">
        <v>137</v>
      </c>
      <c r="DC299" t="s">
        <v>137</v>
      </c>
      <c r="DD299" t="s">
        <v>137</v>
      </c>
      <c r="DE299" t="s">
        <v>137</v>
      </c>
      <c r="DI299" t="s">
        <v>137</v>
      </c>
      <c r="DK299" t="s">
        <v>137</v>
      </c>
      <c r="DL299" t="s">
        <v>137</v>
      </c>
    </row>
    <row r="300" spans="1:132" x14ac:dyDescent="0.3">
      <c r="A300">
        <v>15</v>
      </c>
      <c r="B300">
        <v>21345</v>
      </c>
      <c r="C300" t="s">
        <v>1533</v>
      </c>
      <c r="D300" t="s">
        <v>1327</v>
      </c>
      <c r="E300">
        <v>21</v>
      </c>
      <c r="F300" t="s">
        <v>237</v>
      </c>
      <c r="G300" t="s">
        <v>284</v>
      </c>
      <c r="H300" t="s">
        <v>2479</v>
      </c>
      <c r="I300">
        <v>19</v>
      </c>
      <c r="J300" t="s">
        <v>529</v>
      </c>
      <c r="K300">
        <v>43</v>
      </c>
      <c r="L300">
        <v>940</v>
      </c>
      <c r="M300" t="b">
        <v>0</v>
      </c>
      <c r="N300" t="b">
        <v>0</v>
      </c>
      <c r="O300">
        <v>19</v>
      </c>
      <c r="P300" t="s">
        <v>529</v>
      </c>
      <c r="Q300" t="s">
        <v>630</v>
      </c>
      <c r="S300" t="s">
        <v>2631</v>
      </c>
      <c r="T300" t="s">
        <v>2632</v>
      </c>
      <c r="U300" s="1" t="s">
        <v>2633</v>
      </c>
      <c r="V300" t="s">
        <v>630</v>
      </c>
      <c r="W300" s="2">
        <v>34131</v>
      </c>
      <c r="X300" s="2">
        <v>41440</v>
      </c>
      <c r="Y300">
        <v>0</v>
      </c>
      <c r="Z300" t="s">
        <v>2634</v>
      </c>
      <c r="AA300" t="s">
        <v>2635</v>
      </c>
      <c r="AB300" s="1" t="s">
        <v>2636</v>
      </c>
      <c r="AC300" t="s">
        <v>630</v>
      </c>
      <c r="AD300" s="2">
        <v>42370</v>
      </c>
      <c r="AF300">
        <v>1</v>
      </c>
      <c r="AG300" t="s">
        <v>2637</v>
      </c>
      <c r="AH300" t="s">
        <v>2638</v>
      </c>
      <c r="AI300" s="1" t="s">
        <v>2639</v>
      </c>
      <c r="AJ300" t="s">
        <v>630</v>
      </c>
      <c r="AK300" s="2">
        <v>42948</v>
      </c>
      <c r="AM300">
        <v>1</v>
      </c>
      <c r="AT300" t="s">
        <v>137</v>
      </c>
      <c r="AU300" t="s">
        <v>438</v>
      </c>
      <c r="AV300" t="s">
        <v>236</v>
      </c>
      <c r="AW300" t="s">
        <v>224</v>
      </c>
      <c r="AX300" t="s">
        <v>236</v>
      </c>
      <c r="AY300" t="s">
        <v>237</v>
      </c>
      <c r="AZ300" t="s">
        <v>236</v>
      </c>
      <c r="BA300" t="s">
        <v>133</v>
      </c>
      <c r="BB300" t="s">
        <v>273</v>
      </c>
      <c r="BC300" t="s">
        <v>274</v>
      </c>
      <c r="BD300" t="s">
        <v>2640</v>
      </c>
      <c r="BE300" t="s">
        <v>2641</v>
      </c>
      <c r="BF300" s="3">
        <v>43108.829675925925</v>
      </c>
      <c r="BM300" t="s">
        <v>137</v>
      </c>
      <c r="BV300" t="s">
        <v>137</v>
      </c>
      <c r="CC300" t="s">
        <v>137</v>
      </c>
      <c r="CJ300" t="s">
        <v>137</v>
      </c>
      <c r="CQ300" t="s">
        <v>137</v>
      </c>
      <c r="CX300" t="s">
        <v>137</v>
      </c>
      <c r="DC300" t="s">
        <v>137</v>
      </c>
      <c r="DD300" t="s">
        <v>137</v>
      </c>
      <c r="DE300" t="s">
        <v>137</v>
      </c>
      <c r="DI300" t="s">
        <v>137</v>
      </c>
      <c r="DK300" t="s">
        <v>137</v>
      </c>
      <c r="DL300" t="s">
        <v>137</v>
      </c>
      <c r="DQ300" t="s">
        <v>150</v>
      </c>
      <c r="DR300" t="s">
        <v>2642</v>
      </c>
      <c r="DS300" t="s">
        <v>2641</v>
      </c>
      <c r="DT300" t="s">
        <v>474</v>
      </c>
      <c r="DU300" t="s">
        <v>2643</v>
      </c>
      <c r="DV300" t="s">
        <v>1425</v>
      </c>
    </row>
    <row r="301" spans="1:132" x14ac:dyDescent="0.3">
      <c r="A301">
        <v>16</v>
      </c>
      <c r="B301">
        <v>21345</v>
      </c>
      <c r="C301" t="s">
        <v>1533</v>
      </c>
      <c r="D301" t="s">
        <v>1327</v>
      </c>
      <c r="E301">
        <v>21</v>
      </c>
      <c r="F301" t="s">
        <v>237</v>
      </c>
      <c r="G301" t="s">
        <v>284</v>
      </c>
      <c r="H301" t="s">
        <v>2479</v>
      </c>
      <c r="I301">
        <v>19</v>
      </c>
      <c r="J301" t="s">
        <v>529</v>
      </c>
      <c r="K301">
        <v>43</v>
      </c>
      <c r="L301">
        <v>79561</v>
      </c>
      <c r="M301" t="b">
        <v>0</v>
      </c>
      <c r="N301" t="b">
        <v>0</v>
      </c>
      <c r="O301">
        <v>19</v>
      </c>
      <c r="P301" t="s">
        <v>529</v>
      </c>
      <c r="Q301" t="s">
        <v>1274</v>
      </c>
      <c r="S301" t="s">
        <v>2644</v>
      </c>
      <c r="T301" t="s">
        <v>2645</v>
      </c>
      <c r="U301" t="s">
        <v>2646</v>
      </c>
      <c r="V301" t="s">
        <v>949</v>
      </c>
      <c r="W301" s="2">
        <v>41974</v>
      </c>
      <c r="Y301">
        <v>1</v>
      </c>
      <c r="AF301" t="s">
        <v>137</v>
      </c>
      <c r="AM301" t="s">
        <v>137</v>
      </c>
      <c r="AT301" t="s">
        <v>137</v>
      </c>
      <c r="AU301" t="s">
        <v>237</v>
      </c>
      <c r="AV301" t="s">
        <v>236</v>
      </c>
      <c r="AW301" t="s">
        <v>381</v>
      </c>
      <c r="AX301" t="s">
        <v>186</v>
      </c>
      <c r="AY301" t="s">
        <v>438</v>
      </c>
      <c r="AZ301" t="s">
        <v>186</v>
      </c>
      <c r="BA301" t="s">
        <v>133</v>
      </c>
      <c r="BB301" t="s">
        <v>273</v>
      </c>
      <c r="BC301" t="s">
        <v>274</v>
      </c>
      <c r="BD301" t="s">
        <v>2640</v>
      </c>
      <c r="BE301" t="s">
        <v>2647</v>
      </c>
      <c r="BF301" s="3">
        <v>43180.583877314813</v>
      </c>
      <c r="BM301" t="s">
        <v>137</v>
      </c>
      <c r="BN301" t="s">
        <v>2648</v>
      </c>
      <c r="BO301" t="s">
        <v>186</v>
      </c>
      <c r="BV301" t="s">
        <v>137</v>
      </c>
      <c r="CC301" t="s">
        <v>137</v>
      </c>
      <c r="CJ301" t="s">
        <v>137</v>
      </c>
      <c r="CQ301" t="s">
        <v>137</v>
      </c>
      <c r="CX301" t="s">
        <v>137</v>
      </c>
      <c r="DC301" t="s">
        <v>137</v>
      </c>
      <c r="DD301" t="s">
        <v>137</v>
      </c>
      <c r="DE301" t="s">
        <v>137</v>
      </c>
      <c r="DI301" t="s">
        <v>137</v>
      </c>
      <c r="DK301" t="s">
        <v>137</v>
      </c>
      <c r="DL301" t="s">
        <v>137</v>
      </c>
      <c r="DQ301" t="s">
        <v>150</v>
      </c>
      <c r="DR301" t="s">
        <v>2491</v>
      </c>
      <c r="DS301" t="s">
        <v>2649</v>
      </c>
    </row>
    <row r="302" spans="1:132" x14ac:dyDescent="0.3">
      <c r="A302">
        <v>17</v>
      </c>
      <c r="B302">
        <v>21345</v>
      </c>
      <c r="C302" t="s">
        <v>1533</v>
      </c>
      <c r="D302" t="s">
        <v>1327</v>
      </c>
      <c r="E302">
        <v>21</v>
      </c>
      <c r="F302" t="s">
        <v>237</v>
      </c>
      <c r="G302" t="s">
        <v>284</v>
      </c>
      <c r="H302" t="s">
        <v>2479</v>
      </c>
      <c r="I302">
        <v>19</v>
      </c>
      <c r="J302" t="s">
        <v>529</v>
      </c>
      <c r="K302">
        <v>43</v>
      </c>
      <c r="L302">
        <v>64563</v>
      </c>
      <c r="M302" t="b">
        <v>0</v>
      </c>
      <c r="N302" t="b">
        <v>0</v>
      </c>
      <c r="O302">
        <v>9</v>
      </c>
      <c r="P302" t="s">
        <v>118</v>
      </c>
      <c r="Q302" t="s">
        <v>2650</v>
      </c>
      <c r="R302" s="2">
        <v>26142</v>
      </c>
      <c r="S302" t="s">
        <v>2651</v>
      </c>
      <c r="T302" t="s">
        <v>672</v>
      </c>
      <c r="U302" s="1" t="s">
        <v>2652</v>
      </c>
      <c r="V302" t="s">
        <v>2653</v>
      </c>
      <c r="W302" s="2">
        <v>40518</v>
      </c>
      <c r="X302" s="2">
        <v>41971</v>
      </c>
      <c r="Y302">
        <v>0</v>
      </c>
      <c r="AF302" t="s">
        <v>137</v>
      </c>
      <c r="AM302" t="s">
        <v>137</v>
      </c>
      <c r="AT302" t="s">
        <v>137</v>
      </c>
      <c r="AU302" t="s">
        <v>237</v>
      </c>
      <c r="AV302" t="s">
        <v>236</v>
      </c>
      <c r="AW302" t="s">
        <v>381</v>
      </c>
      <c r="AX302" t="s">
        <v>236</v>
      </c>
      <c r="AY302" t="s">
        <v>247</v>
      </c>
      <c r="AZ302" t="s">
        <v>186</v>
      </c>
      <c r="BA302" t="s">
        <v>133</v>
      </c>
      <c r="BB302" t="s">
        <v>273</v>
      </c>
      <c r="BC302" t="s">
        <v>274</v>
      </c>
      <c r="BD302" t="s">
        <v>2654</v>
      </c>
      <c r="BE302" t="s">
        <v>2655</v>
      </c>
      <c r="BF302" s="3">
        <v>43180.538761574076</v>
      </c>
      <c r="BM302" t="s">
        <v>137</v>
      </c>
      <c r="BN302" t="s">
        <v>508</v>
      </c>
      <c r="BO302" t="s">
        <v>186</v>
      </c>
      <c r="BV302" t="s">
        <v>137</v>
      </c>
      <c r="CC302" t="s">
        <v>137</v>
      </c>
      <c r="CJ302" t="s">
        <v>137</v>
      </c>
      <c r="CQ302" t="s">
        <v>137</v>
      </c>
      <c r="CX302" t="s">
        <v>137</v>
      </c>
      <c r="DC302" t="s">
        <v>137</v>
      </c>
      <c r="DD302" t="s">
        <v>137</v>
      </c>
      <c r="DE302" t="s">
        <v>137</v>
      </c>
      <c r="DI302" t="s">
        <v>137</v>
      </c>
      <c r="DK302" t="s">
        <v>137</v>
      </c>
      <c r="DL302" t="s">
        <v>137</v>
      </c>
      <c r="DM302" t="s">
        <v>348</v>
      </c>
      <c r="DN302" t="s">
        <v>273</v>
      </c>
      <c r="DO302" t="s">
        <v>209</v>
      </c>
      <c r="DP302" t="s">
        <v>210</v>
      </c>
      <c r="DQ302" t="s">
        <v>274</v>
      </c>
      <c r="DR302" t="s">
        <v>2654</v>
      </c>
      <c r="DS302" t="s">
        <v>1425</v>
      </c>
      <c r="DT302" t="s">
        <v>150</v>
      </c>
      <c r="DU302" t="s">
        <v>1005</v>
      </c>
      <c r="DV302" t="s">
        <v>2414</v>
      </c>
      <c r="DW302" t="s">
        <v>150</v>
      </c>
      <c r="DX302" t="s">
        <v>1005</v>
      </c>
    </row>
    <row r="303" spans="1:132" x14ac:dyDescent="0.3">
      <c r="A303">
        <v>18</v>
      </c>
      <c r="B303">
        <v>21345</v>
      </c>
      <c r="C303" t="s">
        <v>1533</v>
      </c>
      <c r="D303" t="s">
        <v>1327</v>
      </c>
      <c r="E303">
        <v>21</v>
      </c>
      <c r="F303" t="s">
        <v>237</v>
      </c>
      <c r="G303" t="s">
        <v>284</v>
      </c>
      <c r="H303" t="s">
        <v>2479</v>
      </c>
      <c r="I303">
        <v>19</v>
      </c>
      <c r="J303" t="s">
        <v>529</v>
      </c>
      <c r="K303">
        <v>43</v>
      </c>
      <c r="L303">
        <v>19755</v>
      </c>
      <c r="M303" t="b">
        <v>0</v>
      </c>
      <c r="N303" t="b">
        <v>0</v>
      </c>
      <c r="O303">
        <v>2</v>
      </c>
      <c r="P303" t="s">
        <v>263</v>
      </c>
      <c r="Q303" t="s">
        <v>284</v>
      </c>
      <c r="R303" s="2">
        <v>32656</v>
      </c>
      <c r="S303" t="s">
        <v>2656</v>
      </c>
      <c r="T303" t="s">
        <v>2657</v>
      </c>
      <c r="U303" t="s">
        <v>2658</v>
      </c>
      <c r="V303" t="s">
        <v>156</v>
      </c>
      <c r="W303" s="2">
        <v>41750</v>
      </c>
      <c r="X303" s="2">
        <v>42161</v>
      </c>
      <c r="Y303">
        <v>0</v>
      </c>
      <c r="Z303" t="s">
        <v>306</v>
      </c>
      <c r="AA303" t="s">
        <v>2659</v>
      </c>
      <c r="AB303" t="s">
        <v>2660</v>
      </c>
      <c r="AC303" t="s">
        <v>119</v>
      </c>
      <c r="AD303" s="2">
        <v>42162</v>
      </c>
      <c r="AF303">
        <v>1</v>
      </c>
      <c r="AG303" t="s">
        <v>1134</v>
      </c>
      <c r="AH303" t="s">
        <v>2661</v>
      </c>
      <c r="AI303" t="s">
        <v>2662</v>
      </c>
      <c r="AJ303" t="s">
        <v>156</v>
      </c>
      <c r="AK303" s="2">
        <v>41414</v>
      </c>
      <c r="AL303" s="2">
        <v>41745</v>
      </c>
      <c r="AM303">
        <v>0</v>
      </c>
      <c r="AN303" t="s">
        <v>2663</v>
      </c>
      <c r="AO303" t="s">
        <v>2664</v>
      </c>
      <c r="AP303" t="s">
        <v>2665</v>
      </c>
      <c r="AQ303" t="s">
        <v>182</v>
      </c>
      <c r="AT303">
        <v>1</v>
      </c>
      <c r="AU303" t="s">
        <v>390</v>
      </c>
      <c r="AV303" t="s">
        <v>186</v>
      </c>
      <c r="AW303" t="s">
        <v>130</v>
      </c>
      <c r="AX303" t="s">
        <v>186</v>
      </c>
      <c r="AY303" t="s">
        <v>305</v>
      </c>
      <c r="AZ303" t="s">
        <v>186</v>
      </c>
      <c r="BA303" t="s">
        <v>133</v>
      </c>
      <c r="BB303" t="s">
        <v>249</v>
      </c>
      <c r="BC303" t="s">
        <v>150</v>
      </c>
      <c r="BD303" t="s">
        <v>959</v>
      </c>
      <c r="BE303" t="s">
        <v>2666</v>
      </c>
      <c r="BF303" s="3">
        <v>43174.756030092591</v>
      </c>
      <c r="BG303" t="s">
        <v>905</v>
      </c>
      <c r="BH303" t="s">
        <v>2664</v>
      </c>
      <c r="BI303" s="1" t="s">
        <v>2667</v>
      </c>
      <c r="BJ303" t="s">
        <v>139</v>
      </c>
      <c r="BK303" s="2">
        <v>42499</v>
      </c>
      <c r="BM303">
        <v>1</v>
      </c>
      <c r="BN303" t="s">
        <v>255</v>
      </c>
      <c r="BO303" t="s">
        <v>186</v>
      </c>
      <c r="BP303" t="s">
        <v>618</v>
      </c>
      <c r="BQ303" t="s">
        <v>2664</v>
      </c>
      <c r="BR303" s="1" t="s">
        <v>2668</v>
      </c>
      <c r="BT303" s="2">
        <v>42491</v>
      </c>
      <c r="BV303">
        <v>1</v>
      </c>
      <c r="CC303" t="s">
        <v>137</v>
      </c>
      <c r="CJ303" t="s">
        <v>137</v>
      </c>
      <c r="CQ303" t="s">
        <v>137</v>
      </c>
      <c r="CX303" t="s">
        <v>137</v>
      </c>
      <c r="DC303" t="s">
        <v>137</v>
      </c>
      <c r="DD303" t="s">
        <v>137</v>
      </c>
      <c r="DE303" t="s">
        <v>137</v>
      </c>
      <c r="DI303" t="s">
        <v>137</v>
      </c>
      <c r="DK303" t="s">
        <v>137</v>
      </c>
      <c r="DL303" t="s">
        <v>137</v>
      </c>
    </row>
    <row r="304" spans="1:132" x14ac:dyDescent="0.3">
      <c r="A304">
        <v>19</v>
      </c>
      <c r="B304">
        <v>21345</v>
      </c>
      <c r="C304" t="s">
        <v>1533</v>
      </c>
      <c r="D304" t="s">
        <v>1327</v>
      </c>
      <c r="E304">
        <v>21</v>
      </c>
      <c r="F304" t="s">
        <v>237</v>
      </c>
      <c r="G304" t="s">
        <v>284</v>
      </c>
      <c r="H304" t="s">
        <v>2479</v>
      </c>
      <c r="I304">
        <v>19</v>
      </c>
      <c r="J304" t="s">
        <v>529</v>
      </c>
      <c r="K304">
        <v>43</v>
      </c>
      <c r="L304">
        <v>84999</v>
      </c>
      <c r="M304" t="b">
        <v>0</v>
      </c>
      <c r="N304" t="b">
        <v>0</v>
      </c>
      <c r="O304">
        <v>21</v>
      </c>
      <c r="P304" t="s">
        <v>415</v>
      </c>
      <c r="Q304" t="s">
        <v>284</v>
      </c>
      <c r="R304" s="2">
        <v>24934</v>
      </c>
      <c r="S304" t="s">
        <v>2669</v>
      </c>
      <c r="T304" t="s">
        <v>2670</v>
      </c>
      <c r="U304" t="s">
        <v>2671</v>
      </c>
      <c r="V304" t="s">
        <v>284</v>
      </c>
      <c r="W304" s="2">
        <v>42309</v>
      </c>
      <c r="Y304">
        <v>1</v>
      </c>
      <c r="Z304" t="s">
        <v>2672</v>
      </c>
      <c r="AA304" t="s">
        <v>2673</v>
      </c>
      <c r="AB304" t="s">
        <v>2674</v>
      </c>
      <c r="AC304" t="s">
        <v>268</v>
      </c>
      <c r="AD304" s="2">
        <v>40422</v>
      </c>
      <c r="AE304" s="2">
        <v>42926</v>
      </c>
      <c r="AF304">
        <v>0</v>
      </c>
      <c r="AG304" t="s">
        <v>2675</v>
      </c>
      <c r="AH304" t="s">
        <v>2676</v>
      </c>
      <c r="AI304" t="s">
        <v>2677</v>
      </c>
      <c r="AJ304" t="s">
        <v>264</v>
      </c>
      <c r="AK304" s="2">
        <v>40057</v>
      </c>
      <c r="AL304" s="2">
        <v>40421</v>
      </c>
      <c r="AM304">
        <v>0</v>
      </c>
      <c r="AN304" t="s">
        <v>2678</v>
      </c>
      <c r="AO304" t="s">
        <v>2679</v>
      </c>
      <c r="AP304" t="s">
        <v>2680</v>
      </c>
      <c r="AQ304" t="s">
        <v>264</v>
      </c>
      <c r="AR304" s="2">
        <v>39722</v>
      </c>
      <c r="AS304" s="2">
        <v>40025</v>
      </c>
      <c r="AT304">
        <v>0</v>
      </c>
      <c r="AU304" t="s">
        <v>438</v>
      </c>
      <c r="AV304" t="s">
        <v>236</v>
      </c>
      <c r="AW304" t="s">
        <v>439</v>
      </c>
      <c r="AX304" t="s">
        <v>236</v>
      </c>
      <c r="AY304" t="s">
        <v>247</v>
      </c>
      <c r="AZ304" t="s">
        <v>186</v>
      </c>
      <c r="BA304" t="s">
        <v>133</v>
      </c>
      <c r="BB304" t="s">
        <v>273</v>
      </c>
      <c r="BC304" t="s">
        <v>260</v>
      </c>
      <c r="BD304" t="s">
        <v>2681</v>
      </c>
      <c r="BE304" t="s">
        <v>2682</v>
      </c>
      <c r="BF304" s="3">
        <v>43178.508287037039</v>
      </c>
      <c r="BG304" t="s">
        <v>2683</v>
      </c>
      <c r="BH304" t="s">
        <v>2684</v>
      </c>
      <c r="BI304" t="s">
        <v>2685</v>
      </c>
      <c r="BJ304" t="s">
        <v>949</v>
      </c>
      <c r="BK304" s="2">
        <v>36647</v>
      </c>
      <c r="BL304" s="2">
        <v>39355</v>
      </c>
      <c r="BM304">
        <v>0</v>
      </c>
      <c r="BN304" t="s">
        <v>224</v>
      </c>
      <c r="BO304" t="s">
        <v>186</v>
      </c>
      <c r="BP304" t="s">
        <v>2686</v>
      </c>
      <c r="BQ304" t="s">
        <v>2687</v>
      </c>
      <c r="BR304" t="s">
        <v>2688</v>
      </c>
      <c r="BS304" t="s">
        <v>116</v>
      </c>
      <c r="BT304" s="2">
        <v>36100</v>
      </c>
      <c r="BU304" s="2">
        <v>36646</v>
      </c>
      <c r="BV304">
        <v>0</v>
      </c>
      <c r="BW304" t="s">
        <v>2689</v>
      </c>
      <c r="BX304" t="s">
        <v>1568</v>
      </c>
      <c r="BY304" t="s">
        <v>2690</v>
      </c>
      <c r="BZ304" t="s">
        <v>119</v>
      </c>
      <c r="CA304" s="2">
        <v>35796</v>
      </c>
      <c r="CB304" s="2">
        <v>36099</v>
      </c>
      <c r="CC304">
        <v>0</v>
      </c>
      <c r="CD304" t="s">
        <v>2691</v>
      </c>
      <c r="CE304" t="s">
        <v>2692</v>
      </c>
      <c r="CF304" t="s">
        <v>2693</v>
      </c>
      <c r="CG304" t="s">
        <v>182</v>
      </c>
      <c r="CH304" s="2">
        <v>35219</v>
      </c>
      <c r="CI304" s="2">
        <v>35795</v>
      </c>
      <c r="CJ304">
        <v>0</v>
      </c>
      <c r="CK304" t="s">
        <v>2694</v>
      </c>
      <c r="CL304" t="s">
        <v>2695</v>
      </c>
      <c r="CM304" t="s">
        <v>2696</v>
      </c>
      <c r="CN304" t="s">
        <v>442</v>
      </c>
      <c r="CO304" s="2">
        <v>34212</v>
      </c>
      <c r="CP304" s="2">
        <v>34485</v>
      </c>
      <c r="CQ304">
        <v>0</v>
      </c>
      <c r="CR304" t="s">
        <v>2697</v>
      </c>
      <c r="CS304" t="s">
        <v>2698</v>
      </c>
      <c r="CT304" t="s">
        <v>2699</v>
      </c>
      <c r="CU304" t="s">
        <v>949</v>
      </c>
      <c r="CV304" s="2">
        <v>33511</v>
      </c>
      <c r="CW304" s="2">
        <v>34212</v>
      </c>
      <c r="CX304">
        <v>0</v>
      </c>
      <c r="DC304" t="s">
        <v>137</v>
      </c>
      <c r="DD304" t="s">
        <v>137</v>
      </c>
      <c r="DE304" t="s">
        <v>137</v>
      </c>
      <c r="DI304" t="s">
        <v>137</v>
      </c>
      <c r="DK304" t="s">
        <v>137</v>
      </c>
      <c r="DL304" t="s">
        <v>137</v>
      </c>
      <c r="DM304" t="s">
        <v>209</v>
      </c>
      <c r="DN304" t="s">
        <v>273</v>
      </c>
      <c r="DO304" t="s">
        <v>1651</v>
      </c>
      <c r="DP304" t="s">
        <v>210</v>
      </c>
      <c r="DQ304" t="s">
        <v>260</v>
      </c>
      <c r="DR304" t="s">
        <v>2700</v>
      </c>
      <c r="DS304" t="s">
        <v>2701</v>
      </c>
      <c r="DT304" t="s">
        <v>260</v>
      </c>
      <c r="DU304" t="s">
        <v>2622</v>
      </c>
      <c r="DV304" t="s">
        <v>2702</v>
      </c>
      <c r="DW304" t="s">
        <v>172</v>
      </c>
      <c r="DX304" t="s">
        <v>2703</v>
      </c>
      <c r="DY304" t="s">
        <v>2704</v>
      </c>
      <c r="DZ304" t="s">
        <v>238</v>
      </c>
      <c r="EA304" t="s">
        <v>2705</v>
      </c>
      <c r="EB304" t="s">
        <v>2706</v>
      </c>
    </row>
    <row r="305" spans="1:135" x14ac:dyDescent="0.3">
      <c r="A305">
        <v>20</v>
      </c>
      <c r="B305">
        <v>21345</v>
      </c>
      <c r="C305" t="s">
        <v>1533</v>
      </c>
      <c r="D305" t="s">
        <v>1327</v>
      </c>
      <c r="E305">
        <v>21</v>
      </c>
      <c r="F305" t="s">
        <v>237</v>
      </c>
      <c r="G305" t="s">
        <v>284</v>
      </c>
      <c r="H305" t="s">
        <v>2479</v>
      </c>
      <c r="I305">
        <v>19</v>
      </c>
      <c r="J305" t="s">
        <v>529</v>
      </c>
      <c r="K305">
        <v>43</v>
      </c>
      <c r="L305">
        <v>74377</v>
      </c>
      <c r="M305" t="b">
        <v>0</v>
      </c>
      <c r="N305" t="b">
        <v>0</v>
      </c>
      <c r="O305">
        <v>9</v>
      </c>
      <c r="P305" t="s">
        <v>118</v>
      </c>
      <c r="Q305" t="s">
        <v>284</v>
      </c>
      <c r="S305" t="s">
        <v>2707</v>
      </c>
      <c r="T305" t="s">
        <v>2708</v>
      </c>
      <c r="U305" s="1" t="s">
        <v>2709</v>
      </c>
      <c r="V305" t="s">
        <v>139</v>
      </c>
      <c r="W305" s="2">
        <v>42583</v>
      </c>
      <c r="Y305">
        <v>1</v>
      </c>
      <c r="AF305" t="s">
        <v>137</v>
      </c>
      <c r="AM305" t="s">
        <v>137</v>
      </c>
      <c r="AT305" t="s">
        <v>137</v>
      </c>
      <c r="AU305" t="s">
        <v>237</v>
      </c>
      <c r="AV305" t="s">
        <v>186</v>
      </c>
      <c r="AW305" t="s">
        <v>248</v>
      </c>
      <c r="AX305" t="s">
        <v>147</v>
      </c>
      <c r="BA305" t="s">
        <v>133</v>
      </c>
      <c r="BB305" t="s">
        <v>249</v>
      </c>
      <c r="BF305" s="3">
        <v>43176.655868055554</v>
      </c>
      <c r="BM305" t="s">
        <v>137</v>
      </c>
      <c r="BV305" t="s">
        <v>137</v>
      </c>
      <c r="CC305" t="s">
        <v>137</v>
      </c>
      <c r="CJ305" t="s">
        <v>137</v>
      </c>
      <c r="CQ305" t="s">
        <v>137</v>
      </c>
      <c r="CX305" t="s">
        <v>137</v>
      </c>
      <c r="DC305" t="s">
        <v>137</v>
      </c>
      <c r="DD305" t="s">
        <v>137</v>
      </c>
      <c r="DE305" t="s">
        <v>137</v>
      </c>
      <c r="DI305" t="s">
        <v>137</v>
      </c>
      <c r="DK305" t="s">
        <v>137</v>
      </c>
      <c r="DL305" t="s">
        <v>137</v>
      </c>
    </row>
    <row r="306" spans="1:135" x14ac:dyDescent="0.3">
      <c r="A306">
        <v>21</v>
      </c>
      <c r="B306">
        <v>21345</v>
      </c>
      <c r="C306" t="s">
        <v>1533</v>
      </c>
      <c r="D306" t="s">
        <v>1327</v>
      </c>
      <c r="E306">
        <v>21</v>
      </c>
      <c r="F306" t="s">
        <v>237</v>
      </c>
      <c r="G306" t="s">
        <v>284</v>
      </c>
      <c r="H306" t="s">
        <v>2479</v>
      </c>
      <c r="I306">
        <v>19</v>
      </c>
      <c r="J306" t="s">
        <v>529</v>
      </c>
      <c r="K306">
        <v>43</v>
      </c>
      <c r="L306">
        <v>81840</v>
      </c>
      <c r="M306" t="b">
        <v>1</v>
      </c>
      <c r="N306" t="b">
        <v>0</v>
      </c>
      <c r="O306">
        <v>6</v>
      </c>
      <c r="P306" t="s">
        <v>383</v>
      </c>
      <c r="Q306" t="s">
        <v>949</v>
      </c>
      <c r="S306" t="s">
        <v>1327</v>
      </c>
      <c r="T306" t="s">
        <v>2710</v>
      </c>
      <c r="U306" t="s">
        <v>2711</v>
      </c>
      <c r="V306" t="s">
        <v>1274</v>
      </c>
      <c r="W306" s="2">
        <v>36892</v>
      </c>
      <c r="Y306">
        <v>1</v>
      </c>
      <c r="AD306" s="2">
        <v>36892</v>
      </c>
      <c r="AF306">
        <v>1</v>
      </c>
      <c r="AM306" t="s">
        <v>137</v>
      </c>
      <c r="AT306" t="s">
        <v>137</v>
      </c>
      <c r="AU306" t="s">
        <v>381</v>
      </c>
      <c r="AV306" t="s">
        <v>236</v>
      </c>
      <c r="AW306" t="s">
        <v>237</v>
      </c>
      <c r="AX306" t="s">
        <v>147</v>
      </c>
      <c r="BA306" t="s">
        <v>133</v>
      </c>
      <c r="BB306" t="s">
        <v>273</v>
      </c>
      <c r="BC306" t="s">
        <v>150</v>
      </c>
      <c r="BD306" t="s">
        <v>776</v>
      </c>
      <c r="BE306" t="s">
        <v>2712</v>
      </c>
      <c r="BF306" s="3">
        <v>43175.898877314816</v>
      </c>
      <c r="BM306" t="s">
        <v>137</v>
      </c>
      <c r="BV306" t="s">
        <v>137</v>
      </c>
      <c r="CC306" t="s">
        <v>137</v>
      </c>
      <c r="CJ306" t="s">
        <v>137</v>
      </c>
      <c r="CQ306" t="s">
        <v>137</v>
      </c>
      <c r="CX306" t="s">
        <v>137</v>
      </c>
      <c r="DC306" t="s">
        <v>137</v>
      </c>
      <c r="DD306" t="s">
        <v>137</v>
      </c>
      <c r="DE306" t="s">
        <v>137</v>
      </c>
      <c r="DI306" t="s">
        <v>137</v>
      </c>
      <c r="DK306" t="s">
        <v>137</v>
      </c>
      <c r="DL306" t="s">
        <v>137</v>
      </c>
    </row>
    <row r="307" spans="1:135" x14ac:dyDescent="0.3">
      <c r="A307">
        <v>22</v>
      </c>
      <c r="B307">
        <v>21345</v>
      </c>
      <c r="C307" t="s">
        <v>1533</v>
      </c>
      <c r="D307" t="s">
        <v>1327</v>
      </c>
      <c r="E307">
        <v>21</v>
      </c>
      <c r="F307" t="s">
        <v>237</v>
      </c>
      <c r="G307" t="s">
        <v>284</v>
      </c>
      <c r="H307" t="s">
        <v>2479</v>
      </c>
      <c r="I307">
        <v>19</v>
      </c>
      <c r="J307" t="s">
        <v>529</v>
      </c>
      <c r="K307">
        <v>43</v>
      </c>
      <c r="L307">
        <v>47390</v>
      </c>
      <c r="M307" t="b">
        <v>0</v>
      </c>
      <c r="N307" t="b">
        <v>0</v>
      </c>
      <c r="O307">
        <v>19</v>
      </c>
      <c r="P307" t="s">
        <v>529</v>
      </c>
      <c r="Q307" t="s">
        <v>284</v>
      </c>
      <c r="S307" t="s">
        <v>2713</v>
      </c>
      <c r="T307" t="s">
        <v>2714</v>
      </c>
      <c r="U307" s="1" t="s">
        <v>2715</v>
      </c>
      <c r="V307" t="s">
        <v>116</v>
      </c>
      <c r="Y307">
        <v>1</v>
      </c>
      <c r="Z307" t="s">
        <v>1327</v>
      </c>
      <c r="AA307" t="s">
        <v>2716</v>
      </c>
      <c r="AB307" s="1" t="s">
        <v>2717</v>
      </c>
      <c r="AC307" t="s">
        <v>116</v>
      </c>
      <c r="AD307" s="2">
        <v>42688</v>
      </c>
      <c r="AF307">
        <v>1</v>
      </c>
      <c r="AG307" t="s">
        <v>2718</v>
      </c>
      <c r="AH307" t="s">
        <v>2719</v>
      </c>
      <c r="AI307" s="1" t="s">
        <v>2720</v>
      </c>
      <c r="AK307" s="2">
        <v>42675</v>
      </c>
      <c r="AM307">
        <v>1</v>
      </c>
      <c r="AT307" t="s">
        <v>137</v>
      </c>
      <c r="AU307" t="s">
        <v>237</v>
      </c>
      <c r="AV307" t="s">
        <v>186</v>
      </c>
      <c r="AW307" t="s">
        <v>438</v>
      </c>
      <c r="AX307" t="s">
        <v>147</v>
      </c>
      <c r="AY307" t="s">
        <v>439</v>
      </c>
      <c r="AZ307" t="s">
        <v>147</v>
      </c>
      <c r="BA307" t="s">
        <v>133</v>
      </c>
      <c r="BB307" t="s">
        <v>132</v>
      </c>
      <c r="BC307" t="s">
        <v>274</v>
      </c>
      <c r="BF307" s="3">
        <v>43175.834247685183</v>
      </c>
      <c r="BM307" t="s">
        <v>137</v>
      </c>
      <c r="BV307" t="s">
        <v>137</v>
      </c>
      <c r="CC307" t="s">
        <v>137</v>
      </c>
      <c r="CJ307" t="s">
        <v>137</v>
      </c>
      <c r="CQ307" t="s">
        <v>137</v>
      </c>
      <c r="CX307" t="s">
        <v>137</v>
      </c>
      <c r="DC307" t="s">
        <v>137</v>
      </c>
      <c r="DD307" t="s">
        <v>137</v>
      </c>
      <c r="DE307" t="s">
        <v>137</v>
      </c>
      <c r="DI307" t="s">
        <v>137</v>
      </c>
      <c r="DK307" t="s">
        <v>137</v>
      </c>
      <c r="DL307" t="s">
        <v>137</v>
      </c>
      <c r="DQ307" t="s">
        <v>150</v>
      </c>
      <c r="DR307" t="s">
        <v>520</v>
      </c>
      <c r="DS307" t="s">
        <v>2721</v>
      </c>
      <c r="DT307" t="s">
        <v>172</v>
      </c>
      <c r="DU307" t="s">
        <v>2722</v>
      </c>
      <c r="DV307" t="s">
        <v>2723</v>
      </c>
      <c r="DW307" t="s">
        <v>172</v>
      </c>
      <c r="DX307" t="s">
        <v>2724</v>
      </c>
      <c r="DY307" t="s">
        <v>2723</v>
      </c>
      <c r="DZ307" t="s">
        <v>172</v>
      </c>
      <c r="EA307" t="s">
        <v>2725</v>
      </c>
      <c r="EB307" t="s">
        <v>2723</v>
      </c>
    </row>
    <row r="308" spans="1:135" x14ac:dyDescent="0.3">
      <c r="A308">
        <v>23</v>
      </c>
      <c r="B308">
        <v>21345</v>
      </c>
      <c r="C308" t="s">
        <v>1533</v>
      </c>
      <c r="D308" t="s">
        <v>1327</v>
      </c>
      <c r="E308">
        <v>21</v>
      </c>
      <c r="F308" t="s">
        <v>237</v>
      </c>
      <c r="G308" t="s">
        <v>284</v>
      </c>
      <c r="H308" t="s">
        <v>2479</v>
      </c>
      <c r="I308">
        <v>19</v>
      </c>
      <c r="J308" t="s">
        <v>529</v>
      </c>
      <c r="K308">
        <v>43</v>
      </c>
      <c r="L308">
        <v>20474</v>
      </c>
      <c r="M308" t="b">
        <v>0</v>
      </c>
      <c r="N308" t="b">
        <v>0</v>
      </c>
      <c r="O308">
        <v>11</v>
      </c>
      <c r="P308" t="s">
        <v>216</v>
      </c>
      <c r="Q308" t="s">
        <v>442</v>
      </c>
      <c r="R308" s="2">
        <v>28144</v>
      </c>
      <c r="S308" t="s">
        <v>2726</v>
      </c>
      <c r="T308" t="s">
        <v>2727</v>
      </c>
      <c r="U308" s="1" t="s">
        <v>2728</v>
      </c>
      <c r="V308" t="s">
        <v>284</v>
      </c>
      <c r="W308" s="2">
        <v>40763</v>
      </c>
      <c r="X308" s="2">
        <v>42155</v>
      </c>
      <c r="Y308">
        <v>0</v>
      </c>
      <c r="Z308" t="s">
        <v>2729</v>
      </c>
      <c r="AA308" t="s">
        <v>2730</v>
      </c>
      <c r="AB308" s="1" t="s">
        <v>2731</v>
      </c>
      <c r="AC308" t="s">
        <v>442</v>
      </c>
      <c r="AD308" s="2">
        <v>37139</v>
      </c>
      <c r="AF308">
        <v>1</v>
      </c>
      <c r="AG308" t="s">
        <v>2732</v>
      </c>
      <c r="AH308" t="s">
        <v>2733</v>
      </c>
      <c r="AK308" s="2">
        <v>42979</v>
      </c>
      <c r="AM308">
        <v>1</v>
      </c>
      <c r="AT308" t="s">
        <v>137</v>
      </c>
      <c r="AU308" t="s">
        <v>438</v>
      </c>
      <c r="AV308" t="s">
        <v>186</v>
      </c>
      <c r="AW308" t="s">
        <v>237</v>
      </c>
      <c r="AX308" t="s">
        <v>186</v>
      </c>
      <c r="AY308" t="s">
        <v>2648</v>
      </c>
      <c r="AZ308" t="s">
        <v>186</v>
      </c>
      <c r="BA308" t="s">
        <v>133</v>
      </c>
      <c r="BB308" t="s">
        <v>249</v>
      </c>
      <c r="BC308" t="s">
        <v>474</v>
      </c>
      <c r="BD308" t="s">
        <v>2734</v>
      </c>
      <c r="BE308" t="s">
        <v>2735</v>
      </c>
      <c r="BF308" s="3">
        <v>43168.928796296299</v>
      </c>
      <c r="BM308" t="s">
        <v>137</v>
      </c>
      <c r="BV308" t="s">
        <v>137</v>
      </c>
      <c r="CC308" t="s">
        <v>137</v>
      </c>
      <c r="CJ308" t="s">
        <v>137</v>
      </c>
      <c r="CQ308" t="s">
        <v>137</v>
      </c>
      <c r="CX308" t="s">
        <v>137</v>
      </c>
      <c r="DC308" t="s">
        <v>137</v>
      </c>
      <c r="DD308" t="s">
        <v>137</v>
      </c>
      <c r="DE308" t="s">
        <v>137</v>
      </c>
      <c r="DI308" t="s">
        <v>137</v>
      </c>
      <c r="DK308" t="s">
        <v>137</v>
      </c>
      <c r="DL308" t="s">
        <v>137</v>
      </c>
    </row>
    <row r="309" spans="1:135" x14ac:dyDescent="0.3">
      <c r="A309">
        <v>24</v>
      </c>
      <c r="B309">
        <v>21345</v>
      </c>
      <c r="C309" t="s">
        <v>1533</v>
      </c>
      <c r="D309" t="s">
        <v>1327</v>
      </c>
      <c r="E309">
        <v>21</v>
      </c>
      <c r="F309" t="s">
        <v>237</v>
      </c>
      <c r="G309" t="s">
        <v>284</v>
      </c>
      <c r="H309" t="s">
        <v>2479</v>
      </c>
      <c r="I309">
        <v>19</v>
      </c>
      <c r="J309" t="s">
        <v>529</v>
      </c>
      <c r="K309">
        <v>43</v>
      </c>
      <c r="L309">
        <v>21701</v>
      </c>
      <c r="M309" t="b">
        <v>1</v>
      </c>
      <c r="N309" t="b">
        <v>0</v>
      </c>
      <c r="O309">
        <v>19</v>
      </c>
      <c r="P309" t="s">
        <v>529</v>
      </c>
      <c r="Q309" t="s">
        <v>949</v>
      </c>
      <c r="R309" s="2">
        <v>25613</v>
      </c>
      <c r="S309" t="s">
        <v>2736</v>
      </c>
      <c r="T309" t="s">
        <v>2737</v>
      </c>
      <c r="U309" s="1" t="s">
        <v>2738</v>
      </c>
      <c r="V309" t="s">
        <v>630</v>
      </c>
      <c r="W309" s="2">
        <v>41400</v>
      </c>
      <c r="X309" s="2">
        <v>41851</v>
      </c>
      <c r="Y309">
        <v>0</v>
      </c>
      <c r="Z309" t="s">
        <v>2739</v>
      </c>
      <c r="AA309" t="s">
        <v>2740</v>
      </c>
      <c r="AB309" t="s">
        <v>2741</v>
      </c>
      <c r="AC309" t="s">
        <v>630</v>
      </c>
      <c r="AD309" s="2">
        <v>40911</v>
      </c>
      <c r="AE309" s="2">
        <v>42307</v>
      </c>
      <c r="AF309">
        <v>0</v>
      </c>
      <c r="AG309" t="s">
        <v>2742</v>
      </c>
      <c r="AH309" t="s">
        <v>2743</v>
      </c>
      <c r="AI309" t="s">
        <v>2744</v>
      </c>
      <c r="AJ309" t="s">
        <v>949</v>
      </c>
      <c r="AK309" s="2">
        <v>42310</v>
      </c>
      <c r="AL309" s="2">
        <v>43014</v>
      </c>
      <c r="AM309">
        <v>0</v>
      </c>
      <c r="AN309" t="s">
        <v>2745</v>
      </c>
      <c r="AO309" t="s">
        <v>2743</v>
      </c>
      <c r="AP309" t="s">
        <v>2744</v>
      </c>
      <c r="AQ309" t="s">
        <v>949</v>
      </c>
      <c r="AR309" s="2">
        <v>42310</v>
      </c>
      <c r="AS309" s="2">
        <v>43014</v>
      </c>
      <c r="AT309">
        <v>0</v>
      </c>
      <c r="AU309" t="s">
        <v>237</v>
      </c>
      <c r="AV309" t="s">
        <v>186</v>
      </c>
      <c r="AW309" t="s">
        <v>2648</v>
      </c>
      <c r="AX309" t="s">
        <v>186</v>
      </c>
      <c r="AY309" t="s">
        <v>247</v>
      </c>
      <c r="AZ309" t="s">
        <v>147</v>
      </c>
      <c r="BA309" t="s">
        <v>133</v>
      </c>
      <c r="BB309" t="s">
        <v>273</v>
      </c>
      <c r="BC309" t="s">
        <v>274</v>
      </c>
      <c r="BD309" t="s">
        <v>2746</v>
      </c>
      <c r="BE309" t="s">
        <v>2747</v>
      </c>
      <c r="BF309" s="3">
        <v>43038.768750000003</v>
      </c>
      <c r="BK309" s="2">
        <v>36892</v>
      </c>
      <c r="BM309">
        <v>1</v>
      </c>
      <c r="BV309" t="s">
        <v>137</v>
      </c>
      <c r="CC309" t="s">
        <v>137</v>
      </c>
      <c r="CJ309" t="s">
        <v>137</v>
      </c>
      <c r="CQ309" t="s">
        <v>137</v>
      </c>
      <c r="CX309" t="s">
        <v>137</v>
      </c>
      <c r="DC309" t="s">
        <v>137</v>
      </c>
      <c r="DD309" t="s">
        <v>137</v>
      </c>
      <c r="DE309" t="s">
        <v>137</v>
      </c>
      <c r="DI309" t="s">
        <v>137</v>
      </c>
      <c r="DK309" t="s">
        <v>137</v>
      </c>
      <c r="DL309" t="s">
        <v>137</v>
      </c>
      <c r="DM309" t="s">
        <v>209</v>
      </c>
      <c r="DN309" t="s">
        <v>210</v>
      </c>
      <c r="DQ309" t="s">
        <v>150</v>
      </c>
      <c r="DR309" t="s">
        <v>2748</v>
      </c>
      <c r="DS309" t="s">
        <v>2641</v>
      </c>
      <c r="DT309" t="s">
        <v>172</v>
      </c>
      <c r="DU309" t="s">
        <v>2749</v>
      </c>
      <c r="DV309" t="s">
        <v>2747</v>
      </c>
      <c r="DW309" t="s">
        <v>172</v>
      </c>
      <c r="DX309" t="s">
        <v>2750</v>
      </c>
      <c r="DY309" t="s">
        <v>2747</v>
      </c>
    </row>
    <row r="310" spans="1:135" x14ac:dyDescent="0.3">
      <c r="A310">
        <v>25</v>
      </c>
      <c r="B310">
        <v>21345</v>
      </c>
      <c r="C310" t="s">
        <v>1533</v>
      </c>
      <c r="D310" t="s">
        <v>1327</v>
      </c>
      <c r="E310">
        <v>21</v>
      </c>
      <c r="F310" t="s">
        <v>237</v>
      </c>
      <c r="G310" t="s">
        <v>284</v>
      </c>
      <c r="H310" t="s">
        <v>2479</v>
      </c>
      <c r="I310">
        <v>19</v>
      </c>
      <c r="J310" t="s">
        <v>529</v>
      </c>
      <c r="K310">
        <v>43</v>
      </c>
      <c r="L310">
        <v>79419</v>
      </c>
      <c r="M310" t="b">
        <v>0</v>
      </c>
      <c r="N310" t="b">
        <v>0</v>
      </c>
      <c r="O310">
        <v>19</v>
      </c>
      <c r="P310" t="s">
        <v>529</v>
      </c>
      <c r="Q310" t="s">
        <v>280</v>
      </c>
      <c r="R310" s="2">
        <v>27738</v>
      </c>
      <c r="S310" t="s">
        <v>2751</v>
      </c>
      <c r="T310" t="s">
        <v>234</v>
      </c>
      <c r="U310" t="s">
        <v>2752</v>
      </c>
      <c r="V310" t="s">
        <v>442</v>
      </c>
      <c r="W310" s="2">
        <v>42015</v>
      </c>
      <c r="X310" s="2">
        <v>42781</v>
      </c>
      <c r="Y310">
        <v>0</v>
      </c>
      <c r="Z310" t="s">
        <v>2751</v>
      </c>
      <c r="AA310" t="s">
        <v>2753</v>
      </c>
      <c r="AB310" t="s">
        <v>2754</v>
      </c>
      <c r="AC310" t="s">
        <v>630</v>
      </c>
      <c r="AD310" s="2">
        <v>36144</v>
      </c>
      <c r="AE310" s="2">
        <v>42308</v>
      </c>
      <c r="AF310">
        <v>0</v>
      </c>
      <c r="AG310" t="s">
        <v>2755</v>
      </c>
      <c r="AH310" t="s">
        <v>234</v>
      </c>
      <c r="AI310" t="s">
        <v>2756</v>
      </c>
      <c r="AJ310" t="s">
        <v>442</v>
      </c>
      <c r="AK310" s="2">
        <v>42309</v>
      </c>
      <c r="AL310" s="2">
        <v>42781</v>
      </c>
      <c r="AM310">
        <v>0</v>
      </c>
      <c r="AN310" t="s">
        <v>2755</v>
      </c>
      <c r="AO310" t="s">
        <v>234</v>
      </c>
      <c r="AP310" t="s">
        <v>2757</v>
      </c>
      <c r="AQ310" t="s">
        <v>442</v>
      </c>
      <c r="AR310" s="2">
        <v>42309</v>
      </c>
      <c r="AS310" s="2">
        <v>42781</v>
      </c>
      <c r="AT310">
        <v>0</v>
      </c>
      <c r="AU310" t="s">
        <v>237</v>
      </c>
      <c r="AV310" t="s">
        <v>236</v>
      </c>
      <c r="AW310" t="s">
        <v>1040</v>
      </c>
      <c r="AX310" t="s">
        <v>236</v>
      </c>
      <c r="AY310" t="s">
        <v>1545</v>
      </c>
      <c r="AZ310" t="s">
        <v>236</v>
      </c>
      <c r="BA310" t="s">
        <v>133</v>
      </c>
      <c r="BB310" t="s">
        <v>273</v>
      </c>
      <c r="BC310" t="s">
        <v>150</v>
      </c>
      <c r="BD310" t="s">
        <v>2758</v>
      </c>
      <c r="BE310" t="s">
        <v>2759</v>
      </c>
      <c r="BF310" s="3">
        <v>43166.860775462963</v>
      </c>
      <c r="BG310" t="s">
        <v>2755</v>
      </c>
      <c r="BH310" t="s">
        <v>2760</v>
      </c>
      <c r="BI310" t="s">
        <v>2761</v>
      </c>
      <c r="BJ310" t="s">
        <v>442</v>
      </c>
      <c r="BK310" s="2">
        <v>42309</v>
      </c>
      <c r="BL310" s="2">
        <v>42781</v>
      </c>
      <c r="BM310">
        <v>0</v>
      </c>
      <c r="BN310" t="s">
        <v>438</v>
      </c>
      <c r="BO310" t="s">
        <v>236</v>
      </c>
      <c r="BT310" s="2">
        <v>36892</v>
      </c>
      <c r="BV310">
        <v>1</v>
      </c>
      <c r="CC310" t="s">
        <v>137</v>
      </c>
      <c r="CJ310" t="s">
        <v>137</v>
      </c>
      <c r="CQ310" t="s">
        <v>137</v>
      </c>
      <c r="CX310" t="s">
        <v>137</v>
      </c>
      <c r="DC310" t="s">
        <v>137</v>
      </c>
      <c r="DD310" t="s">
        <v>137</v>
      </c>
      <c r="DE310" t="s">
        <v>137</v>
      </c>
      <c r="DI310" t="s">
        <v>137</v>
      </c>
      <c r="DK310" t="s">
        <v>137</v>
      </c>
      <c r="DL310" t="s">
        <v>137</v>
      </c>
    </row>
    <row r="311" spans="1:135" x14ac:dyDescent="0.3">
      <c r="A311">
        <v>26</v>
      </c>
      <c r="B311">
        <v>21345</v>
      </c>
      <c r="C311" t="s">
        <v>1533</v>
      </c>
      <c r="D311" t="s">
        <v>1327</v>
      </c>
      <c r="E311">
        <v>21</v>
      </c>
      <c r="F311" t="s">
        <v>237</v>
      </c>
      <c r="G311" t="s">
        <v>284</v>
      </c>
      <c r="H311" t="s">
        <v>2479</v>
      </c>
      <c r="I311">
        <v>19</v>
      </c>
      <c r="J311" t="s">
        <v>529</v>
      </c>
      <c r="K311">
        <v>43</v>
      </c>
      <c r="L311">
        <v>38279</v>
      </c>
      <c r="M311" t="b">
        <v>0</v>
      </c>
      <c r="N311" t="b">
        <v>0</v>
      </c>
      <c r="O311">
        <v>22</v>
      </c>
      <c r="P311" t="s">
        <v>682</v>
      </c>
      <c r="Q311" t="s">
        <v>280</v>
      </c>
      <c r="R311" s="2">
        <v>30482</v>
      </c>
      <c r="S311" t="s">
        <v>2762</v>
      </c>
      <c r="T311" t="s">
        <v>2763</v>
      </c>
      <c r="U311" s="1" t="s">
        <v>2764</v>
      </c>
      <c r="V311" t="s">
        <v>139</v>
      </c>
      <c r="W311" s="2">
        <v>40728</v>
      </c>
      <c r="X311" s="2">
        <v>42776</v>
      </c>
      <c r="Y311">
        <v>0</v>
      </c>
      <c r="Z311" t="s">
        <v>2765</v>
      </c>
      <c r="AA311" t="s">
        <v>2766</v>
      </c>
      <c r="AB311" s="1" t="s">
        <v>2767</v>
      </c>
      <c r="AC311" t="s">
        <v>119</v>
      </c>
      <c r="AD311" s="2">
        <v>39304</v>
      </c>
      <c r="AE311" s="2">
        <v>40369</v>
      </c>
      <c r="AF311">
        <v>0</v>
      </c>
      <c r="AG311" t="s">
        <v>2768</v>
      </c>
      <c r="AH311" t="s">
        <v>2769</v>
      </c>
      <c r="AI311" s="1" t="s">
        <v>2770</v>
      </c>
      <c r="AJ311" t="s">
        <v>119</v>
      </c>
      <c r="AK311" s="2">
        <v>40126</v>
      </c>
      <c r="AL311" s="2">
        <v>40817</v>
      </c>
      <c r="AM311">
        <v>0</v>
      </c>
      <c r="AN311" t="s">
        <v>2771</v>
      </c>
      <c r="AO311" t="s">
        <v>2772</v>
      </c>
      <c r="AP311" s="1" t="s">
        <v>2773</v>
      </c>
      <c r="AQ311" t="s">
        <v>284</v>
      </c>
      <c r="AR311" s="2">
        <v>42534</v>
      </c>
      <c r="AS311" s="2">
        <v>43008</v>
      </c>
      <c r="AT311">
        <v>0</v>
      </c>
      <c r="AU311" t="s">
        <v>223</v>
      </c>
      <c r="AV311" t="s">
        <v>236</v>
      </c>
      <c r="AW311" t="s">
        <v>237</v>
      </c>
      <c r="AX311" t="s">
        <v>186</v>
      </c>
      <c r="AY311" t="s">
        <v>224</v>
      </c>
      <c r="AZ311" t="s">
        <v>147</v>
      </c>
      <c r="BA311" t="s">
        <v>133</v>
      </c>
      <c r="BB311" t="s">
        <v>273</v>
      </c>
      <c r="BC311" t="s">
        <v>293</v>
      </c>
      <c r="BD311" t="s">
        <v>2774</v>
      </c>
      <c r="BE311" t="s">
        <v>2775</v>
      </c>
      <c r="BF311" s="3">
        <v>43172.630162037036</v>
      </c>
      <c r="BM311" t="s">
        <v>137</v>
      </c>
      <c r="BV311" t="s">
        <v>137</v>
      </c>
      <c r="CC311" t="s">
        <v>137</v>
      </c>
      <c r="CJ311" t="s">
        <v>137</v>
      </c>
      <c r="CQ311" t="s">
        <v>137</v>
      </c>
      <c r="CX311" t="s">
        <v>137</v>
      </c>
      <c r="DC311" t="s">
        <v>137</v>
      </c>
      <c r="DD311" t="s">
        <v>137</v>
      </c>
      <c r="DE311" t="s">
        <v>137</v>
      </c>
      <c r="DI311" t="s">
        <v>137</v>
      </c>
      <c r="DK311" t="s">
        <v>137</v>
      </c>
      <c r="DL311" t="s">
        <v>137</v>
      </c>
      <c r="DM311" t="s">
        <v>1651</v>
      </c>
      <c r="DN311" t="s">
        <v>132</v>
      </c>
      <c r="DQ311" t="s">
        <v>150</v>
      </c>
      <c r="DR311" t="s">
        <v>2624</v>
      </c>
      <c r="DS311" t="s">
        <v>2776</v>
      </c>
      <c r="DT311" t="s">
        <v>172</v>
      </c>
      <c r="DU311" t="s">
        <v>2777</v>
      </c>
      <c r="DV311" t="s">
        <v>2778</v>
      </c>
    </row>
    <row r="312" spans="1:135" x14ac:dyDescent="0.3">
      <c r="A312">
        <v>27</v>
      </c>
      <c r="B312">
        <v>21345</v>
      </c>
      <c r="C312" t="s">
        <v>1533</v>
      </c>
      <c r="D312" t="s">
        <v>1327</v>
      </c>
      <c r="E312">
        <v>21</v>
      </c>
      <c r="F312" t="s">
        <v>237</v>
      </c>
      <c r="G312" t="s">
        <v>284</v>
      </c>
      <c r="H312" t="s">
        <v>2479</v>
      </c>
      <c r="I312">
        <v>19</v>
      </c>
      <c r="J312" t="s">
        <v>529</v>
      </c>
      <c r="K312">
        <v>43</v>
      </c>
      <c r="L312">
        <v>65331</v>
      </c>
      <c r="M312" t="b">
        <v>1</v>
      </c>
      <c r="N312" t="b">
        <v>0</v>
      </c>
      <c r="O312">
        <v>68</v>
      </c>
      <c r="P312" t="s">
        <v>2779</v>
      </c>
      <c r="Q312" t="s">
        <v>949</v>
      </c>
      <c r="R312" s="2">
        <v>30002</v>
      </c>
      <c r="S312" t="s">
        <v>2780</v>
      </c>
      <c r="T312" t="s">
        <v>2781</v>
      </c>
      <c r="U312" s="1" t="s">
        <v>2782</v>
      </c>
      <c r="V312" t="s">
        <v>126</v>
      </c>
      <c r="W312" s="2">
        <v>42582</v>
      </c>
      <c r="X312" s="2">
        <v>43563</v>
      </c>
      <c r="Y312">
        <v>0</v>
      </c>
      <c r="Z312" t="s">
        <v>2783</v>
      </c>
      <c r="AA312" t="s">
        <v>2784</v>
      </c>
      <c r="AB312" s="1" t="s">
        <v>2785</v>
      </c>
      <c r="AC312" t="s">
        <v>1274</v>
      </c>
      <c r="AF312">
        <v>1</v>
      </c>
      <c r="AM312" t="s">
        <v>137</v>
      </c>
      <c r="AT312" t="s">
        <v>137</v>
      </c>
      <c r="AU312" t="s">
        <v>438</v>
      </c>
      <c r="AV312" t="s">
        <v>186</v>
      </c>
      <c r="AW312" t="s">
        <v>237</v>
      </c>
      <c r="AX312" t="s">
        <v>186</v>
      </c>
      <c r="AY312" t="s">
        <v>590</v>
      </c>
      <c r="AZ312" t="s">
        <v>186</v>
      </c>
      <c r="BA312" t="s">
        <v>133</v>
      </c>
      <c r="BB312" t="s">
        <v>273</v>
      </c>
      <c r="BC312" t="s">
        <v>293</v>
      </c>
      <c r="BD312" t="s">
        <v>2786</v>
      </c>
      <c r="BE312" t="s">
        <v>2787</v>
      </c>
      <c r="BF312" s="3">
        <v>43144.037094907406</v>
      </c>
      <c r="BM312" t="s">
        <v>137</v>
      </c>
      <c r="BV312" t="s">
        <v>137</v>
      </c>
      <c r="CC312" t="s">
        <v>137</v>
      </c>
      <c r="CJ312" t="s">
        <v>137</v>
      </c>
      <c r="CQ312" t="s">
        <v>137</v>
      </c>
      <c r="CX312" t="s">
        <v>137</v>
      </c>
      <c r="DC312" t="s">
        <v>137</v>
      </c>
      <c r="DD312" t="s">
        <v>137</v>
      </c>
      <c r="DE312" t="s">
        <v>137</v>
      </c>
      <c r="DI312" t="s">
        <v>137</v>
      </c>
      <c r="DK312" t="s">
        <v>137</v>
      </c>
      <c r="DL312" t="s">
        <v>137</v>
      </c>
      <c r="DM312" t="s">
        <v>348</v>
      </c>
      <c r="DN312" t="s">
        <v>249</v>
      </c>
      <c r="DQ312" t="s">
        <v>150</v>
      </c>
      <c r="DR312" t="s">
        <v>2788</v>
      </c>
      <c r="DS312" t="s">
        <v>2789</v>
      </c>
    </row>
    <row r="313" spans="1:135" x14ac:dyDescent="0.3">
      <c r="A313">
        <v>28</v>
      </c>
      <c r="B313">
        <v>21345</v>
      </c>
      <c r="C313" t="s">
        <v>1533</v>
      </c>
      <c r="D313" t="s">
        <v>1327</v>
      </c>
      <c r="E313">
        <v>21</v>
      </c>
      <c r="F313" t="s">
        <v>237</v>
      </c>
      <c r="G313" t="s">
        <v>284</v>
      </c>
      <c r="H313" t="s">
        <v>2479</v>
      </c>
      <c r="I313">
        <v>19</v>
      </c>
      <c r="J313" t="s">
        <v>529</v>
      </c>
      <c r="K313">
        <v>43</v>
      </c>
      <c r="L313">
        <v>81461</v>
      </c>
      <c r="M313" t="b">
        <v>0</v>
      </c>
      <c r="N313" t="b">
        <v>1</v>
      </c>
      <c r="O313">
        <v>9</v>
      </c>
      <c r="P313" t="s">
        <v>118</v>
      </c>
      <c r="Q313" t="s">
        <v>139</v>
      </c>
      <c r="S313" t="s">
        <v>2790</v>
      </c>
      <c r="T313" t="s">
        <v>2791</v>
      </c>
      <c r="U313" s="1" t="s">
        <v>2792</v>
      </c>
      <c r="V313" t="s">
        <v>949</v>
      </c>
      <c r="W313" s="2">
        <v>41555</v>
      </c>
      <c r="X313" s="2">
        <v>42041</v>
      </c>
      <c r="Y313">
        <v>0</v>
      </c>
      <c r="Z313" t="s">
        <v>2793</v>
      </c>
      <c r="AA313" t="s">
        <v>2794</v>
      </c>
      <c r="AB313" s="1" t="s">
        <v>2795</v>
      </c>
      <c r="AC313" t="s">
        <v>119</v>
      </c>
      <c r="AD313" s="2">
        <v>40238</v>
      </c>
      <c r="AE313" s="2">
        <v>40344</v>
      </c>
      <c r="AF313">
        <v>0</v>
      </c>
      <c r="AG313" t="s">
        <v>2796</v>
      </c>
      <c r="AH313" t="s">
        <v>2797</v>
      </c>
      <c r="AI313" s="1" t="s">
        <v>2798</v>
      </c>
      <c r="AJ313" t="s">
        <v>182</v>
      </c>
      <c r="AK313" s="2">
        <v>39874</v>
      </c>
      <c r="AL313" s="2">
        <v>40162</v>
      </c>
      <c r="AM313">
        <v>0</v>
      </c>
      <c r="AN313" t="s">
        <v>2799</v>
      </c>
      <c r="AO313" t="s">
        <v>2800</v>
      </c>
      <c r="AP313" s="1" t="s">
        <v>2801</v>
      </c>
      <c r="AQ313" t="s">
        <v>119</v>
      </c>
      <c r="AR313" s="2">
        <v>39601</v>
      </c>
      <c r="AS313" s="2">
        <v>39871</v>
      </c>
      <c r="AT313">
        <v>0</v>
      </c>
      <c r="AU313" t="s">
        <v>237</v>
      </c>
      <c r="AV313" t="s">
        <v>147</v>
      </c>
      <c r="AW313" t="s">
        <v>225</v>
      </c>
      <c r="AX313" t="s">
        <v>147</v>
      </c>
      <c r="AY313" t="s">
        <v>1040</v>
      </c>
      <c r="AZ313" t="s">
        <v>147</v>
      </c>
      <c r="BA313" t="s">
        <v>133</v>
      </c>
      <c r="BB313" t="s">
        <v>273</v>
      </c>
      <c r="BC313" t="s">
        <v>274</v>
      </c>
      <c r="BD313" t="s">
        <v>2802</v>
      </c>
      <c r="BE313" t="s">
        <v>2803</v>
      </c>
      <c r="BF313" s="3">
        <v>43145.335162037038</v>
      </c>
      <c r="BG313" t="s">
        <v>2804</v>
      </c>
      <c r="BH313" t="s">
        <v>2805</v>
      </c>
      <c r="BI313" s="1" t="s">
        <v>2806</v>
      </c>
      <c r="BJ313" t="s">
        <v>119</v>
      </c>
      <c r="BK313" s="2">
        <v>39479</v>
      </c>
      <c r="BL313" s="2">
        <v>40334</v>
      </c>
      <c r="BM313">
        <v>0</v>
      </c>
      <c r="BN313" t="s">
        <v>473</v>
      </c>
      <c r="BO313" t="s">
        <v>128</v>
      </c>
      <c r="BP313" t="s">
        <v>2807</v>
      </c>
      <c r="BQ313" t="s">
        <v>2808</v>
      </c>
      <c r="BR313" s="1" t="s">
        <v>2809</v>
      </c>
      <c r="BS313" t="s">
        <v>119</v>
      </c>
      <c r="BT313" s="2">
        <v>38672</v>
      </c>
      <c r="BU313" s="2">
        <v>38989</v>
      </c>
      <c r="BV313">
        <v>0</v>
      </c>
      <c r="BW313" t="s">
        <v>2810</v>
      </c>
      <c r="BX313" t="s">
        <v>2811</v>
      </c>
      <c r="BY313" s="1" t="s">
        <v>2812</v>
      </c>
      <c r="BZ313" t="s">
        <v>193</v>
      </c>
      <c r="CA313" s="2">
        <v>38412</v>
      </c>
      <c r="CB313" s="2">
        <v>38671</v>
      </c>
      <c r="CC313">
        <v>0</v>
      </c>
      <c r="CD313" t="s">
        <v>460</v>
      </c>
      <c r="CE313" t="s">
        <v>2813</v>
      </c>
      <c r="CF313" s="1" t="s">
        <v>2814</v>
      </c>
      <c r="CG313" t="s">
        <v>119</v>
      </c>
      <c r="CH313" s="2">
        <v>37909</v>
      </c>
      <c r="CI313" s="2">
        <v>38383</v>
      </c>
      <c r="CJ313">
        <v>0</v>
      </c>
      <c r="CK313" t="s">
        <v>460</v>
      </c>
      <c r="CL313" t="s">
        <v>2815</v>
      </c>
      <c r="CM313" s="1" t="s">
        <v>2816</v>
      </c>
      <c r="CN313" t="s">
        <v>193</v>
      </c>
      <c r="CO313" s="2">
        <v>36739</v>
      </c>
      <c r="CP313" s="2">
        <v>37908</v>
      </c>
      <c r="CQ313">
        <v>0</v>
      </c>
      <c r="CR313" t="s">
        <v>2817</v>
      </c>
      <c r="CS313" t="s">
        <v>2818</v>
      </c>
      <c r="CT313" t="s">
        <v>2819</v>
      </c>
      <c r="CU313" t="s">
        <v>193</v>
      </c>
      <c r="CX313">
        <v>1</v>
      </c>
      <c r="DC313" t="s">
        <v>137</v>
      </c>
      <c r="DD313" t="s">
        <v>137</v>
      </c>
      <c r="DE313" t="s">
        <v>137</v>
      </c>
      <c r="DI313" t="s">
        <v>137</v>
      </c>
      <c r="DK313" t="s">
        <v>137</v>
      </c>
      <c r="DL313" t="s">
        <v>137</v>
      </c>
      <c r="DM313" t="s">
        <v>2820</v>
      </c>
      <c r="DN313" t="s">
        <v>249</v>
      </c>
      <c r="DO313" t="s">
        <v>209</v>
      </c>
      <c r="DP313" t="s">
        <v>210</v>
      </c>
      <c r="DQ313" t="s">
        <v>150</v>
      </c>
      <c r="DR313" t="s">
        <v>2821</v>
      </c>
      <c r="DS313" t="s">
        <v>681</v>
      </c>
      <c r="DT313" t="s">
        <v>172</v>
      </c>
      <c r="DU313" t="s">
        <v>2822</v>
      </c>
      <c r="DV313" t="s">
        <v>2823</v>
      </c>
      <c r="DW313" t="s">
        <v>172</v>
      </c>
      <c r="DX313" t="s">
        <v>2824</v>
      </c>
      <c r="DY313" t="s">
        <v>681</v>
      </c>
      <c r="DZ313" t="s">
        <v>172</v>
      </c>
      <c r="EA313" t="s">
        <v>129</v>
      </c>
      <c r="EB313" t="s">
        <v>2825</v>
      </c>
      <c r="EC313" t="s">
        <v>172</v>
      </c>
      <c r="ED313" t="s">
        <v>2826</v>
      </c>
      <c r="EE313" t="s">
        <v>681</v>
      </c>
    </row>
    <row r="314" spans="1:135" x14ac:dyDescent="0.3">
      <c r="A314">
        <v>29</v>
      </c>
      <c r="B314">
        <v>21345</v>
      </c>
      <c r="C314" t="s">
        <v>1533</v>
      </c>
      <c r="D314" t="s">
        <v>1327</v>
      </c>
      <c r="E314">
        <v>21</v>
      </c>
      <c r="F314" t="s">
        <v>237</v>
      </c>
      <c r="G314" t="s">
        <v>284</v>
      </c>
      <c r="H314" t="s">
        <v>2479</v>
      </c>
      <c r="I314">
        <v>19</v>
      </c>
      <c r="J314" t="s">
        <v>529</v>
      </c>
      <c r="K314">
        <v>43</v>
      </c>
      <c r="L314">
        <v>75588</v>
      </c>
      <c r="M314" t="b">
        <v>0</v>
      </c>
      <c r="N314" t="b">
        <v>0</v>
      </c>
      <c r="O314">
        <v>22</v>
      </c>
      <c r="P314" t="s">
        <v>682</v>
      </c>
      <c r="Q314" t="s">
        <v>284</v>
      </c>
      <c r="S314" t="s">
        <v>2827</v>
      </c>
      <c r="T314" t="s">
        <v>2828</v>
      </c>
      <c r="U314" s="1" t="s">
        <v>2829</v>
      </c>
      <c r="V314" t="s">
        <v>284</v>
      </c>
      <c r="W314" s="2">
        <v>41426</v>
      </c>
      <c r="Y314">
        <v>1</v>
      </c>
      <c r="AF314" t="s">
        <v>137</v>
      </c>
      <c r="AM314" t="s">
        <v>137</v>
      </c>
      <c r="AT314" t="s">
        <v>137</v>
      </c>
      <c r="AU314" t="s">
        <v>237</v>
      </c>
      <c r="AV314" t="s">
        <v>236</v>
      </c>
      <c r="AW314" t="s">
        <v>438</v>
      </c>
      <c r="AX314" t="s">
        <v>186</v>
      </c>
      <c r="AY314" t="s">
        <v>2648</v>
      </c>
      <c r="AZ314" t="s">
        <v>147</v>
      </c>
      <c r="BA314" t="s">
        <v>133</v>
      </c>
      <c r="BB314" t="s">
        <v>273</v>
      </c>
      <c r="BC314" t="s">
        <v>150</v>
      </c>
      <c r="BD314" t="s">
        <v>2830</v>
      </c>
      <c r="BE314" t="s">
        <v>2831</v>
      </c>
      <c r="BF314" s="3">
        <v>43171.615497685183</v>
      </c>
      <c r="BM314" t="s">
        <v>137</v>
      </c>
      <c r="BV314" t="s">
        <v>137</v>
      </c>
      <c r="CC314" t="s">
        <v>137</v>
      </c>
      <c r="CJ314" t="s">
        <v>137</v>
      </c>
      <c r="CQ314" t="s">
        <v>137</v>
      </c>
      <c r="CX314" t="s">
        <v>137</v>
      </c>
      <c r="DC314" t="s">
        <v>137</v>
      </c>
      <c r="DD314" t="s">
        <v>137</v>
      </c>
      <c r="DE314" t="s">
        <v>137</v>
      </c>
      <c r="DI314" t="s">
        <v>137</v>
      </c>
      <c r="DK314" t="s">
        <v>137</v>
      </c>
      <c r="DL314" t="s">
        <v>137</v>
      </c>
    </row>
    <row r="315" spans="1:135" x14ac:dyDescent="0.3">
      <c r="A315">
        <v>30</v>
      </c>
      <c r="B315">
        <v>21345</v>
      </c>
      <c r="C315" t="s">
        <v>1533</v>
      </c>
      <c r="D315" t="s">
        <v>1327</v>
      </c>
      <c r="E315">
        <v>21</v>
      </c>
      <c r="F315" t="s">
        <v>237</v>
      </c>
      <c r="G315" t="s">
        <v>284</v>
      </c>
      <c r="H315" t="s">
        <v>2479</v>
      </c>
      <c r="I315">
        <v>19</v>
      </c>
      <c r="J315" t="s">
        <v>529</v>
      </c>
      <c r="K315">
        <v>43</v>
      </c>
      <c r="L315">
        <v>69561</v>
      </c>
      <c r="M315" t="b">
        <v>0</v>
      </c>
      <c r="N315" t="b">
        <v>0</v>
      </c>
      <c r="O315">
        <v>19</v>
      </c>
      <c r="P315" t="s">
        <v>529</v>
      </c>
      <c r="Q315" t="s">
        <v>284</v>
      </c>
      <c r="R315" s="2">
        <v>25782</v>
      </c>
      <c r="S315" t="s">
        <v>2832</v>
      </c>
      <c r="T315" t="s">
        <v>2833</v>
      </c>
      <c r="U315" s="1" t="s">
        <v>2834</v>
      </c>
      <c r="V315" t="s">
        <v>119</v>
      </c>
      <c r="W315" s="2">
        <v>38358</v>
      </c>
      <c r="X315" s="2">
        <v>38725</v>
      </c>
      <c r="Y315">
        <v>0</v>
      </c>
      <c r="Z315" t="s">
        <v>2835</v>
      </c>
      <c r="AA315" t="s">
        <v>2836</v>
      </c>
      <c r="AB315" s="1" t="s">
        <v>2837</v>
      </c>
      <c r="AC315" t="s">
        <v>280</v>
      </c>
      <c r="AD315" s="2">
        <v>39093</v>
      </c>
      <c r="AE315" s="2">
        <v>42986</v>
      </c>
      <c r="AF315">
        <v>0</v>
      </c>
      <c r="AG315" t="s">
        <v>2838</v>
      </c>
      <c r="AH315" t="s">
        <v>2839</v>
      </c>
      <c r="AI315" s="1" t="s">
        <v>2840</v>
      </c>
      <c r="AJ315" t="s">
        <v>182</v>
      </c>
      <c r="AK315" s="2">
        <v>38726</v>
      </c>
      <c r="AL315" s="2">
        <v>39912</v>
      </c>
      <c r="AM315">
        <v>0</v>
      </c>
      <c r="AQ315" t="s">
        <v>139</v>
      </c>
      <c r="AT315">
        <v>0</v>
      </c>
      <c r="AU315" t="s">
        <v>237</v>
      </c>
      <c r="AV315" t="s">
        <v>236</v>
      </c>
      <c r="AW315" t="s">
        <v>2648</v>
      </c>
      <c r="AX315" t="s">
        <v>236</v>
      </c>
      <c r="AY315" t="s">
        <v>438</v>
      </c>
      <c r="AZ315" t="s">
        <v>236</v>
      </c>
      <c r="BA315" t="s">
        <v>133</v>
      </c>
      <c r="BB315" t="s">
        <v>273</v>
      </c>
      <c r="BC315" t="s">
        <v>150</v>
      </c>
      <c r="BD315" t="s">
        <v>2841</v>
      </c>
      <c r="BE315" t="s">
        <v>2842</v>
      </c>
      <c r="BF315" s="3">
        <v>43083.835717592592</v>
      </c>
      <c r="BM315" t="s">
        <v>137</v>
      </c>
      <c r="BN315" t="s">
        <v>508</v>
      </c>
      <c r="BO315" t="s">
        <v>186</v>
      </c>
      <c r="BV315" t="s">
        <v>137</v>
      </c>
      <c r="CC315" t="s">
        <v>137</v>
      </c>
      <c r="CJ315" t="s">
        <v>137</v>
      </c>
      <c r="CQ315" t="s">
        <v>137</v>
      </c>
      <c r="CX315" t="s">
        <v>137</v>
      </c>
      <c r="DC315" t="s">
        <v>137</v>
      </c>
      <c r="DD315" t="s">
        <v>137</v>
      </c>
      <c r="DE315" t="s">
        <v>137</v>
      </c>
      <c r="DI315" t="s">
        <v>137</v>
      </c>
      <c r="DK315" t="s">
        <v>137</v>
      </c>
      <c r="DL315" t="s">
        <v>137</v>
      </c>
      <c r="DM315" t="s">
        <v>348</v>
      </c>
      <c r="DN315" t="s">
        <v>132</v>
      </c>
      <c r="DO315" t="s">
        <v>209</v>
      </c>
      <c r="DP315" t="s">
        <v>210</v>
      </c>
      <c r="DQ315" t="s">
        <v>172</v>
      </c>
      <c r="DR315" t="s">
        <v>2843</v>
      </c>
      <c r="DS315" t="s">
        <v>2844</v>
      </c>
    </row>
    <row r="316" spans="1:135" x14ac:dyDescent="0.3">
      <c r="A316">
        <v>31</v>
      </c>
      <c r="B316">
        <v>21345</v>
      </c>
      <c r="C316" t="s">
        <v>1533</v>
      </c>
      <c r="D316" t="s">
        <v>1327</v>
      </c>
      <c r="E316">
        <v>21</v>
      </c>
      <c r="F316" t="s">
        <v>237</v>
      </c>
      <c r="G316" t="s">
        <v>284</v>
      </c>
      <c r="H316" t="s">
        <v>2479</v>
      </c>
      <c r="I316">
        <v>19</v>
      </c>
      <c r="J316" t="s">
        <v>529</v>
      </c>
      <c r="K316">
        <v>43</v>
      </c>
      <c r="L316">
        <v>51465</v>
      </c>
      <c r="M316" t="b">
        <v>0</v>
      </c>
      <c r="N316" t="b">
        <v>0</v>
      </c>
      <c r="O316">
        <v>19</v>
      </c>
      <c r="P316" t="s">
        <v>529</v>
      </c>
      <c r="Q316" t="s">
        <v>126</v>
      </c>
      <c r="R316" s="2">
        <v>32875</v>
      </c>
      <c r="S316" t="s">
        <v>2845</v>
      </c>
      <c r="T316" t="s">
        <v>2846</v>
      </c>
      <c r="U316" s="1" t="s">
        <v>2847</v>
      </c>
      <c r="V316" t="s">
        <v>126</v>
      </c>
      <c r="W316" s="2">
        <v>40544</v>
      </c>
      <c r="X316" s="2">
        <v>42614</v>
      </c>
      <c r="Y316">
        <v>0</v>
      </c>
      <c r="Z316" t="s">
        <v>2848</v>
      </c>
      <c r="AA316" t="s">
        <v>2849</v>
      </c>
      <c r="AB316" s="1" t="s">
        <v>2850</v>
      </c>
      <c r="AC316" t="s">
        <v>119</v>
      </c>
      <c r="AD316" s="2">
        <v>39448</v>
      </c>
      <c r="AE316" s="2">
        <v>40543</v>
      </c>
      <c r="AF316">
        <v>0</v>
      </c>
      <c r="AG316" t="s">
        <v>2851</v>
      </c>
      <c r="AH316" t="s">
        <v>2852</v>
      </c>
      <c r="AI316" s="1" t="s">
        <v>2853</v>
      </c>
      <c r="AJ316" t="s">
        <v>840</v>
      </c>
      <c r="AK316" s="2">
        <v>38718</v>
      </c>
      <c r="AL316" s="2">
        <v>39808</v>
      </c>
      <c r="AM316">
        <v>0</v>
      </c>
      <c r="AN316" t="s">
        <v>2854</v>
      </c>
      <c r="AO316" t="s">
        <v>2855</v>
      </c>
      <c r="AP316" t="s">
        <v>2856</v>
      </c>
      <c r="AQ316" t="s">
        <v>126</v>
      </c>
      <c r="AR316" s="2">
        <v>42370</v>
      </c>
      <c r="AS316" s="2">
        <v>43131</v>
      </c>
      <c r="AT316">
        <v>0</v>
      </c>
      <c r="AU316" t="s">
        <v>223</v>
      </c>
      <c r="AV316" t="s">
        <v>236</v>
      </c>
      <c r="AW316" t="s">
        <v>237</v>
      </c>
      <c r="AX316" t="s">
        <v>236</v>
      </c>
      <c r="AY316" t="s">
        <v>1040</v>
      </c>
      <c r="AZ316" t="s">
        <v>236</v>
      </c>
      <c r="BA316" t="s">
        <v>133</v>
      </c>
      <c r="BB316" t="s">
        <v>249</v>
      </c>
      <c r="BC316" t="s">
        <v>150</v>
      </c>
      <c r="BD316" t="s">
        <v>188</v>
      </c>
      <c r="BE316" t="s">
        <v>2857</v>
      </c>
      <c r="BF316" s="3">
        <v>43156.016956018517</v>
      </c>
      <c r="BM316" t="s">
        <v>137</v>
      </c>
      <c r="BN316" t="s">
        <v>342</v>
      </c>
      <c r="BO316" t="s">
        <v>236</v>
      </c>
      <c r="BV316" t="s">
        <v>137</v>
      </c>
      <c r="CC316" t="s">
        <v>137</v>
      </c>
      <c r="CJ316" t="s">
        <v>137</v>
      </c>
      <c r="CQ316" t="s">
        <v>137</v>
      </c>
      <c r="CX316" t="s">
        <v>137</v>
      </c>
      <c r="DC316" t="s">
        <v>137</v>
      </c>
      <c r="DD316" t="s">
        <v>137</v>
      </c>
      <c r="DE316" t="s">
        <v>137</v>
      </c>
      <c r="DI316" t="s">
        <v>137</v>
      </c>
      <c r="DK316" t="s">
        <v>137</v>
      </c>
      <c r="DL316" t="s">
        <v>137</v>
      </c>
      <c r="DQ316" t="s">
        <v>172</v>
      </c>
      <c r="DR316" t="s">
        <v>2858</v>
      </c>
      <c r="DS316" t="s">
        <v>2859</v>
      </c>
      <c r="DT316" t="s">
        <v>172</v>
      </c>
      <c r="DU316" t="s">
        <v>2860</v>
      </c>
      <c r="DV316" t="s">
        <v>2861</v>
      </c>
      <c r="DW316" t="s">
        <v>238</v>
      </c>
      <c r="DX316" t="s">
        <v>2862</v>
      </c>
      <c r="DY316" t="s">
        <v>2863</v>
      </c>
    </row>
    <row r="317" spans="1:135" x14ac:dyDescent="0.3">
      <c r="A317">
        <v>32</v>
      </c>
      <c r="B317">
        <v>21345</v>
      </c>
      <c r="C317" t="s">
        <v>1533</v>
      </c>
      <c r="D317" t="s">
        <v>1327</v>
      </c>
      <c r="E317">
        <v>21</v>
      </c>
      <c r="F317" t="s">
        <v>237</v>
      </c>
      <c r="G317" t="s">
        <v>284</v>
      </c>
      <c r="H317" t="s">
        <v>2479</v>
      </c>
      <c r="I317">
        <v>19</v>
      </c>
      <c r="J317" t="s">
        <v>529</v>
      </c>
      <c r="K317">
        <v>43</v>
      </c>
      <c r="L317">
        <v>81769</v>
      </c>
      <c r="M317" t="b">
        <v>1</v>
      </c>
      <c r="N317" t="b">
        <v>0</v>
      </c>
      <c r="O317">
        <v>19</v>
      </c>
      <c r="P317" t="s">
        <v>529</v>
      </c>
      <c r="Q317" t="s">
        <v>139</v>
      </c>
      <c r="S317" t="s">
        <v>2864</v>
      </c>
      <c r="T317" t="s">
        <v>2865</v>
      </c>
      <c r="U317" s="1" t="s">
        <v>2866</v>
      </c>
      <c r="V317" t="s">
        <v>182</v>
      </c>
      <c r="W317" s="2">
        <v>42373</v>
      </c>
      <c r="X317" s="2">
        <v>43102</v>
      </c>
      <c r="Y317">
        <v>0</v>
      </c>
      <c r="Z317" t="s">
        <v>2867</v>
      </c>
      <c r="AA317" t="s">
        <v>2868</v>
      </c>
      <c r="AB317" s="1" t="s">
        <v>2869</v>
      </c>
      <c r="AC317" t="s">
        <v>116</v>
      </c>
      <c r="AD317" s="2">
        <v>41764</v>
      </c>
      <c r="AE317" s="2">
        <v>42373</v>
      </c>
      <c r="AF317">
        <v>0</v>
      </c>
      <c r="AM317" t="s">
        <v>137</v>
      </c>
      <c r="AT317" t="s">
        <v>137</v>
      </c>
      <c r="AU317" t="s">
        <v>237</v>
      </c>
      <c r="AV317" t="s">
        <v>186</v>
      </c>
      <c r="BA317" t="s">
        <v>133</v>
      </c>
      <c r="BB317" t="s">
        <v>249</v>
      </c>
      <c r="BC317" t="s">
        <v>150</v>
      </c>
      <c r="BD317" t="s">
        <v>2870</v>
      </c>
      <c r="BE317" t="s">
        <v>2649</v>
      </c>
      <c r="BF317" s="3">
        <v>43153.430092592593</v>
      </c>
      <c r="BM317" t="s">
        <v>137</v>
      </c>
      <c r="BV317" t="s">
        <v>137</v>
      </c>
      <c r="CC317" t="s">
        <v>137</v>
      </c>
      <c r="CJ317" t="s">
        <v>137</v>
      </c>
      <c r="CQ317" t="s">
        <v>137</v>
      </c>
      <c r="CX317" t="s">
        <v>137</v>
      </c>
      <c r="DC317" t="s">
        <v>137</v>
      </c>
      <c r="DD317" t="s">
        <v>137</v>
      </c>
      <c r="DE317" t="s">
        <v>137</v>
      </c>
      <c r="DI317" t="s">
        <v>137</v>
      </c>
      <c r="DK317" t="s">
        <v>137</v>
      </c>
      <c r="DL317" t="s">
        <v>137</v>
      </c>
    </row>
    <row r="318" spans="1:135" x14ac:dyDescent="0.3">
      <c r="A318">
        <v>33</v>
      </c>
      <c r="B318">
        <v>21345</v>
      </c>
      <c r="C318" t="s">
        <v>1533</v>
      </c>
      <c r="D318" t="s">
        <v>1327</v>
      </c>
      <c r="E318">
        <v>21</v>
      </c>
      <c r="F318" t="s">
        <v>237</v>
      </c>
      <c r="G318" t="s">
        <v>284</v>
      </c>
      <c r="H318" t="s">
        <v>2479</v>
      </c>
      <c r="I318">
        <v>19</v>
      </c>
      <c r="J318" t="s">
        <v>529</v>
      </c>
      <c r="K318">
        <v>43</v>
      </c>
      <c r="L318">
        <v>81927</v>
      </c>
      <c r="M318" t="b">
        <v>1</v>
      </c>
      <c r="N318" t="b">
        <v>0</v>
      </c>
      <c r="O318">
        <v>19</v>
      </c>
      <c r="P318" t="s">
        <v>529</v>
      </c>
      <c r="Q318" t="s">
        <v>630</v>
      </c>
      <c r="S318" t="s">
        <v>2559</v>
      </c>
      <c r="T318" t="s">
        <v>2871</v>
      </c>
      <c r="U318" s="1" t="s">
        <v>2872</v>
      </c>
      <c r="V318" t="s">
        <v>630</v>
      </c>
      <c r="W318" s="2">
        <v>42492</v>
      </c>
      <c r="Y318">
        <v>1</v>
      </c>
      <c r="Z318" t="s">
        <v>2873</v>
      </c>
      <c r="AA318" t="s">
        <v>2874</v>
      </c>
      <c r="AB318" s="1" t="s">
        <v>2875</v>
      </c>
      <c r="AC318" t="s">
        <v>116</v>
      </c>
      <c r="AD318" s="2">
        <v>41220</v>
      </c>
      <c r="AF318">
        <v>1</v>
      </c>
      <c r="AG318" t="s">
        <v>2876</v>
      </c>
      <c r="AH318" t="s">
        <v>2877</v>
      </c>
      <c r="AI318" s="1" t="s">
        <v>2878</v>
      </c>
      <c r="AJ318" t="s">
        <v>442</v>
      </c>
      <c r="AK318" s="2">
        <v>41396</v>
      </c>
      <c r="AL318" s="2">
        <v>42185</v>
      </c>
      <c r="AM318">
        <v>0</v>
      </c>
      <c r="AN318" t="s">
        <v>2879</v>
      </c>
      <c r="AO318" t="s">
        <v>2880</v>
      </c>
      <c r="AP318" t="s">
        <v>2881</v>
      </c>
      <c r="AQ318" t="s">
        <v>442</v>
      </c>
      <c r="AR318" s="2">
        <v>38992</v>
      </c>
      <c r="AS318" s="2">
        <v>40602</v>
      </c>
      <c r="AT318">
        <v>0</v>
      </c>
      <c r="AU318" t="s">
        <v>237</v>
      </c>
      <c r="AV318" t="s">
        <v>236</v>
      </c>
      <c r="AW318" t="s">
        <v>2648</v>
      </c>
      <c r="AX318" t="s">
        <v>186</v>
      </c>
      <c r="AY318" t="s">
        <v>438</v>
      </c>
      <c r="AZ318" t="s">
        <v>186</v>
      </c>
      <c r="BA318" t="s">
        <v>133</v>
      </c>
      <c r="BB318" t="s">
        <v>273</v>
      </c>
      <c r="BC318" t="s">
        <v>274</v>
      </c>
      <c r="BD318" t="s">
        <v>2882</v>
      </c>
      <c r="BE318" t="s">
        <v>1731</v>
      </c>
      <c r="BF318" s="3">
        <v>43147.339606481481</v>
      </c>
      <c r="BM318" t="s">
        <v>137</v>
      </c>
      <c r="BV318" t="s">
        <v>137</v>
      </c>
      <c r="CC318" t="s">
        <v>137</v>
      </c>
      <c r="CJ318" t="s">
        <v>137</v>
      </c>
      <c r="CQ318" t="s">
        <v>137</v>
      </c>
      <c r="CX318" t="s">
        <v>137</v>
      </c>
      <c r="DC318" t="s">
        <v>137</v>
      </c>
      <c r="DD318" t="s">
        <v>137</v>
      </c>
      <c r="DE318" t="s">
        <v>137</v>
      </c>
      <c r="DI318" t="s">
        <v>137</v>
      </c>
      <c r="DK318" t="s">
        <v>137</v>
      </c>
      <c r="DL318" t="s">
        <v>137</v>
      </c>
      <c r="DQ318" t="s">
        <v>274</v>
      </c>
      <c r="DR318" t="s">
        <v>2883</v>
      </c>
      <c r="DS318" t="s">
        <v>2884</v>
      </c>
      <c r="DT318" t="s">
        <v>150</v>
      </c>
      <c r="DU318" t="s">
        <v>2885</v>
      </c>
      <c r="DV318" t="s">
        <v>2759</v>
      </c>
    </row>
    <row r="319" spans="1:135" x14ac:dyDescent="0.3">
      <c r="A319">
        <v>34</v>
      </c>
      <c r="B319">
        <v>21345</v>
      </c>
      <c r="C319" t="s">
        <v>1533</v>
      </c>
      <c r="D319" t="s">
        <v>1327</v>
      </c>
      <c r="E319">
        <v>21</v>
      </c>
      <c r="F319" t="s">
        <v>237</v>
      </c>
      <c r="G319" t="s">
        <v>284</v>
      </c>
      <c r="H319" t="s">
        <v>2479</v>
      </c>
      <c r="I319">
        <v>19</v>
      </c>
      <c r="J319" t="s">
        <v>529</v>
      </c>
      <c r="K319">
        <v>43</v>
      </c>
      <c r="L319">
        <v>81076</v>
      </c>
      <c r="M319" t="b">
        <v>0</v>
      </c>
      <c r="N319" t="b">
        <v>1</v>
      </c>
      <c r="O319">
        <v>4072</v>
      </c>
      <c r="P319" t="s">
        <v>2886</v>
      </c>
      <c r="Q319" t="s">
        <v>116</v>
      </c>
      <c r="S319" t="s">
        <v>2887</v>
      </c>
      <c r="T319" t="s">
        <v>2888</v>
      </c>
      <c r="W319" s="2">
        <v>37653</v>
      </c>
      <c r="Y319">
        <v>1</v>
      </c>
      <c r="Z319" t="s">
        <v>2887</v>
      </c>
      <c r="AA319" t="s">
        <v>2889</v>
      </c>
      <c r="AB319" t="s">
        <v>2890</v>
      </c>
      <c r="AC319" t="s">
        <v>182</v>
      </c>
      <c r="AF319">
        <v>1</v>
      </c>
      <c r="AM319" t="s">
        <v>137</v>
      </c>
      <c r="AT319" t="s">
        <v>137</v>
      </c>
      <c r="AU319" t="s">
        <v>237</v>
      </c>
      <c r="AV319" t="s">
        <v>186</v>
      </c>
      <c r="AW319" t="s">
        <v>578</v>
      </c>
      <c r="AX319" t="s">
        <v>186</v>
      </c>
      <c r="BA319" t="s">
        <v>133</v>
      </c>
      <c r="BB319" t="s">
        <v>249</v>
      </c>
      <c r="BC319" t="s">
        <v>293</v>
      </c>
      <c r="BD319" t="s">
        <v>2891</v>
      </c>
      <c r="BE319" t="s">
        <v>2892</v>
      </c>
      <c r="BF319" s="3">
        <v>43136.725555555553</v>
      </c>
      <c r="BM319" t="s">
        <v>137</v>
      </c>
      <c r="BV319" t="s">
        <v>137</v>
      </c>
      <c r="CC319" t="s">
        <v>137</v>
      </c>
      <c r="CJ319" t="s">
        <v>137</v>
      </c>
      <c r="CQ319" t="s">
        <v>137</v>
      </c>
      <c r="CX319" t="s">
        <v>137</v>
      </c>
      <c r="DC319" t="s">
        <v>137</v>
      </c>
      <c r="DD319" t="s">
        <v>137</v>
      </c>
      <c r="DE319" t="s">
        <v>137</v>
      </c>
      <c r="DI319" t="s">
        <v>137</v>
      </c>
      <c r="DK319" t="s">
        <v>137</v>
      </c>
      <c r="DL319" t="s">
        <v>137</v>
      </c>
    </row>
    <row r="320" spans="1:135" x14ac:dyDescent="0.3">
      <c r="A320">
        <v>35</v>
      </c>
      <c r="B320">
        <v>21345</v>
      </c>
      <c r="C320" t="s">
        <v>1533</v>
      </c>
      <c r="D320" t="s">
        <v>1327</v>
      </c>
      <c r="E320">
        <v>21</v>
      </c>
      <c r="F320" t="s">
        <v>237</v>
      </c>
      <c r="G320" t="s">
        <v>284</v>
      </c>
      <c r="H320" t="s">
        <v>2479</v>
      </c>
      <c r="I320">
        <v>19</v>
      </c>
      <c r="J320" t="s">
        <v>529</v>
      </c>
      <c r="K320">
        <v>43</v>
      </c>
      <c r="L320">
        <v>81778</v>
      </c>
      <c r="M320" t="b">
        <v>0</v>
      </c>
      <c r="N320" t="b">
        <v>1</v>
      </c>
      <c r="O320">
        <v>19</v>
      </c>
      <c r="P320" t="s">
        <v>529</v>
      </c>
      <c r="Q320" t="s">
        <v>116</v>
      </c>
      <c r="S320" t="s">
        <v>2488</v>
      </c>
      <c r="T320" t="s">
        <v>2893</v>
      </c>
      <c r="U320" t="s">
        <v>1327</v>
      </c>
      <c r="V320" t="s">
        <v>119</v>
      </c>
      <c r="W320" s="2">
        <v>42015</v>
      </c>
      <c r="X320" s="2">
        <v>43007</v>
      </c>
      <c r="Y320">
        <v>0</v>
      </c>
      <c r="AF320" t="s">
        <v>137</v>
      </c>
      <c r="AM320" t="s">
        <v>137</v>
      </c>
      <c r="AT320" t="s">
        <v>137</v>
      </c>
      <c r="AU320" t="s">
        <v>237</v>
      </c>
      <c r="AV320" t="s">
        <v>147</v>
      </c>
      <c r="BA320" t="s">
        <v>133</v>
      </c>
      <c r="BB320" t="s">
        <v>132</v>
      </c>
      <c r="BC320" t="s">
        <v>134</v>
      </c>
      <c r="BD320" t="s">
        <v>2894</v>
      </c>
      <c r="BE320" t="s">
        <v>2596</v>
      </c>
      <c r="BF320" s="3">
        <v>43145.559363425928</v>
      </c>
      <c r="BM320" t="s">
        <v>137</v>
      </c>
      <c r="BV320" t="s">
        <v>137</v>
      </c>
      <c r="CC320" t="s">
        <v>137</v>
      </c>
      <c r="CJ320" t="s">
        <v>137</v>
      </c>
      <c r="CQ320" t="s">
        <v>137</v>
      </c>
      <c r="CX320" t="s">
        <v>137</v>
      </c>
      <c r="DC320" t="s">
        <v>137</v>
      </c>
      <c r="DD320" t="s">
        <v>137</v>
      </c>
      <c r="DE320" t="s">
        <v>137</v>
      </c>
      <c r="DI320" t="s">
        <v>137</v>
      </c>
      <c r="DK320" t="s">
        <v>137</v>
      </c>
      <c r="DL320" t="s">
        <v>137</v>
      </c>
    </row>
    <row r="321" spans="1:129" x14ac:dyDescent="0.3">
      <c r="A321">
        <v>36</v>
      </c>
      <c r="B321">
        <v>21345</v>
      </c>
      <c r="C321" t="s">
        <v>1533</v>
      </c>
      <c r="D321" t="s">
        <v>1327</v>
      </c>
      <c r="E321">
        <v>21</v>
      </c>
      <c r="F321" t="s">
        <v>237</v>
      </c>
      <c r="G321" t="s">
        <v>284</v>
      </c>
      <c r="H321" t="s">
        <v>2479</v>
      </c>
      <c r="I321">
        <v>19</v>
      </c>
      <c r="J321" t="s">
        <v>529</v>
      </c>
      <c r="K321">
        <v>43</v>
      </c>
      <c r="L321">
        <v>81756</v>
      </c>
      <c r="M321" t="b">
        <v>1</v>
      </c>
      <c r="N321" t="b">
        <v>0</v>
      </c>
      <c r="O321">
        <v>19</v>
      </c>
      <c r="P321" t="s">
        <v>529</v>
      </c>
      <c r="Q321" t="s">
        <v>280</v>
      </c>
      <c r="R321" s="2">
        <v>43073</v>
      </c>
      <c r="S321" t="s">
        <v>2895</v>
      </c>
      <c r="T321" t="s">
        <v>2896</v>
      </c>
      <c r="U321" s="1" t="s">
        <v>2897</v>
      </c>
      <c r="V321" t="s">
        <v>442</v>
      </c>
      <c r="W321" s="2">
        <v>40756</v>
      </c>
      <c r="Y321">
        <v>1</v>
      </c>
      <c r="AF321" t="s">
        <v>137</v>
      </c>
      <c r="AM321" t="s">
        <v>137</v>
      </c>
      <c r="AT321" t="s">
        <v>137</v>
      </c>
      <c r="AU321" t="s">
        <v>237</v>
      </c>
      <c r="AV321" t="s">
        <v>186</v>
      </c>
      <c r="BA321" t="s">
        <v>133</v>
      </c>
      <c r="BB321" t="s">
        <v>132</v>
      </c>
      <c r="BC321" t="s">
        <v>260</v>
      </c>
      <c r="BD321" t="s">
        <v>2898</v>
      </c>
      <c r="BE321" t="s">
        <v>2759</v>
      </c>
      <c r="BF321" s="3">
        <v>43145.451655092591</v>
      </c>
      <c r="BM321" t="s">
        <v>137</v>
      </c>
      <c r="BV321" t="s">
        <v>137</v>
      </c>
      <c r="CC321" t="s">
        <v>137</v>
      </c>
      <c r="CJ321" t="s">
        <v>137</v>
      </c>
      <c r="CQ321" t="s">
        <v>137</v>
      </c>
      <c r="CX321" t="s">
        <v>137</v>
      </c>
      <c r="DC321" t="s">
        <v>137</v>
      </c>
      <c r="DD321" t="s">
        <v>137</v>
      </c>
      <c r="DE321" t="s">
        <v>137</v>
      </c>
      <c r="DI321" t="s">
        <v>137</v>
      </c>
      <c r="DK321" t="s">
        <v>137</v>
      </c>
      <c r="DL321" t="s">
        <v>137</v>
      </c>
      <c r="DQ321" t="s">
        <v>150</v>
      </c>
      <c r="DR321" t="s">
        <v>2758</v>
      </c>
      <c r="DS321" t="s">
        <v>2759</v>
      </c>
      <c r="DT321" t="s">
        <v>150</v>
      </c>
      <c r="DU321" t="s">
        <v>2870</v>
      </c>
      <c r="DV321" t="s">
        <v>2759</v>
      </c>
      <c r="DW321" t="s">
        <v>474</v>
      </c>
      <c r="DX321" t="s">
        <v>2899</v>
      </c>
      <c r="DY321" t="s">
        <v>2900</v>
      </c>
    </row>
    <row r="322" spans="1:129" x14ac:dyDescent="0.3">
      <c r="A322">
        <v>37</v>
      </c>
      <c r="B322">
        <v>21345</v>
      </c>
      <c r="C322" t="s">
        <v>1533</v>
      </c>
      <c r="D322" t="s">
        <v>1327</v>
      </c>
      <c r="E322">
        <v>21</v>
      </c>
      <c r="F322" t="s">
        <v>237</v>
      </c>
      <c r="G322" t="s">
        <v>284</v>
      </c>
      <c r="H322" t="s">
        <v>2479</v>
      </c>
      <c r="I322">
        <v>19</v>
      </c>
      <c r="J322" t="s">
        <v>529</v>
      </c>
      <c r="K322">
        <v>43</v>
      </c>
      <c r="L322">
        <v>46078</v>
      </c>
      <c r="M322" t="b">
        <v>1</v>
      </c>
      <c r="N322" t="b">
        <v>0</v>
      </c>
      <c r="O322">
        <v>19</v>
      </c>
      <c r="P322" t="s">
        <v>529</v>
      </c>
      <c r="Q322" t="s">
        <v>280</v>
      </c>
      <c r="R322" s="2">
        <v>25312</v>
      </c>
      <c r="S322" t="s">
        <v>1482</v>
      </c>
      <c r="T322" t="s">
        <v>2877</v>
      </c>
      <c r="U322" s="1" t="s">
        <v>2901</v>
      </c>
      <c r="V322" t="s">
        <v>442</v>
      </c>
      <c r="W322" s="2">
        <v>40249</v>
      </c>
      <c r="X322" s="2">
        <v>42521</v>
      </c>
      <c r="Y322">
        <v>0</v>
      </c>
      <c r="Z322" t="s">
        <v>2902</v>
      </c>
      <c r="AA322" t="s">
        <v>2903</v>
      </c>
      <c r="AB322" s="1" t="s">
        <v>2904</v>
      </c>
      <c r="AC322" t="s">
        <v>280</v>
      </c>
      <c r="AD322" s="2">
        <v>42583</v>
      </c>
      <c r="AE322" s="2">
        <v>42989</v>
      </c>
      <c r="AF322">
        <v>1</v>
      </c>
      <c r="AG322" t="s">
        <v>1327</v>
      </c>
      <c r="AH322" t="s">
        <v>2903</v>
      </c>
      <c r="AI322" s="1" t="s">
        <v>2905</v>
      </c>
      <c r="AJ322" t="s">
        <v>280</v>
      </c>
      <c r="AK322" s="2">
        <v>42583</v>
      </c>
      <c r="AM322">
        <v>1</v>
      </c>
      <c r="AT322" t="s">
        <v>137</v>
      </c>
      <c r="AU322" t="s">
        <v>148</v>
      </c>
      <c r="AV322" t="s">
        <v>236</v>
      </c>
      <c r="AW322" t="s">
        <v>480</v>
      </c>
      <c r="AX322" t="s">
        <v>186</v>
      </c>
      <c r="AY322" t="s">
        <v>272</v>
      </c>
      <c r="AZ322" t="s">
        <v>147</v>
      </c>
      <c r="BA322" t="s">
        <v>133</v>
      </c>
      <c r="BB322" t="s">
        <v>249</v>
      </c>
      <c r="BC322" t="s">
        <v>150</v>
      </c>
      <c r="BD322" t="s">
        <v>2906</v>
      </c>
      <c r="BE322" t="s">
        <v>2907</v>
      </c>
      <c r="BF322" s="3">
        <v>43144.47347222222</v>
      </c>
      <c r="BM322" t="s">
        <v>137</v>
      </c>
      <c r="BV322" t="s">
        <v>137</v>
      </c>
      <c r="CC322" t="s">
        <v>137</v>
      </c>
      <c r="CJ322" t="s">
        <v>137</v>
      </c>
      <c r="CQ322" t="s">
        <v>137</v>
      </c>
      <c r="CX322" t="s">
        <v>137</v>
      </c>
      <c r="DC322" t="s">
        <v>137</v>
      </c>
      <c r="DD322" t="s">
        <v>137</v>
      </c>
      <c r="DE322" t="s">
        <v>137</v>
      </c>
      <c r="DI322" t="s">
        <v>137</v>
      </c>
      <c r="DK322" t="s">
        <v>137</v>
      </c>
      <c r="DL322" t="s">
        <v>137</v>
      </c>
    </row>
    <row r="323" spans="1:129" x14ac:dyDescent="0.3">
      <c r="A323">
        <v>38</v>
      </c>
      <c r="B323">
        <v>21345</v>
      </c>
      <c r="C323" t="s">
        <v>1533</v>
      </c>
      <c r="D323" t="s">
        <v>1327</v>
      </c>
      <c r="E323">
        <v>21</v>
      </c>
      <c r="F323" t="s">
        <v>237</v>
      </c>
      <c r="G323" t="s">
        <v>284</v>
      </c>
      <c r="H323" t="s">
        <v>2479</v>
      </c>
      <c r="I323">
        <v>19</v>
      </c>
      <c r="J323" t="s">
        <v>529</v>
      </c>
      <c r="K323">
        <v>43</v>
      </c>
      <c r="L323">
        <v>81669</v>
      </c>
      <c r="M323" t="b">
        <v>1</v>
      </c>
      <c r="N323" t="b">
        <v>0</v>
      </c>
      <c r="O323">
        <v>19</v>
      </c>
      <c r="P323" t="s">
        <v>529</v>
      </c>
      <c r="Q323" t="s">
        <v>139</v>
      </c>
      <c r="S323" t="s">
        <v>785</v>
      </c>
      <c r="T323" t="s">
        <v>2908</v>
      </c>
      <c r="U323" t="s">
        <v>2909</v>
      </c>
      <c r="V323" t="s">
        <v>182</v>
      </c>
      <c r="W323" s="2">
        <v>42202</v>
      </c>
      <c r="Y323">
        <v>1</v>
      </c>
      <c r="Z323" t="s">
        <v>2910</v>
      </c>
      <c r="AA323" t="s">
        <v>2908</v>
      </c>
      <c r="AB323" t="s">
        <v>2911</v>
      </c>
      <c r="AC323" t="s">
        <v>116</v>
      </c>
      <c r="AD323" s="2">
        <v>42202</v>
      </c>
      <c r="AF323">
        <v>1</v>
      </c>
      <c r="AM323" t="s">
        <v>137</v>
      </c>
      <c r="AT323" t="s">
        <v>137</v>
      </c>
      <c r="AU323" t="s">
        <v>439</v>
      </c>
      <c r="AV323" t="s">
        <v>236</v>
      </c>
      <c r="AW323" t="s">
        <v>1878</v>
      </c>
      <c r="AX323" t="s">
        <v>236</v>
      </c>
      <c r="AY323" t="s">
        <v>2648</v>
      </c>
      <c r="AZ323" t="s">
        <v>186</v>
      </c>
      <c r="BA323" t="s">
        <v>133</v>
      </c>
      <c r="BB323" t="s">
        <v>273</v>
      </c>
      <c r="BC323" t="s">
        <v>226</v>
      </c>
      <c r="BD323" t="s">
        <v>2912</v>
      </c>
      <c r="BE323" t="s">
        <v>2913</v>
      </c>
      <c r="BF323" s="3">
        <v>43144.462037037039</v>
      </c>
      <c r="BM323" t="s">
        <v>137</v>
      </c>
      <c r="BN323" t="s">
        <v>237</v>
      </c>
      <c r="BO323" t="s">
        <v>147</v>
      </c>
      <c r="BV323" t="s">
        <v>137</v>
      </c>
      <c r="CC323" t="s">
        <v>137</v>
      </c>
      <c r="CJ323" t="s">
        <v>137</v>
      </c>
      <c r="CQ323" t="s">
        <v>137</v>
      </c>
      <c r="CX323" t="s">
        <v>137</v>
      </c>
      <c r="DC323" t="s">
        <v>137</v>
      </c>
      <c r="DD323" t="s">
        <v>137</v>
      </c>
      <c r="DE323" t="s">
        <v>137</v>
      </c>
      <c r="DI323" t="s">
        <v>137</v>
      </c>
      <c r="DK323" t="s">
        <v>137</v>
      </c>
      <c r="DL323" t="s">
        <v>137</v>
      </c>
      <c r="DQ323" t="s">
        <v>226</v>
      </c>
      <c r="DR323" t="s">
        <v>2914</v>
      </c>
      <c r="DS323" t="s">
        <v>2915</v>
      </c>
      <c r="DT323" t="s">
        <v>238</v>
      </c>
      <c r="DU323" t="s">
        <v>2705</v>
      </c>
      <c r="DV323" t="s">
        <v>2916</v>
      </c>
    </row>
    <row r="324" spans="1:129" x14ac:dyDescent="0.3">
      <c r="A324">
        <v>39</v>
      </c>
      <c r="B324">
        <v>21345</v>
      </c>
      <c r="C324" t="s">
        <v>1533</v>
      </c>
      <c r="D324" t="s">
        <v>1327</v>
      </c>
      <c r="E324">
        <v>21</v>
      </c>
      <c r="F324" t="s">
        <v>237</v>
      </c>
      <c r="G324" t="s">
        <v>284</v>
      </c>
      <c r="H324" t="s">
        <v>2479</v>
      </c>
      <c r="I324">
        <v>19</v>
      </c>
      <c r="J324" t="s">
        <v>529</v>
      </c>
      <c r="K324">
        <v>43</v>
      </c>
      <c r="L324">
        <v>80092</v>
      </c>
      <c r="M324" t="b">
        <v>1</v>
      </c>
      <c r="N324" t="b">
        <v>0</v>
      </c>
      <c r="O324">
        <v>19</v>
      </c>
      <c r="P324" t="s">
        <v>529</v>
      </c>
      <c r="Q324" t="s">
        <v>442</v>
      </c>
      <c r="R324" s="2">
        <v>30136</v>
      </c>
      <c r="S324" t="s">
        <v>2917</v>
      </c>
      <c r="T324" t="s">
        <v>2918</v>
      </c>
      <c r="U324" s="1" t="s">
        <v>2919</v>
      </c>
      <c r="V324" t="s">
        <v>139</v>
      </c>
      <c r="W324" s="2">
        <v>40126</v>
      </c>
      <c r="X324" s="2">
        <v>42019</v>
      </c>
      <c r="Y324">
        <v>0</v>
      </c>
      <c r="AF324" t="s">
        <v>137</v>
      </c>
      <c r="AM324" t="s">
        <v>137</v>
      </c>
      <c r="AT324" t="s">
        <v>137</v>
      </c>
      <c r="AU324" t="s">
        <v>438</v>
      </c>
      <c r="AV324" t="s">
        <v>186</v>
      </c>
      <c r="AW324" t="s">
        <v>237</v>
      </c>
      <c r="AX324" t="s">
        <v>147</v>
      </c>
      <c r="BA324" t="s">
        <v>133</v>
      </c>
      <c r="BB324" t="s">
        <v>273</v>
      </c>
      <c r="BC324" t="s">
        <v>150</v>
      </c>
      <c r="BD324" t="s">
        <v>2920</v>
      </c>
      <c r="BE324" t="s">
        <v>2921</v>
      </c>
      <c r="BF324" s="3">
        <v>43143.792199074072</v>
      </c>
      <c r="BM324" t="s">
        <v>137</v>
      </c>
      <c r="BV324" t="s">
        <v>137</v>
      </c>
      <c r="CC324" t="s">
        <v>137</v>
      </c>
      <c r="CJ324" t="s">
        <v>137</v>
      </c>
      <c r="CQ324" t="s">
        <v>137</v>
      </c>
      <c r="CX324" t="s">
        <v>137</v>
      </c>
      <c r="DC324" t="s">
        <v>137</v>
      </c>
      <c r="DD324" t="s">
        <v>137</v>
      </c>
      <c r="DE324" t="s">
        <v>137</v>
      </c>
      <c r="DI324" t="s">
        <v>137</v>
      </c>
      <c r="DK324" t="s">
        <v>137</v>
      </c>
      <c r="DL324" t="s">
        <v>137</v>
      </c>
      <c r="DM324" t="s">
        <v>348</v>
      </c>
      <c r="DN324" t="s">
        <v>132</v>
      </c>
      <c r="DO324" t="s">
        <v>1651</v>
      </c>
      <c r="DP324" t="s">
        <v>132</v>
      </c>
    </row>
    <row r="325" spans="1:129" x14ac:dyDescent="0.3">
      <c r="A325">
        <v>40</v>
      </c>
      <c r="B325">
        <v>21345</v>
      </c>
      <c r="C325" t="s">
        <v>1533</v>
      </c>
      <c r="D325" t="s">
        <v>1327</v>
      </c>
      <c r="E325">
        <v>21</v>
      </c>
      <c r="F325" t="s">
        <v>237</v>
      </c>
      <c r="G325" t="s">
        <v>284</v>
      </c>
      <c r="H325" t="s">
        <v>2479</v>
      </c>
      <c r="I325">
        <v>19</v>
      </c>
      <c r="J325" t="s">
        <v>529</v>
      </c>
      <c r="K325">
        <v>43</v>
      </c>
      <c r="L325">
        <v>75114</v>
      </c>
      <c r="M325" t="b">
        <v>1</v>
      </c>
      <c r="N325" t="b">
        <v>0</v>
      </c>
      <c r="O325">
        <v>19</v>
      </c>
      <c r="P325" t="s">
        <v>529</v>
      </c>
      <c r="Q325" t="s">
        <v>119</v>
      </c>
      <c r="S325" t="s">
        <v>2922</v>
      </c>
      <c r="T325" t="s">
        <v>2923</v>
      </c>
      <c r="U325" s="1" t="s">
        <v>2924</v>
      </c>
      <c r="V325" t="s">
        <v>119</v>
      </c>
      <c r="W325" s="2">
        <v>42583</v>
      </c>
      <c r="Y325">
        <v>1</v>
      </c>
      <c r="AF325" t="s">
        <v>137</v>
      </c>
      <c r="AM325" t="s">
        <v>137</v>
      </c>
      <c r="AT325" t="s">
        <v>137</v>
      </c>
      <c r="AU325" t="s">
        <v>237</v>
      </c>
      <c r="AV325" t="s">
        <v>147</v>
      </c>
      <c r="AW325" t="s">
        <v>247</v>
      </c>
      <c r="AX325" t="s">
        <v>147</v>
      </c>
      <c r="AY325" t="s">
        <v>2648</v>
      </c>
      <c r="AZ325" t="s">
        <v>147</v>
      </c>
      <c r="BA325" t="s">
        <v>133</v>
      </c>
      <c r="BB325" t="s">
        <v>273</v>
      </c>
      <c r="BC325" t="s">
        <v>150</v>
      </c>
      <c r="BD325" t="s">
        <v>2925</v>
      </c>
      <c r="BE325" t="s">
        <v>2926</v>
      </c>
      <c r="BF325" s="3">
        <v>43143.465949074074</v>
      </c>
      <c r="BM325" t="s">
        <v>137</v>
      </c>
      <c r="BV325" t="s">
        <v>137</v>
      </c>
      <c r="CC325" t="s">
        <v>137</v>
      </c>
      <c r="CJ325" t="s">
        <v>137</v>
      </c>
      <c r="CQ325" t="s">
        <v>137</v>
      </c>
      <c r="CX325" t="s">
        <v>137</v>
      </c>
      <c r="DC325" t="s">
        <v>137</v>
      </c>
      <c r="DD325" t="s">
        <v>137</v>
      </c>
      <c r="DE325" t="s">
        <v>137</v>
      </c>
      <c r="DI325" t="s">
        <v>137</v>
      </c>
      <c r="DK325" t="s">
        <v>137</v>
      </c>
      <c r="DL325" t="s">
        <v>137</v>
      </c>
      <c r="DQ325" t="s">
        <v>172</v>
      </c>
      <c r="DR325" t="s">
        <v>2927</v>
      </c>
      <c r="DS325" t="s">
        <v>2928</v>
      </c>
      <c r="DT325" t="s">
        <v>172</v>
      </c>
      <c r="DU325" t="s">
        <v>2929</v>
      </c>
      <c r="DV325" t="s">
        <v>2928</v>
      </c>
    </row>
    <row r="326" spans="1:129" x14ac:dyDescent="0.3">
      <c r="A326">
        <v>41</v>
      </c>
      <c r="B326">
        <v>21345</v>
      </c>
      <c r="C326" t="s">
        <v>1533</v>
      </c>
      <c r="D326" t="s">
        <v>1327</v>
      </c>
      <c r="E326">
        <v>21</v>
      </c>
      <c r="F326" t="s">
        <v>237</v>
      </c>
      <c r="G326" t="s">
        <v>284</v>
      </c>
      <c r="H326" t="s">
        <v>2479</v>
      </c>
      <c r="I326">
        <v>19</v>
      </c>
      <c r="J326" t="s">
        <v>529</v>
      </c>
      <c r="K326">
        <v>43</v>
      </c>
      <c r="L326">
        <v>81652</v>
      </c>
      <c r="M326" t="b">
        <v>1</v>
      </c>
      <c r="N326" t="b">
        <v>0</v>
      </c>
      <c r="O326">
        <v>19</v>
      </c>
      <c r="P326" t="s">
        <v>529</v>
      </c>
      <c r="Q326" t="s">
        <v>139</v>
      </c>
      <c r="S326" t="s">
        <v>2930</v>
      </c>
      <c r="T326" t="s">
        <v>2931</v>
      </c>
      <c r="U326" t="s">
        <v>2932</v>
      </c>
      <c r="V326" t="s">
        <v>116</v>
      </c>
      <c r="W326" s="2">
        <v>42979</v>
      </c>
      <c r="Y326">
        <v>1</v>
      </c>
      <c r="AF326" t="s">
        <v>137</v>
      </c>
      <c r="AM326" t="s">
        <v>137</v>
      </c>
      <c r="AT326" t="s">
        <v>137</v>
      </c>
      <c r="AU326" t="s">
        <v>237</v>
      </c>
      <c r="AV326" t="s">
        <v>147</v>
      </c>
      <c r="AW326" t="s">
        <v>508</v>
      </c>
      <c r="AX326" t="s">
        <v>147</v>
      </c>
      <c r="AY326" t="s">
        <v>255</v>
      </c>
      <c r="AZ326" t="s">
        <v>147</v>
      </c>
      <c r="BA326" t="s">
        <v>133</v>
      </c>
      <c r="BB326" t="s">
        <v>273</v>
      </c>
      <c r="BC326" t="s">
        <v>150</v>
      </c>
      <c r="BD326" t="s">
        <v>2758</v>
      </c>
      <c r="BE326" t="s">
        <v>1347</v>
      </c>
      <c r="BF326" s="3">
        <v>43143.465462962966</v>
      </c>
      <c r="BM326" t="s">
        <v>137</v>
      </c>
      <c r="BV326" t="s">
        <v>137</v>
      </c>
      <c r="CC326" t="s">
        <v>137</v>
      </c>
      <c r="CJ326" t="s">
        <v>137</v>
      </c>
      <c r="CQ326" t="s">
        <v>137</v>
      </c>
      <c r="CX326" t="s">
        <v>137</v>
      </c>
      <c r="DC326" t="s">
        <v>137</v>
      </c>
      <c r="DD326" t="s">
        <v>137</v>
      </c>
      <c r="DE326" t="s">
        <v>137</v>
      </c>
      <c r="DI326" t="s">
        <v>137</v>
      </c>
      <c r="DK326" t="s">
        <v>137</v>
      </c>
      <c r="DL326" t="s">
        <v>137</v>
      </c>
    </row>
    <row r="327" spans="1:129" x14ac:dyDescent="0.3">
      <c r="A327">
        <v>42</v>
      </c>
      <c r="B327">
        <v>21345</v>
      </c>
      <c r="C327" t="s">
        <v>1533</v>
      </c>
      <c r="D327" t="s">
        <v>1327</v>
      </c>
      <c r="E327">
        <v>21</v>
      </c>
      <c r="F327" t="s">
        <v>237</v>
      </c>
      <c r="G327" t="s">
        <v>284</v>
      </c>
      <c r="H327" t="s">
        <v>2479</v>
      </c>
      <c r="I327">
        <v>19</v>
      </c>
      <c r="J327" t="s">
        <v>529</v>
      </c>
      <c r="K327">
        <v>43</v>
      </c>
      <c r="L327">
        <v>81375</v>
      </c>
      <c r="M327" t="b">
        <v>0</v>
      </c>
      <c r="N327" t="b">
        <v>1</v>
      </c>
      <c r="O327">
        <v>9</v>
      </c>
      <c r="P327" t="s">
        <v>118</v>
      </c>
      <c r="Q327" t="s">
        <v>442</v>
      </c>
      <c r="S327" t="s">
        <v>2933</v>
      </c>
      <c r="T327" t="s">
        <v>203</v>
      </c>
      <c r="U327" s="1" t="s">
        <v>2934</v>
      </c>
      <c r="V327" t="s">
        <v>284</v>
      </c>
      <c r="W327" s="2">
        <v>42156</v>
      </c>
      <c r="Y327">
        <v>1</v>
      </c>
      <c r="Z327" t="s">
        <v>2935</v>
      </c>
      <c r="AA327" t="s">
        <v>2936</v>
      </c>
      <c r="AB327" t="s">
        <v>2937</v>
      </c>
      <c r="AC327" t="s">
        <v>442</v>
      </c>
      <c r="AD327" s="2">
        <v>41470</v>
      </c>
      <c r="AE327" s="2">
        <v>41835</v>
      </c>
      <c r="AF327">
        <v>0</v>
      </c>
      <c r="AG327" t="s">
        <v>1327</v>
      </c>
      <c r="AH327" t="s">
        <v>2938</v>
      </c>
      <c r="AI327" s="1" t="s">
        <v>2939</v>
      </c>
      <c r="AJ327" t="s">
        <v>284</v>
      </c>
      <c r="AM327">
        <v>1</v>
      </c>
      <c r="AT327" t="s">
        <v>137</v>
      </c>
      <c r="AU327" t="s">
        <v>237</v>
      </c>
      <c r="AV327" t="s">
        <v>186</v>
      </c>
      <c r="AW327" t="s">
        <v>515</v>
      </c>
      <c r="AX327" t="s">
        <v>147</v>
      </c>
      <c r="AY327" t="s">
        <v>342</v>
      </c>
      <c r="AZ327" t="s">
        <v>147</v>
      </c>
      <c r="BA327" t="s">
        <v>133</v>
      </c>
      <c r="BB327" t="s">
        <v>273</v>
      </c>
      <c r="BC327" t="s">
        <v>260</v>
      </c>
      <c r="BD327" t="s">
        <v>516</v>
      </c>
      <c r="BE327" t="s">
        <v>2940</v>
      </c>
      <c r="BF327" s="3">
        <v>43143.342083333337</v>
      </c>
      <c r="BM327" t="s">
        <v>137</v>
      </c>
      <c r="BV327" t="s">
        <v>137</v>
      </c>
      <c r="CC327" t="s">
        <v>137</v>
      </c>
      <c r="CJ327" t="s">
        <v>137</v>
      </c>
      <c r="CQ327" t="s">
        <v>137</v>
      </c>
      <c r="CX327" t="s">
        <v>137</v>
      </c>
      <c r="DC327" t="s">
        <v>137</v>
      </c>
      <c r="DD327" t="s">
        <v>137</v>
      </c>
      <c r="DE327" t="s">
        <v>137</v>
      </c>
      <c r="DI327" t="s">
        <v>137</v>
      </c>
      <c r="DK327" t="s">
        <v>137</v>
      </c>
      <c r="DL327" t="s">
        <v>137</v>
      </c>
      <c r="DM327" t="s">
        <v>209</v>
      </c>
      <c r="DN327" t="s">
        <v>210</v>
      </c>
      <c r="DO327" t="s">
        <v>778</v>
      </c>
      <c r="DP327" t="s">
        <v>273</v>
      </c>
    </row>
    <row r="328" spans="1:129" x14ac:dyDescent="0.3">
      <c r="A328">
        <v>43</v>
      </c>
      <c r="B328">
        <v>21345</v>
      </c>
      <c r="C328" t="s">
        <v>1533</v>
      </c>
      <c r="D328" t="s">
        <v>1327</v>
      </c>
      <c r="E328">
        <v>21</v>
      </c>
      <c r="F328" t="s">
        <v>237</v>
      </c>
      <c r="G328" t="s">
        <v>284</v>
      </c>
      <c r="H328" t="s">
        <v>2479</v>
      </c>
      <c r="I328">
        <v>19</v>
      </c>
      <c r="J328" t="s">
        <v>529</v>
      </c>
      <c r="K328">
        <v>43</v>
      </c>
      <c r="L328">
        <v>81578</v>
      </c>
      <c r="M328" t="b">
        <v>1</v>
      </c>
      <c r="N328" t="b">
        <v>0</v>
      </c>
      <c r="O328">
        <v>90</v>
      </c>
      <c r="P328" t="s">
        <v>2941</v>
      </c>
      <c r="Q328" t="s">
        <v>116</v>
      </c>
      <c r="S328" t="s">
        <v>2942</v>
      </c>
      <c r="T328" t="s">
        <v>2943</v>
      </c>
      <c r="U328" s="1" t="s">
        <v>2944</v>
      </c>
      <c r="V328" t="s">
        <v>182</v>
      </c>
      <c r="W328" s="2">
        <v>42856</v>
      </c>
      <c r="Y328">
        <v>1</v>
      </c>
      <c r="AF328" t="s">
        <v>137</v>
      </c>
      <c r="AM328" t="s">
        <v>137</v>
      </c>
      <c r="AT328" t="s">
        <v>137</v>
      </c>
      <c r="AU328" t="s">
        <v>237</v>
      </c>
      <c r="AV328" t="s">
        <v>186</v>
      </c>
      <c r="BA328" t="s">
        <v>133</v>
      </c>
      <c r="BB328" t="s">
        <v>273</v>
      </c>
      <c r="BC328" t="s">
        <v>150</v>
      </c>
      <c r="BD328" t="s">
        <v>2073</v>
      </c>
      <c r="BE328" t="s">
        <v>2945</v>
      </c>
      <c r="BF328" s="3">
        <v>43141.879317129627</v>
      </c>
      <c r="BM328" t="s">
        <v>137</v>
      </c>
      <c r="BV328" t="s">
        <v>137</v>
      </c>
      <c r="CC328" t="s">
        <v>137</v>
      </c>
      <c r="CJ328" t="s">
        <v>137</v>
      </c>
      <c r="CQ328" t="s">
        <v>137</v>
      </c>
      <c r="CX328" t="s">
        <v>137</v>
      </c>
      <c r="DC328" t="s">
        <v>137</v>
      </c>
      <c r="DD328" t="s">
        <v>137</v>
      </c>
      <c r="DE328" t="s">
        <v>137</v>
      </c>
      <c r="DI328" t="s">
        <v>137</v>
      </c>
      <c r="DK328" t="s">
        <v>137</v>
      </c>
      <c r="DL328" t="s">
        <v>137</v>
      </c>
    </row>
    <row r="329" spans="1:129" x14ac:dyDescent="0.3">
      <c r="B329" t="s">
        <v>0</v>
      </c>
      <c r="C329" t="s">
        <v>1</v>
      </c>
      <c r="D329" t="s">
        <v>2</v>
      </c>
      <c r="E329" t="s">
        <v>3</v>
      </c>
      <c r="F329" t="s">
        <v>4</v>
      </c>
      <c r="G329" t="s">
        <v>5</v>
      </c>
      <c r="H329" t="s">
        <v>6</v>
      </c>
      <c r="I329" t="s">
        <v>7</v>
      </c>
      <c r="J329" t="s">
        <v>8</v>
      </c>
      <c r="K329" t="s">
        <v>9</v>
      </c>
      <c r="L329" t="s">
        <v>0</v>
      </c>
      <c r="M329" t="s">
        <v>10</v>
      </c>
      <c r="N329" t="s">
        <v>11</v>
      </c>
      <c r="O329" t="s">
        <v>7</v>
      </c>
      <c r="P329" t="s">
        <v>8</v>
      </c>
      <c r="Q329" t="s">
        <v>12</v>
      </c>
      <c r="R329" t="s">
        <v>13</v>
      </c>
      <c r="S329" t="s">
        <v>14</v>
      </c>
      <c r="T329" t="s">
        <v>15</v>
      </c>
      <c r="U329" t="s">
        <v>16</v>
      </c>
      <c r="V329" t="s">
        <v>17</v>
      </c>
      <c r="W329" t="s">
        <v>18</v>
      </c>
      <c r="X329" t="s">
        <v>19</v>
      </c>
      <c r="Y329" t="s">
        <v>20</v>
      </c>
      <c r="Z329" t="s">
        <v>28</v>
      </c>
      <c r="AA329" t="s">
        <v>29</v>
      </c>
      <c r="AB329" t="s">
        <v>30</v>
      </c>
      <c r="AC329" t="s">
        <v>31</v>
      </c>
      <c r="AD329" t="s">
        <v>32</v>
      </c>
      <c r="AE329" t="s">
        <v>33</v>
      </c>
      <c r="AF329" t="s">
        <v>84</v>
      </c>
      <c r="AG329" t="s">
        <v>85</v>
      </c>
      <c r="AH329" t="s">
        <v>34</v>
      </c>
      <c r="AI329" t="s">
        <v>35</v>
      </c>
      <c r="AJ329" t="s">
        <v>38</v>
      </c>
      <c r="AK329" t="s">
        <v>39</v>
      </c>
      <c r="AL329" t="s">
        <v>40</v>
      </c>
      <c r="AM329" t="s">
        <v>41</v>
      </c>
      <c r="AN329" t="s">
        <v>21</v>
      </c>
      <c r="AO329" t="s">
        <v>22</v>
      </c>
      <c r="AP329" t="s">
        <v>23</v>
      </c>
      <c r="AQ329" t="s">
        <v>24</v>
      </c>
      <c r="AR329" t="s">
        <v>25</v>
      </c>
      <c r="AS329" t="s">
        <v>26</v>
      </c>
      <c r="AT329" t="s">
        <v>27</v>
      </c>
      <c r="AU329" t="s">
        <v>42</v>
      </c>
      <c r="AV329" t="s">
        <v>43</v>
      </c>
      <c r="AW329" t="s">
        <v>44</v>
      </c>
      <c r="AX329" t="s">
        <v>45</v>
      </c>
      <c r="AY329" t="s">
        <v>46</v>
      </c>
      <c r="AZ329" t="s">
        <v>47</v>
      </c>
      <c r="BA329" t="s">
        <v>48</v>
      </c>
      <c r="BB329" t="s">
        <v>49</v>
      </c>
      <c r="BC329" t="s">
        <v>50</v>
      </c>
      <c r="BD329" t="s">
        <v>51</v>
      </c>
      <c r="BE329" t="s">
        <v>52</v>
      </c>
      <c r="BF329" t="s">
        <v>53</v>
      </c>
      <c r="BG329" t="s">
        <v>54</v>
      </c>
      <c r="BH329" t="s">
        <v>55</v>
      </c>
      <c r="BI329" t="s">
        <v>56</v>
      </c>
      <c r="BJ329" t="s">
        <v>57</v>
      </c>
      <c r="BK329" t="s">
        <v>58</v>
      </c>
      <c r="BL329" t="s">
        <v>59</v>
      </c>
      <c r="BM329" t="s">
        <v>60</v>
      </c>
      <c r="BN329" t="s">
        <v>61</v>
      </c>
      <c r="BO329" t="s">
        <v>62</v>
      </c>
      <c r="BP329" t="s">
        <v>36</v>
      </c>
      <c r="BQ329" t="s">
        <v>37</v>
      </c>
      <c r="BR329" t="s">
        <v>86</v>
      </c>
      <c r="BS329" t="s">
        <v>87</v>
      </c>
      <c r="BT329" t="s">
        <v>88</v>
      </c>
      <c r="BU329" t="s">
        <v>63</v>
      </c>
      <c r="BV329" t="s">
        <v>64</v>
      </c>
      <c r="BW329" t="s">
        <v>65</v>
      </c>
      <c r="BX329" t="s">
        <v>66</v>
      </c>
      <c r="BY329" t="s">
        <v>67</v>
      </c>
      <c r="BZ329" t="s">
        <v>68</v>
      </c>
      <c r="CA329" t="s">
        <v>69</v>
      </c>
      <c r="CB329" t="s">
        <v>89</v>
      </c>
      <c r="CC329" t="s">
        <v>90</v>
      </c>
      <c r="CD329" t="s">
        <v>91</v>
      </c>
      <c r="CE329" t="s">
        <v>95</v>
      </c>
      <c r="CF329" t="s">
        <v>96</v>
      </c>
      <c r="CG329" t="s">
        <v>92</v>
      </c>
      <c r="CH329" t="s">
        <v>93</v>
      </c>
      <c r="CI329" t="s">
        <v>94</v>
      </c>
      <c r="CJ329" t="s">
        <v>101</v>
      </c>
      <c r="CK329" t="s">
        <v>102</v>
      </c>
      <c r="CL329" t="s">
        <v>103</v>
      </c>
      <c r="CM329" t="s">
        <v>104</v>
      </c>
      <c r="CN329" t="s">
        <v>105</v>
      </c>
      <c r="CO329" t="s">
        <v>106</v>
      </c>
      <c r="CP329" t="s">
        <v>70</v>
      </c>
      <c r="CQ329" t="s">
        <v>71</v>
      </c>
      <c r="CR329" t="s">
        <v>72</v>
      </c>
      <c r="CS329" t="s">
        <v>73</v>
      </c>
      <c r="CT329" t="s">
        <v>74</v>
      </c>
      <c r="CU329" t="s">
        <v>75</v>
      </c>
      <c r="CV329" t="s">
        <v>76</v>
      </c>
    </row>
    <row r="330" spans="1:129" x14ac:dyDescent="0.3">
      <c r="A330">
        <v>1</v>
      </c>
      <c r="B330">
        <v>21823</v>
      </c>
      <c r="C330" t="s">
        <v>2946</v>
      </c>
      <c r="D330" t="s">
        <v>2947</v>
      </c>
      <c r="E330">
        <v>64</v>
      </c>
      <c r="F330" t="s">
        <v>775</v>
      </c>
      <c r="G330" t="s">
        <v>116</v>
      </c>
      <c r="H330" s="1" t="s">
        <v>2948</v>
      </c>
      <c r="I330">
        <v>9</v>
      </c>
      <c r="J330" t="s">
        <v>118</v>
      </c>
      <c r="K330">
        <v>91</v>
      </c>
      <c r="L330">
        <v>67473</v>
      </c>
      <c r="M330" t="b">
        <v>0</v>
      </c>
      <c r="N330" t="b">
        <v>0</v>
      </c>
      <c r="O330">
        <v>14</v>
      </c>
      <c r="P330" t="s">
        <v>1652</v>
      </c>
      <c r="Q330" t="s">
        <v>119</v>
      </c>
      <c r="R330" s="2">
        <v>34869</v>
      </c>
      <c r="S330" t="s">
        <v>549</v>
      </c>
      <c r="T330" t="s">
        <v>2949</v>
      </c>
      <c r="U330" t="s">
        <v>2950</v>
      </c>
      <c r="V330" t="s">
        <v>193</v>
      </c>
      <c r="W330" s="2">
        <v>42537</v>
      </c>
      <c r="X330" s="2">
        <v>42905</v>
      </c>
      <c r="Y330">
        <v>1</v>
      </c>
      <c r="Z330" t="s">
        <v>223</v>
      </c>
      <c r="AA330" t="s">
        <v>147</v>
      </c>
      <c r="AB330" t="s">
        <v>129</v>
      </c>
      <c r="AC330" t="s">
        <v>147</v>
      </c>
      <c r="AD330" t="s">
        <v>439</v>
      </c>
      <c r="AE330" t="s">
        <v>147</v>
      </c>
      <c r="AF330" t="s">
        <v>255</v>
      </c>
      <c r="AG330" t="s">
        <v>147</v>
      </c>
      <c r="AH330" t="s">
        <v>133</v>
      </c>
      <c r="AI330" t="s">
        <v>249</v>
      </c>
      <c r="AJ330" t="s">
        <v>150</v>
      </c>
      <c r="AK330" t="s">
        <v>959</v>
      </c>
      <c r="AL330" t="s">
        <v>2951</v>
      </c>
      <c r="AM330" s="3">
        <v>43245.644548611112</v>
      </c>
      <c r="AT330" t="s">
        <v>137</v>
      </c>
      <c r="BA330" t="s">
        <v>137</v>
      </c>
      <c r="BH330" t="s">
        <v>137</v>
      </c>
      <c r="BO330" t="s">
        <v>137</v>
      </c>
      <c r="CA330" t="s">
        <v>137</v>
      </c>
      <c r="CU330" t="s">
        <v>137</v>
      </c>
      <c r="CV330" t="s">
        <v>137</v>
      </c>
    </row>
    <row r="331" spans="1:129" x14ac:dyDescent="0.3">
      <c r="A331">
        <v>2</v>
      </c>
      <c r="B331">
        <v>21823</v>
      </c>
      <c r="C331" t="s">
        <v>2946</v>
      </c>
      <c r="D331" t="s">
        <v>2947</v>
      </c>
      <c r="E331">
        <v>64</v>
      </c>
      <c r="F331" t="s">
        <v>775</v>
      </c>
      <c r="G331" t="s">
        <v>116</v>
      </c>
      <c r="H331" s="1" t="s">
        <v>2948</v>
      </c>
      <c r="I331">
        <v>9</v>
      </c>
      <c r="J331" t="s">
        <v>118</v>
      </c>
      <c r="K331">
        <v>91</v>
      </c>
      <c r="L331">
        <v>46520</v>
      </c>
      <c r="M331" t="b">
        <v>1</v>
      </c>
      <c r="N331" t="b">
        <v>0</v>
      </c>
      <c r="O331">
        <v>11</v>
      </c>
      <c r="P331" t="s">
        <v>216</v>
      </c>
      <c r="Q331" t="s">
        <v>119</v>
      </c>
      <c r="R331" s="2">
        <v>34365</v>
      </c>
      <c r="S331" t="s">
        <v>2952</v>
      </c>
      <c r="T331" t="s">
        <v>2953</v>
      </c>
      <c r="U331" s="1" t="s">
        <v>2954</v>
      </c>
      <c r="V331" t="s">
        <v>119</v>
      </c>
      <c r="W331" s="2">
        <v>42400</v>
      </c>
      <c r="X331" s="2">
        <v>42477</v>
      </c>
      <c r="Y331">
        <v>0</v>
      </c>
      <c r="Z331" t="s">
        <v>390</v>
      </c>
      <c r="AA331" t="s">
        <v>236</v>
      </c>
      <c r="AB331" t="s">
        <v>248</v>
      </c>
      <c r="AC331" t="s">
        <v>236</v>
      </c>
      <c r="AD331" t="s">
        <v>568</v>
      </c>
      <c r="AE331" t="s">
        <v>236</v>
      </c>
      <c r="AF331" t="s">
        <v>223</v>
      </c>
      <c r="AG331" t="s">
        <v>128</v>
      </c>
      <c r="AH331" t="s">
        <v>133</v>
      </c>
      <c r="AI331" t="s">
        <v>132</v>
      </c>
      <c r="AJ331" t="s">
        <v>134</v>
      </c>
      <c r="AK331" t="s">
        <v>2955</v>
      </c>
      <c r="AL331" t="s">
        <v>2956</v>
      </c>
      <c r="AM331" s="3">
        <v>43174.761631944442</v>
      </c>
      <c r="AN331" t="s">
        <v>2952</v>
      </c>
      <c r="AO331" t="s">
        <v>2957</v>
      </c>
      <c r="AP331" s="1" t="s">
        <v>2958</v>
      </c>
      <c r="AQ331" t="s">
        <v>126</v>
      </c>
      <c r="AR331" s="2">
        <v>42096</v>
      </c>
      <c r="AS331" s="2">
        <v>42244</v>
      </c>
      <c r="AT331">
        <v>0</v>
      </c>
      <c r="AU331" t="s">
        <v>2952</v>
      </c>
      <c r="AV331" t="s">
        <v>2953</v>
      </c>
      <c r="AW331" s="1" t="s">
        <v>2959</v>
      </c>
      <c r="AX331" t="s">
        <v>126</v>
      </c>
      <c r="AY331" s="2">
        <v>41792</v>
      </c>
      <c r="AZ331" s="2">
        <v>41909</v>
      </c>
      <c r="BA331">
        <v>0</v>
      </c>
      <c r="BB331" t="s">
        <v>2960</v>
      </c>
      <c r="BC331" t="s">
        <v>2961</v>
      </c>
      <c r="BD331" t="s">
        <v>2962</v>
      </c>
      <c r="BE331" t="s">
        <v>119</v>
      </c>
      <c r="BF331" s="2">
        <v>42590</v>
      </c>
      <c r="BG331" s="2">
        <v>43035</v>
      </c>
      <c r="BH331">
        <v>0</v>
      </c>
      <c r="BI331" t="s">
        <v>2963</v>
      </c>
      <c r="BJ331" t="s">
        <v>2961</v>
      </c>
      <c r="BK331" t="s">
        <v>2962</v>
      </c>
      <c r="BL331" t="s">
        <v>119</v>
      </c>
      <c r="BM331" s="2">
        <v>42590</v>
      </c>
      <c r="BN331" s="2">
        <v>43035</v>
      </c>
      <c r="BO331">
        <v>0</v>
      </c>
      <c r="BP331" t="s">
        <v>209</v>
      </c>
      <c r="BQ331" t="s">
        <v>273</v>
      </c>
      <c r="BR331" t="s">
        <v>238</v>
      </c>
      <c r="BS331" t="s">
        <v>2964</v>
      </c>
      <c r="BT331" t="s">
        <v>2965</v>
      </c>
      <c r="CA331" t="s">
        <v>137</v>
      </c>
      <c r="CU331" t="s">
        <v>137</v>
      </c>
      <c r="CV331" t="s">
        <v>137</v>
      </c>
    </row>
    <row r="332" spans="1:129" x14ac:dyDescent="0.3">
      <c r="A332">
        <v>3</v>
      </c>
      <c r="B332">
        <v>21823</v>
      </c>
      <c r="C332" t="s">
        <v>2946</v>
      </c>
      <c r="D332" t="s">
        <v>2947</v>
      </c>
      <c r="E332">
        <v>64</v>
      </c>
      <c r="F332" t="s">
        <v>775</v>
      </c>
      <c r="G332" t="s">
        <v>116</v>
      </c>
      <c r="H332" s="1" t="s">
        <v>2948</v>
      </c>
      <c r="I332">
        <v>9</v>
      </c>
      <c r="J332" t="s">
        <v>118</v>
      </c>
      <c r="K332">
        <v>91</v>
      </c>
      <c r="L332">
        <v>68836</v>
      </c>
      <c r="M332" t="b">
        <v>0</v>
      </c>
      <c r="N332" t="b">
        <v>0</v>
      </c>
      <c r="O332">
        <v>9</v>
      </c>
      <c r="P332" t="s">
        <v>118</v>
      </c>
      <c r="Q332" t="s">
        <v>139</v>
      </c>
      <c r="R332" s="2">
        <v>31717</v>
      </c>
      <c r="S332" t="s">
        <v>2966</v>
      </c>
      <c r="T332" t="s">
        <v>2967</v>
      </c>
      <c r="U332" t="s">
        <v>2968</v>
      </c>
      <c r="V332" t="s">
        <v>182</v>
      </c>
      <c r="W332" s="2">
        <v>42491</v>
      </c>
      <c r="Y332">
        <v>1</v>
      </c>
      <c r="Z332" t="s">
        <v>438</v>
      </c>
      <c r="AA332" t="s">
        <v>186</v>
      </c>
      <c r="AB332" t="s">
        <v>381</v>
      </c>
      <c r="AC332" t="s">
        <v>186</v>
      </c>
      <c r="AH332" t="s">
        <v>133</v>
      </c>
      <c r="AI332" t="s">
        <v>249</v>
      </c>
      <c r="AJ332" t="s">
        <v>150</v>
      </c>
      <c r="AK332" t="s">
        <v>2969</v>
      </c>
      <c r="AL332" t="s">
        <v>313</v>
      </c>
      <c r="AM332" s="3">
        <v>43237.5471875</v>
      </c>
      <c r="AN332" t="s">
        <v>2970</v>
      </c>
      <c r="AO332" t="s">
        <v>2971</v>
      </c>
      <c r="AP332" s="1" t="s">
        <v>2972</v>
      </c>
      <c r="AQ332" t="s">
        <v>139</v>
      </c>
      <c r="AR332" s="2">
        <v>42491</v>
      </c>
      <c r="AT332">
        <v>1</v>
      </c>
      <c r="AU332" t="s">
        <v>2973</v>
      </c>
      <c r="AV332" t="s">
        <v>2974</v>
      </c>
      <c r="AW332" t="s">
        <v>2975</v>
      </c>
      <c r="AX332" t="s">
        <v>139</v>
      </c>
      <c r="AY332" s="2">
        <v>42736</v>
      </c>
      <c r="AZ332" s="2">
        <v>43101</v>
      </c>
      <c r="BA332">
        <v>0</v>
      </c>
      <c r="BB332" t="s">
        <v>2976</v>
      </c>
      <c r="BC332" t="s">
        <v>2967</v>
      </c>
      <c r="BF332" s="2">
        <v>42491</v>
      </c>
      <c r="BH332">
        <v>1</v>
      </c>
      <c r="BI332" t="s">
        <v>2977</v>
      </c>
      <c r="BJ332" t="s">
        <v>2978</v>
      </c>
      <c r="BK332" s="1" t="s">
        <v>2979</v>
      </c>
      <c r="BL332" t="s">
        <v>139</v>
      </c>
      <c r="BM332" s="2">
        <v>43070</v>
      </c>
      <c r="BO332">
        <v>1</v>
      </c>
      <c r="BU332" t="s">
        <v>2977</v>
      </c>
      <c r="BV332" t="s">
        <v>2980</v>
      </c>
      <c r="BW332" s="1" t="s">
        <v>2979</v>
      </c>
      <c r="BX332" t="s">
        <v>139</v>
      </c>
      <c r="BY332" s="2">
        <v>42746</v>
      </c>
      <c r="BZ332" s="2">
        <v>43189</v>
      </c>
      <c r="CA332">
        <v>0</v>
      </c>
      <c r="CU332" t="s">
        <v>137</v>
      </c>
      <c r="CV332" t="s">
        <v>137</v>
      </c>
    </row>
    <row r="333" spans="1:129" x14ac:dyDescent="0.3">
      <c r="A333">
        <v>4</v>
      </c>
      <c r="B333">
        <v>21823</v>
      </c>
      <c r="C333" t="s">
        <v>2946</v>
      </c>
      <c r="D333" t="s">
        <v>2947</v>
      </c>
      <c r="E333">
        <v>64</v>
      </c>
      <c r="F333" t="s">
        <v>775</v>
      </c>
      <c r="G333" t="s">
        <v>116</v>
      </c>
      <c r="H333" s="1" t="s">
        <v>2948</v>
      </c>
      <c r="I333">
        <v>9</v>
      </c>
      <c r="J333" t="s">
        <v>118</v>
      </c>
      <c r="K333">
        <v>91</v>
      </c>
      <c r="L333">
        <v>38176</v>
      </c>
      <c r="M333" t="b">
        <v>0</v>
      </c>
      <c r="N333" t="b">
        <v>0</v>
      </c>
      <c r="O333">
        <v>11</v>
      </c>
      <c r="P333" t="s">
        <v>216</v>
      </c>
      <c r="Q333" t="s">
        <v>116</v>
      </c>
      <c r="R333" s="2">
        <v>33445</v>
      </c>
      <c r="Y333">
        <v>0</v>
      </c>
      <c r="Z333" t="s">
        <v>115</v>
      </c>
      <c r="AA333" t="s">
        <v>147</v>
      </c>
      <c r="AB333" t="s">
        <v>187</v>
      </c>
      <c r="AC333" t="s">
        <v>147</v>
      </c>
      <c r="AD333" t="s">
        <v>480</v>
      </c>
      <c r="AE333" t="s">
        <v>147</v>
      </c>
      <c r="AH333" t="s">
        <v>133</v>
      </c>
      <c r="AI333" t="s">
        <v>249</v>
      </c>
      <c r="AJ333" t="s">
        <v>134</v>
      </c>
      <c r="AK333" t="s">
        <v>2981</v>
      </c>
      <c r="AL333" t="s">
        <v>2982</v>
      </c>
      <c r="AM333" s="3">
        <v>43244.669351851851</v>
      </c>
      <c r="AN333" t="s">
        <v>2983</v>
      </c>
      <c r="AO333" t="s">
        <v>2982</v>
      </c>
      <c r="AP333" s="1" t="s">
        <v>2984</v>
      </c>
      <c r="AQ333" t="s">
        <v>840</v>
      </c>
      <c r="AT333">
        <v>0</v>
      </c>
      <c r="AU333" t="s">
        <v>2985</v>
      </c>
      <c r="AV333" t="s">
        <v>2986</v>
      </c>
      <c r="AW333" s="1" t="s">
        <v>2987</v>
      </c>
      <c r="AX333" t="s">
        <v>119</v>
      </c>
      <c r="AY333" s="2">
        <v>42653</v>
      </c>
      <c r="AZ333" s="2">
        <v>43179</v>
      </c>
      <c r="BA333">
        <v>0</v>
      </c>
      <c r="BH333" t="s">
        <v>137</v>
      </c>
      <c r="BO333" t="s">
        <v>137</v>
      </c>
      <c r="CA333" t="s">
        <v>137</v>
      </c>
      <c r="CU333" t="s">
        <v>137</v>
      </c>
      <c r="CV333" t="s">
        <v>137</v>
      </c>
    </row>
    <row r="334" spans="1:129" x14ac:dyDescent="0.3">
      <c r="A334">
        <v>5</v>
      </c>
      <c r="B334">
        <v>21823</v>
      </c>
      <c r="C334" t="s">
        <v>2946</v>
      </c>
      <c r="D334" t="s">
        <v>2947</v>
      </c>
      <c r="E334">
        <v>64</v>
      </c>
      <c r="F334" t="s">
        <v>775</v>
      </c>
      <c r="G334" t="s">
        <v>116</v>
      </c>
      <c r="H334" s="1" t="s">
        <v>2948</v>
      </c>
      <c r="I334">
        <v>9</v>
      </c>
      <c r="J334" t="s">
        <v>118</v>
      </c>
      <c r="K334">
        <v>91</v>
      </c>
      <c r="L334">
        <v>87518</v>
      </c>
      <c r="M334" t="b">
        <v>0</v>
      </c>
      <c r="N334" t="b">
        <v>0</v>
      </c>
      <c r="O334">
        <v>22</v>
      </c>
      <c r="P334" t="s">
        <v>682</v>
      </c>
      <c r="Q334" t="s">
        <v>182</v>
      </c>
      <c r="S334" t="s">
        <v>2988</v>
      </c>
      <c r="T334" t="s">
        <v>2989</v>
      </c>
      <c r="U334" t="s">
        <v>2990</v>
      </c>
      <c r="V334" t="s">
        <v>182</v>
      </c>
      <c r="W334" s="2">
        <v>42898</v>
      </c>
      <c r="X334" s="2">
        <v>43189</v>
      </c>
      <c r="Y334">
        <v>0</v>
      </c>
      <c r="Z334" t="s">
        <v>237</v>
      </c>
      <c r="AA334" t="s">
        <v>147</v>
      </c>
      <c r="AB334" t="s">
        <v>567</v>
      </c>
      <c r="AC334" t="s">
        <v>147</v>
      </c>
      <c r="AH334" t="s">
        <v>133</v>
      </c>
      <c r="AI334" t="s">
        <v>249</v>
      </c>
      <c r="AJ334" t="s">
        <v>150</v>
      </c>
      <c r="AK334" t="s">
        <v>2991</v>
      </c>
      <c r="AL334" t="s">
        <v>2992</v>
      </c>
      <c r="AM334" s="3">
        <v>43244.588888888888</v>
      </c>
      <c r="AN334" t="s">
        <v>2993</v>
      </c>
      <c r="AO334" t="s">
        <v>2994</v>
      </c>
      <c r="AP334" t="s">
        <v>2995</v>
      </c>
      <c r="AQ334" t="s">
        <v>182</v>
      </c>
      <c r="AR334" s="2">
        <v>43076</v>
      </c>
      <c r="AS334" s="2">
        <v>43189</v>
      </c>
      <c r="AT334">
        <v>0</v>
      </c>
      <c r="AU334" t="s">
        <v>2988</v>
      </c>
      <c r="AV334" t="s">
        <v>2996</v>
      </c>
      <c r="AW334" t="s">
        <v>2997</v>
      </c>
      <c r="AX334" t="s">
        <v>182</v>
      </c>
      <c r="AY334" s="2">
        <v>43075</v>
      </c>
      <c r="AZ334" s="2">
        <v>43189</v>
      </c>
      <c r="BA334">
        <v>0</v>
      </c>
      <c r="BH334" t="s">
        <v>137</v>
      </c>
      <c r="BO334" t="s">
        <v>137</v>
      </c>
      <c r="CA334" t="s">
        <v>137</v>
      </c>
      <c r="CU334" t="s">
        <v>137</v>
      </c>
      <c r="CV334" t="s">
        <v>137</v>
      </c>
    </row>
    <row r="335" spans="1:129" x14ac:dyDescent="0.3">
      <c r="A335">
        <v>6</v>
      </c>
      <c r="B335">
        <v>21823</v>
      </c>
      <c r="C335" t="s">
        <v>2946</v>
      </c>
      <c r="D335" t="s">
        <v>2947</v>
      </c>
      <c r="E335">
        <v>64</v>
      </c>
      <c r="F335" t="s">
        <v>775</v>
      </c>
      <c r="G335" t="s">
        <v>116</v>
      </c>
      <c r="H335" s="1" t="s">
        <v>2948</v>
      </c>
      <c r="I335">
        <v>9</v>
      </c>
      <c r="J335" t="s">
        <v>118</v>
      </c>
      <c r="K335">
        <v>91</v>
      </c>
      <c r="L335">
        <v>84533</v>
      </c>
      <c r="M335" t="b">
        <v>0</v>
      </c>
      <c r="N335" t="b">
        <v>0</v>
      </c>
      <c r="O335">
        <v>9</v>
      </c>
      <c r="P335" t="s">
        <v>118</v>
      </c>
      <c r="Q335" t="s">
        <v>193</v>
      </c>
      <c r="V335" t="s">
        <v>193</v>
      </c>
      <c r="Y335">
        <v>0</v>
      </c>
      <c r="Z335" t="s">
        <v>958</v>
      </c>
      <c r="AA335" t="s">
        <v>147</v>
      </c>
      <c r="AB335" t="s">
        <v>129</v>
      </c>
      <c r="AC335" t="s">
        <v>147</v>
      </c>
      <c r="AD335" t="s">
        <v>1071</v>
      </c>
      <c r="AE335" t="s">
        <v>128</v>
      </c>
      <c r="AH335" t="s">
        <v>133</v>
      </c>
      <c r="AI335" t="s">
        <v>249</v>
      </c>
      <c r="AJ335" t="s">
        <v>226</v>
      </c>
      <c r="AK335" t="s">
        <v>2998</v>
      </c>
      <c r="AL335" t="s">
        <v>2999</v>
      </c>
      <c r="AM335" s="3">
        <v>43243.602986111109</v>
      </c>
      <c r="AN335" t="s">
        <v>1212</v>
      </c>
      <c r="AO335" t="s">
        <v>3000</v>
      </c>
      <c r="AP335" t="s">
        <v>3001</v>
      </c>
      <c r="AQ335" t="s">
        <v>840</v>
      </c>
      <c r="AR335" s="2">
        <v>42989</v>
      </c>
      <c r="AS335" s="2">
        <v>43236</v>
      </c>
      <c r="AT335">
        <v>0</v>
      </c>
      <c r="BA335" t="s">
        <v>137</v>
      </c>
      <c r="BH335" t="s">
        <v>137</v>
      </c>
      <c r="BO335" t="s">
        <v>137</v>
      </c>
      <c r="CA335" t="s">
        <v>137</v>
      </c>
      <c r="CU335" t="s">
        <v>137</v>
      </c>
      <c r="CV335" t="s">
        <v>137</v>
      </c>
    </row>
    <row r="336" spans="1:129" x14ac:dyDescent="0.3">
      <c r="A336">
        <v>7</v>
      </c>
      <c r="B336">
        <v>21823</v>
      </c>
      <c r="C336" t="s">
        <v>2946</v>
      </c>
      <c r="D336" t="s">
        <v>2947</v>
      </c>
      <c r="E336">
        <v>64</v>
      </c>
      <c r="F336" t="s">
        <v>775</v>
      </c>
      <c r="G336" t="s">
        <v>116</v>
      </c>
      <c r="H336" s="1" t="s">
        <v>2948</v>
      </c>
      <c r="I336">
        <v>9</v>
      </c>
      <c r="J336" t="s">
        <v>118</v>
      </c>
      <c r="K336">
        <v>91</v>
      </c>
      <c r="L336">
        <v>42995</v>
      </c>
      <c r="M336" t="b">
        <v>1</v>
      </c>
      <c r="N336" t="b">
        <v>0</v>
      </c>
      <c r="O336">
        <v>9</v>
      </c>
      <c r="P336" t="s">
        <v>118</v>
      </c>
      <c r="Q336" t="s">
        <v>119</v>
      </c>
      <c r="R336" s="2">
        <v>34565</v>
      </c>
      <c r="S336" t="s">
        <v>120</v>
      </c>
      <c r="T336" t="s">
        <v>121</v>
      </c>
      <c r="U336" t="s">
        <v>122</v>
      </c>
      <c r="V336" t="s">
        <v>119</v>
      </c>
      <c r="W336" s="2">
        <v>42429</v>
      </c>
      <c r="Y336">
        <v>1</v>
      </c>
      <c r="Z336" t="s">
        <v>127</v>
      </c>
      <c r="AA336" t="s">
        <v>128</v>
      </c>
      <c r="AB336" t="s">
        <v>129</v>
      </c>
      <c r="AC336" t="s">
        <v>128</v>
      </c>
      <c r="AD336" t="s">
        <v>130</v>
      </c>
      <c r="AE336" t="s">
        <v>128</v>
      </c>
      <c r="AH336" t="s">
        <v>131</v>
      </c>
      <c r="AI336" t="s">
        <v>132</v>
      </c>
      <c r="AJ336" t="s">
        <v>134</v>
      </c>
      <c r="AK336" t="s">
        <v>135</v>
      </c>
      <c r="AL336" t="s">
        <v>136</v>
      </c>
      <c r="AM336" s="3">
        <v>43166.449050925927</v>
      </c>
      <c r="AN336" t="s">
        <v>123</v>
      </c>
      <c r="AO336" t="s">
        <v>124</v>
      </c>
      <c r="AP336" s="1" t="s">
        <v>125</v>
      </c>
      <c r="AQ336" t="s">
        <v>126</v>
      </c>
      <c r="AR336" s="2">
        <v>42149</v>
      </c>
      <c r="AS336" s="2">
        <v>42405</v>
      </c>
      <c r="AT336">
        <v>0</v>
      </c>
      <c r="BA336" t="s">
        <v>137</v>
      </c>
      <c r="BH336" t="s">
        <v>137</v>
      </c>
      <c r="BO336" t="s">
        <v>137</v>
      </c>
      <c r="BP336" t="s">
        <v>133</v>
      </c>
      <c r="BQ336" t="s">
        <v>132</v>
      </c>
      <c r="CA336" t="s">
        <v>137</v>
      </c>
      <c r="CU336" t="s">
        <v>137</v>
      </c>
      <c r="CV336" t="s">
        <v>137</v>
      </c>
    </row>
    <row r="337" spans="1:100" x14ac:dyDescent="0.3">
      <c r="A337">
        <v>8</v>
      </c>
      <c r="B337">
        <v>21823</v>
      </c>
      <c r="C337" t="s">
        <v>2946</v>
      </c>
      <c r="D337" t="s">
        <v>2947</v>
      </c>
      <c r="E337">
        <v>64</v>
      </c>
      <c r="F337" t="s">
        <v>775</v>
      </c>
      <c r="G337" t="s">
        <v>116</v>
      </c>
      <c r="H337" s="1" t="s">
        <v>2948</v>
      </c>
      <c r="I337">
        <v>9</v>
      </c>
      <c r="J337" t="s">
        <v>118</v>
      </c>
      <c r="K337">
        <v>91</v>
      </c>
      <c r="L337">
        <v>89611</v>
      </c>
      <c r="M337" t="b">
        <v>0</v>
      </c>
      <c r="N337" t="b">
        <v>0</v>
      </c>
      <c r="O337">
        <v>11</v>
      </c>
      <c r="P337" t="s">
        <v>216</v>
      </c>
      <c r="Q337" t="s">
        <v>119</v>
      </c>
      <c r="S337" t="s">
        <v>3002</v>
      </c>
      <c r="T337" t="s">
        <v>3003</v>
      </c>
      <c r="U337" t="s">
        <v>3004</v>
      </c>
      <c r="V337" t="s">
        <v>126</v>
      </c>
      <c r="W337" s="2">
        <v>42948</v>
      </c>
      <c r="X337" s="2">
        <v>43070</v>
      </c>
      <c r="Y337">
        <v>0</v>
      </c>
      <c r="Z337" t="s">
        <v>775</v>
      </c>
      <c r="AA337" t="s">
        <v>128</v>
      </c>
      <c r="AB337" t="s">
        <v>571</v>
      </c>
      <c r="AC337" t="s">
        <v>128</v>
      </c>
      <c r="AD337" t="s">
        <v>567</v>
      </c>
      <c r="AE337" t="s">
        <v>128</v>
      </c>
      <c r="AH337" t="s">
        <v>133</v>
      </c>
      <c r="AI337" t="s">
        <v>132</v>
      </c>
      <c r="AJ337" t="s">
        <v>134</v>
      </c>
      <c r="AK337" t="s">
        <v>3005</v>
      </c>
      <c r="AL337" t="s">
        <v>3006</v>
      </c>
      <c r="AM337" s="3">
        <v>43237.629467592589</v>
      </c>
      <c r="AN337" t="s">
        <v>3007</v>
      </c>
      <c r="AO337" t="s">
        <v>3008</v>
      </c>
      <c r="AP337" s="1" t="s">
        <v>3009</v>
      </c>
      <c r="AQ337" t="s">
        <v>193</v>
      </c>
      <c r="AR337" s="2">
        <v>41550</v>
      </c>
      <c r="AS337" s="2">
        <v>41305</v>
      </c>
      <c r="AT337">
        <v>0</v>
      </c>
      <c r="BA337" t="s">
        <v>137</v>
      </c>
      <c r="BH337" t="s">
        <v>137</v>
      </c>
      <c r="BO337" t="s">
        <v>137</v>
      </c>
      <c r="CA337" t="s">
        <v>137</v>
      </c>
      <c r="CU337" t="s">
        <v>137</v>
      </c>
      <c r="CV337" t="s">
        <v>137</v>
      </c>
    </row>
    <row r="338" spans="1:100" x14ac:dyDescent="0.3">
      <c r="A338">
        <v>9</v>
      </c>
      <c r="B338">
        <v>21823</v>
      </c>
      <c r="C338" t="s">
        <v>2946</v>
      </c>
      <c r="D338" t="s">
        <v>2947</v>
      </c>
      <c r="E338">
        <v>64</v>
      </c>
      <c r="F338" t="s">
        <v>775</v>
      </c>
      <c r="G338" t="s">
        <v>116</v>
      </c>
      <c r="H338" s="1" t="s">
        <v>2948</v>
      </c>
      <c r="I338">
        <v>9</v>
      </c>
      <c r="J338" t="s">
        <v>118</v>
      </c>
      <c r="K338">
        <v>91</v>
      </c>
      <c r="L338">
        <v>85795</v>
      </c>
      <c r="M338" t="b">
        <v>1</v>
      </c>
      <c r="N338" t="b">
        <v>0</v>
      </c>
      <c r="O338">
        <v>11</v>
      </c>
      <c r="P338" t="s">
        <v>216</v>
      </c>
      <c r="Q338" t="s">
        <v>119</v>
      </c>
      <c r="S338" t="s">
        <v>981</v>
      </c>
      <c r="T338" t="s">
        <v>3010</v>
      </c>
      <c r="U338" t="s">
        <v>3011</v>
      </c>
      <c r="V338" t="s">
        <v>126</v>
      </c>
      <c r="W338" s="2">
        <v>43108</v>
      </c>
      <c r="Y338">
        <v>1</v>
      </c>
      <c r="Z338" t="s">
        <v>272</v>
      </c>
      <c r="AA338" t="s">
        <v>128</v>
      </c>
      <c r="AB338" t="s">
        <v>130</v>
      </c>
      <c r="AC338" t="s">
        <v>128</v>
      </c>
      <c r="AH338" t="s">
        <v>133</v>
      </c>
      <c r="AI338" t="s">
        <v>249</v>
      </c>
      <c r="AJ338" t="s">
        <v>134</v>
      </c>
      <c r="AK338" t="s">
        <v>3012</v>
      </c>
      <c r="AL338" t="s">
        <v>3013</v>
      </c>
      <c r="AM338" s="3">
        <v>43235.437662037039</v>
      </c>
      <c r="AT338" t="s">
        <v>137</v>
      </c>
      <c r="BA338" t="s">
        <v>137</v>
      </c>
      <c r="BH338" t="s">
        <v>137</v>
      </c>
      <c r="BO338" t="s">
        <v>137</v>
      </c>
      <c r="CA338" t="s">
        <v>137</v>
      </c>
      <c r="CU338" t="s">
        <v>137</v>
      </c>
      <c r="CV338" t="s">
        <v>137</v>
      </c>
    </row>
    <row r="339" spans="1:100" x14ac:dyDescent="0.3">
      <c r="A339">
        <v>10</v>
      </c>
      <c r="B339">
        <v>21823</v>
      </c>
      <c r="C339" t="s">
        <v>2946</v>
      </c>
      <c r="D339" t="s">
        <v>2947</v>
      </c>
      <c r="E339">
        <v>64</v>
      </c>
      <c r="F339" t="s">
        <v>775</v>
      </c>
      <c r="G339" t="s">
        <v>116</v>
      </c>
      <c r="H339" s="1" t="s">
        <v>2948</v>
      </c>
      <c r="I339">
        <v>9</v>
      </c>
      <c r="J339" t="s">
        <v>118</v>
      </c>
      <c r="K339">
        <v>91</v>
      </c>
      <c r="L339">
        <v>85340</v>
      </c>
      <c r="M339" t="b">
        <v>0</v>
      </c>
      <c r="N339" t="b">
        <v>0</v>
      </c>
      <c r="O339">
        <v>13</v>
      </c>
      <c r="P339" t="s">
        <v>3014</v>
      </c>
      <c r="Q339" t="s">
        <v>193</v>
      </c>
      <c r="S339" t="s">
        <v>3015</v>
      </c>
      <c r="T339" t="s">
        <v>3016</v>
      </c>
      <c r="U339" t="s">
        <v>3017</v>
      </c>
      <c r="V339" t="s">
        <v>193</v>
      </c>
      <c r="W339" s="2">
        <v>42795</v>
      </c>
      <c r="X339" s="2">
        <v>42946</v>
      </c>
      <c r="Y339">
        <v>0</v>
      </c>
      <c r="Z339" t="s">
        <v>223</v>
      </c>
      <c r="AA339" t="s">
        <v>128</v>
      </c>
      <c r="AB339" t="s">
        <v>146</v>
      </c>
      <c r="AC339" t="s">
        <v>128</v>
      </c>
      <c r="AH339" t="s">
        <v>209</v>
      </c>
      <c r="AI339" t="s">
        <v>210</v>
      </c>
      <c r="AJ339" t="s">
        <v>150</v>
      </c>
      <c r="AK339" t="s">
        <v>3018</v>
      </c>
      <c r="AL339" t="s">
        <v>3019</v>
      </c>
      <c r="AM339" s="3">
        <v>43234.415254629632</v>
      </c>
      <c r="AN339" t="s">
        <v>3020</v>
      </c>
      <c r="AO339" t="s">
        <v>3021</v>
      </c>
      <c r="AP339" t="s">
        <v>3022</v>
      </c>
      <c r="AQ339" t="s">
        <v>840</v>
      </c>
      <c r="AR339" s="2">
        <v>40976</v>
      </c>
      <c r="AS339" s="2">
        <v>42571</v>
      </c>
      <c r="AT339">
        <v>0</v>
      </c>
      <c r="BA339" t="s">
        <v>137</v>
      </c>
      <c r="BH339" t="s">
        <v>137</v>
      </c>
      <c r="BO339" t="s">
        <v>137</v>
      </c>
      <c r="BR339" t="s">
        <v>172</v>
      </c>
      <c r="BS339" t="s">
        <v>3023</v>
      </c>
      <c r="BT339" t="s">
        <v>3024</v>
      </c>
      <c r="CA339" t="s">
        <v>137</v>
      </c>
      <c r="CB339" t="s">
        <v>871</v>
      </c>
      <c r="CC339" t="s">
        <v>3025</v>
      </c>
      <c r="CD339" t="s">
        <v>3019</v>
      </c>
      <c r="CU339" t="s">
        <v>137</v>
      </c>
      <c r="CV339" t="s">
        <v>137</v>
      </c>
    </row>
    <row r="340" spans="1:100" x14ac:dyDescent="0.3">
      <c r="A340">
        <v>11</v>
      </c>
      <c r="B340">
        <v>21823</v>
      </c>
      <c r="C340" t="s">
        <v>2946</v>
      </c>
      <c r="D340" t="s">
        <v>2947</v>
      </c>
      <c r="E340">
        <v>64</v>
      </c>
      <c r="F340" t="s">
        <v>775</v>
      </c>
      <c r="G340" t="s">
        <v>116</v>
      </c>
      <c r="H340" s="1" t="s">
        <v>2948</v>
      </c>
      <c r="I340">
        <v>9</v>
      </c>
      <c r="J340" t="s">
        <v>118</v>
      </c>
      <c r="K340">
        <v>91</v>
      </c>
      <c r="L340">
        <v>66707</v>
      </c>
      <c r="M340" t="b">
        <v>1</v>
      </c>
      <c r="N340" t="b">
        <v>0</v>
      </c>
      <c r="O340">
        <v>11</v>
      </c>
      <c r="P340" t="s">
        <v>216</v>
      </c>
      <c r="Q340" t="s">
        <v>119</v>
      </c>
      <c r="S340" t="s">
        <v>1327</v>
      </c>
      <c r="T340" t="s">
        <v>3026</v>
      </c>
      <c r="U340" t="s">
        <v>3027</v>
      </c>
      <c r="V340" t="s">
        <v>119</v>
      </c>
      <c r="W340" s="2">
        <v>42744</v>
      </c>
      <c r="Y340">
        <v>1</v>
      </c>
      <c r="Z340" t="s">
        <v>237</v>
      </c>
      <c r="AA340" t="s">
        <v>147</v>
      </c>
      <c r="AB340" t="s">
        <v>148</v>
      </c>
      <c r="AC340" t="s">
        <v>128</v>
      </c>
      <c r="AH340" t="s">
        <v>133</v>
      </c>
      <c r="AI340" t="s">
        <v>132</v>
      </c>
      <c r="AJ340" t="s">
        <v>134</v>
      </c>
      <c r="AK340" t="s">
        <v>1991</v>
      </c>
      <c r="AL340" t="s">
        <v>3028</v>
      </c>
      <c r="AM340" s="3">
        <v>43234.118449074071</v>
      </c>
      <c r="AR340" s="2">
        <v>36892</v>
      </c>
      <c r="AT340">
        <v>1</v>
      </c>
      <c r="AU340" t="s">
        <v>3029</v>
      </c>
      <c r="AV340" t="s">
        <v>2978</v>
      </c>
      <c r="AW340" t="s">
        <v>3030</v>
      </c>
      <c r="AX340" t="s">
        <v>116</v>
      </c>
      <c r="AY340" s="2">
        <v>42979</v>
      </c>
      <c r="AZ340" s="2">
        <v>43164</v>
      </c>
      <c r="BA340">
        <v>0</v>
      </c>
      <c r="BH340" t="s">
        <v>137</v>
      </c>
      <c r="BO340" t="s">
        <v>137</v>
      </c>
      <c r="CA340" t="s">
        <v>137</v>
      </c>
      <c r="CU340" t="s">
        <v>137</v>
      </c>
      <c r="CV340" t="s">
        <v>137</v>
      </c>
    </row>
    <row r="341" spans="1:100" x14ac:dyDescent="0.3">
      <c r="A341">
        <v>12</v>
      </c>
      <c r="B341">
        <v>21823</v>
      </c>
      <c r="C341" t="s">
        <v>2946</v>
      </c>
      <c r="D341" t="s">
        <v>2947</v>
      </c>
      <c r="E341">
        <v>64</v>
      </c>
      <c r="F341" t="s">
        <v>775</v>
      </c>
      <c r="G341" t="s">
        <v>116</v>
      </c>
      <c r="H341" s="1" t="s">
        <v>2948</v>
      </c>
      <c r="I341">
        <v>9</v>
      </c>
      <c r="J341" t="s">
        <v>118</v>
      </c>
      <c r="K341">
        <v>91</v>
      </c>
      <c r="L341">
        <v>68011</v>
      </c>
      <c r="M341" t="b">
        <v>0</v>
      </c>
      <c r="N341" t="b">
        <v>0</v>
      </c>
      <c r="O341">
        <v>9</v>
      </c>
      <c r="P341" t="s">
        <v>118</v>
      </c>
      <c r="Q341" t="s">
        <v>193</v>
      </c>
      <c r="R341" s="2">
        <v>33334</v>
      </c>
      <c r="S341" t="s">
        <v>3031</v>
      </c>
      <c r="T341" t="s">
        <v>3032</v>
      </c>
      <c r="U341" t="s">
        <v>3033</v>
      </c>
      <c r="V341" t="s">
        <v>193</v>
      </c>
      <c r="W341" s="2">
        <v>42378</v>
      </c>
      <c r="X341" s="2">
        <v>43008</v>
      </c>
      <c r="Y341">
        <v>0</v>
      </c>
      <c r="Z341" t="s">
        <v>272</v>
      </c>
      <c r="AA341" t="s">
        <v>128</v>
      </c>
      <c r="AB341" t="s">
        <v>1892</v>
      </c>
      <c r="AC341" t="s">
        <v>128</v>
      </c>
      <c r="AD341" t="s">
        <v>129</v>
      </c>
      <c r="AE341" t="s">
        <v>128</v>
      </c>
      <c r="AH341" t="s">
        <v>133</v>
      </c>
      <c r="AI341" t="s">
        <v>249</v>
      </c>
      <c r="AJ341" t="s">
        <v>134</v>
      </c>
      <c r="AK341" t="s">
        <v>3034</v>
      </c>
      <c r="AL341" t="s">
        <v>3035</v>
      </c>
      <c r="AM341" s="3">
        <v>43233.701365740744</v>
      </c>
      <c r="AT341" t="s">
        <v>137</v>
      </c>
      <c r="BA341" t="s">
        <v>137</v>
      </c>
      <c r="BH341" t="s">
        <v>137</v>
      </c>
      <c r="BO341" t="s">
        <v>137</v>
      </c>
      <c r="BP341" t="s">
        <v>348</v>
      </c>
      <c r="BQ341" t="s">
        <v>132</v>
      </c>
      <c r="CA341" t="s">
        <v>137</v>
      </c>
      <c r="CE341" t="s">
        <v>209</v>
      </c>
      <c r="CF341" t="s">
        <v>210</v>
      </c>
      <c r="CU341" t="s">
        <v>137</v>
      </c>
      <c r="CV341" t="s">
        <v>137</v>
      </c>
    </row>
    <row r="342" spans="1:100" x14ac:dyDescent="0.3">
      <c r="A342">
        <v>13</v>
      </c>
      <c r="B342">
        <v>21823</v>
      </c>
      <c r="C342" t="s">
        <v>2946</v>
      </c>
      <c r="D342" t="s">
        <v>2947</v>
      </c>
      <c r="E342">
        <v>64</v>
      </c>
      <c r="F342" t="s">
        <v>775</v>
      </c>
      <c r="G342" t="s">
        <v>116</v>
      </c>
      <c r="H342" s="1" t="s">
        <v>2948</v>
      </c>
      <c r="I342">
        <v>9</v>
      </c>
      <c r="J342" t="s">
        <v>118</v>
      </c>
      <c r="K342">
        <v>91</v>
      </c>
      <c r="L342">
        <v>88378</v>
      </c>
      <c r="M342" t="b">
        <v>0</v>
      </c>
      <c r="N342" t="b">
        <v>0</v>
      </c>
      <c r="O342">
        <v>11</v>
      </c>
      <c r="P342" t="s">
        <v>216</v>
      </c>
      <c r="Q342" t="s">
        <v>119</v>
      </c>
      <c r="S342" t="s">
        <v>3036</v>
      </c>
      <c r="T342" t="s">
        <v>3037</v>
      </c>
      <c r="U342" s="1" t="s">
        <v>3038</v>
      </c>
      <c r="V342" t="s">
        <v>119</v>
      </c>
      <c r="W342" s="2">
        <v>41122</v>
      </c>
      <c r="X342" s="2">
        <v>42292</v>
      </c>
      <c r="Y342">
        <v>0</v>
      </c>
      <c r="Z342" t="s">
        <v>272</v>
      </c>
      <c r="AA342" t="s">
        <v>128</v>
      </c>
      <c r="AB342" t="s">
        <v>237</v>
      </c>
      <c r="AC342" t="s">
        <v>128</v>
      </c>
      <c r="AH342" t="s">
        <v>133</v>
      </c>
      <c r="AI342" t="s">
        <v>249</v>
      </c>
      <c r="AJ342" t="s">
        <v>150</v>
      </c>
      <c r="AK342" t="s">
        <v>3039</v>
      </c>
      <c r="AL342" t="s">
        <v>3040</v>
      </c>
      <c r="AM342" s="3">
        <v>43233.381666666668</v>
      </c>
      <c r="AT342" t="s">
        <v>137</v>
      </c>
      <c r="BA342" t="s">
        <v>137</v>
      </c>
      <c r="BH342" t="s">
        <v>137</v>
      </c>
      <c r="BO342" t="s">
        <v>137</v>
      </c>
      <c r="CA342" t="s">
        <v>137</v>
      </c>
      <c r="CU342" t="s">
        <v>137</v>
      </c>
      <c r="CV342" t="s">
        <v>137</v>
      </c>
    </row>
    <row r="343" spans="1:100" x14ac:dyDescent="0.3">
      <c r="A343">
        <v>14</v>
      </c>
      <c r="B343">
        <v>21823</v>
      </c>
      <c r="C343" t="s">
        <v>2946</v>
      </c>
      <c r="D343" t="s">
        <v>2947</v>
      </c>
      <c r="E343">
        <v>64</v>
      </c>
      <c r="F343" t="s">
        <v>775</v>
      </c>
      <c r="G343" t="s">
        <v>116</v>
      </c>
      <c r="H343" s="1" t="s">
        <v>2948</v>
      </c>
      <c r="I343">
        <v>9</v>
      </c>
      <c r="J343" t="s">
        <v>118</v>
      </c>
      <c r="K343">
        <v>91</v>
      </c>
      <c r="L343">
        <v>89827</v>
      </c>
      <c r="M343" t="b">
        <v>0</v>
      </c>
      <c r="N343" t="b">
        <v>0</v>
      </c>
      <c r="O343">
        <v>9</v>
      </c>
      <c r="P343" t="s">
        <v>118</v>
      </c>
      <c r="Q343" t="s">
        <v>119</v>
      </c>
      <c r="S343" t="s">
        <v>3041</v>
      </c>
      <c r="T343" t="s">
        <v>2949</v>
      </c>
      <c r="U343" s="1" t="s">
        <v>3042</v>
      </c>
      <c r="V343" t="s">
        <v>193</v>
      </c>
      <c r="W343" s="2">
        <v>42522</v>
      </c>
      <c r="X343" s="2">
        <v>42993</v>
      </c>
      <c r="Y343">
        <v>0</v>
      </c>
      <c r="Z343" t="s">
        <v>223</v>
      </c>
      <c r="AA343" t="s">
        <v>147</v>
      </c>
      <c r="AB343" t="s">
        <v>129</v>
      </c>
      <c r="AC343" t="s">
        <v>128</v>
      </c>
      <c r="AD343" t="s">
        <v>375</v>
      </c>
      <c r="AE343" t="s">
        <v>128</v>
      </c>
      <c r="AF343" t="s">
        <v>130</v>
      </c>
      <c r="AG343" t="s">
        <v>128</v>
      </c>
      <c r="AH343" t="s">
        <v>133</v>
      </c>
      <c r="AI343" t="s">
        <v>249</v>
      </c>
      <c r="AJ343" t="s">
        <v>134</v>
      </c>
      <c r="AK343" t="s">
        <v>3043</v>
      </c>
      <c r="AL343" t="s">
        <v>3013</v>
      </c>
      <c r="AM343" s="3">
        <v>43232.74622685185</v>
      </c>
      <c r="AN343" t="s">
        <v>2039</v>
      </c>
      <c r="AO343" t="s">
        <v>2949</v>
      </c>
      <c r="AP343" t="s">
        <v>3044</v>
      </c>
      <c r="AQ343" t="s">
        <v>193</v>
      </c>
      <c r="AR343" s="2">
        <v>42522</v>
      </c>
      <c r="AS343" s="2">
        <v>42993</v>
      </c>
      <c r="AT343">
        <v>0</v>
      </c>
      <c r="BA343" t="s">
        <v>137</v>
      </c>
      <c r="BH343" t="s">
        <v>137</v>
      </c>
      <c r="BO343" t="s">
        <v>137</v>
      </c>
      <c r="BP343" t="s">
        <v>209</v>
      </c>
      <c r="BQ343" t="s">
        <v>210</v>
      </c>
      <c r="CA343" t="s">
        <v>137</v>
      </c>
      <c r="CU343" t="s">
        <v>137</v>
      </c>
      <c r="CV343" t="s">
        <v>137</v>
      </c>
    </row>
    <row r="344" spans="1:100" x14ac:dyDescent="0.3">
      <c r="A344">
        <v>15</v>
      </c>
      <c r="B344">
        <v>21823</v>
      </c>
      <c r="C344" t="s">
        <v>2946</v>
      </c>
      <c r="D344" t="s">
        <v>2947</v>
      </c>
      <c r="E344">
        <v>64</v>
      </c>
      <c r="F344" t="s">
        <v>775</v>
      </c>
      <c r="G344" t="s">
        <v>116</v>
      </c>
      <c r="H344" s="1" t="s">
        <v>2948</v>
      </c>
      <c r="I344">
        <v>9</v>
      </c>
      <c r="J344" t="s">
        <v>118</v>
      </c>
      <c r="K344">
        <v>91</v>
      </c>
      <c r="L344">
        <v>89805</v>
      </c>
      <c r="M344" t="b">
        <v>0</v>
      </c>
      <c r="N344" t="b">
        <v>0</v>
      </c>
      <c r="O344">
        <v>11</v>
      </c>
      <c r="P344" t="s">
        <v>216</v>
      </c>
      <c r="Q344" t="s">
        <v>182</v>
      </c>
      <c r="S344" t="s">
        <v>1559</v>
      </c>
      <c r="T344" t="s">
        <v>2760</v>
      </c>
      <c r="U344" t="s">
        <v>3045</v>
      </c>
      <c r="V344" t="s">
        <v>119</v>
      </c>
      <c r="W344" s="2">
        <v>42744</v>
      </c>
      <c r="X344" s="2">
        <v>42993</v>
      </c>
      <c r="Y344">
        <v>0</v>
      </c>
      <c r="Z344" t="s">
        <v>148</v>
      </c>
      <c r="AA344" t="s">
        <v>128</v>
      </c>
      <c r="AH344" t="s">
        <v>133</v>
      </c>
      <c r="AI344" t="s">
        <v>249</v>
      </c>
      <c r="AJ344" t="s">
        <v>134</v>
      </c>
      <c r="AK344" t="s">
        <v>3046</v>
      </c>
      <c r="AL344" t="s">
        <v>3047</v>
      </c>
      <c r="AM344" s="3">
        <v>43231.577152777776</v>
      </c>
      <c r="AN344" t="s">
        <v>3048</v>
      </c>
      <c r="AO344" t="s">
        <v>3049</v>
      </c>
      <c r="AP344" t="s">
        <v>3050</v>
      </c>
      <c r="AQ344" t="s">
        <v>182</v>
      </c>
      <c r="AR344" s="2">
        <v>42996</v>
      </c>
      <c r="AT344">
        <v>1</v>
      </c>
      <c r="BA344" t="s">
        <v>137</v>
      </c>
      <c r="BH344" t="s">
        <v>137</v>
      </c>
      <c r="BO344" t="s">
        <v>137</v>
      </c>
      <c r="CA344" t="s">
        <v>137</v>
      </c>
      <c r="CU344" t="s">
        <v>137</v>
      </c>
      <c r="CV344" t="s">
        <v>137</v>
      </c>
    </row>
    <row r="345" spans="1:100" x14ac:dyDescent="0.3">
      <c r="A345">
        <v>16</v>
      </c>
      <c r="B345">
        <v>21823</v>
      </c>
      <c r="C345" t="s">
        <v>2946</v>
      </c>
      <c r="D345" t="s">
        <v>2947</v>
      </c>
      <c r="E345">
        <v>64</v>
      </c>
      <c r="F345" t="s">
        <v>775</v>
      </c>
      <c r="G345" t="s">
        <v>116</v>
      </c>
      <c r="H345" s="1" t="s">
        <v>2948</v>
      </c>
      <c r="I345">
        <v>9</v>
      </c>
      <c r="J345" t="s">
        <v>118</v>
      </c>
      <c r="K345">
        <v>91</v>
      </c>
      <c r="L345">
        <v>41524</v>
      </c>
      <c r="M345" t="b">
        <v>0</v>
      </c>
      <c r="N345" t="b">
        <v>0</v>
      </c>
      <c r="O345">
        <v>11</v>
      </c>
      <c r="P345" t="s">
        <v>216</v>
      </c>
      <c r="Q345" t="s">
        <v>193</v>
      </c>
      <c r="R345" s="2">
        <v>33720</v>
      </c>
      <c r="S345" t="s">
        <v>3051</v>
      </c>
      <c r="T345" t="s">
        <v>3052</v>
      </c>
      <c r="U345" t="s">
        <v>3053</v>
      </c>
      <c r="V345" t="s">
        <v>601</v>
      </c>
      <c r="W345" s="2">
        <v>41747</v>
      </c>
      <c r="X345" s="2">
        <v>42120</v>
      </c>
      <c r="Y345">
        <v>0</v>
      </c>
      <c r="Z345" t="s">
        <v>129</v>
      </c>
      <c r="AA345" t="s">
        <v>128</v>
      </c>
      <c r="AB345" t="s">
        <v>255</v>
      </c>
      <c r="AC345" t="s">
        <v>128</v>
      </c>
      <c r="AD345" t="s">
        <v>342</v>
      </c>
      <c r="AE345" t="s">
        <v>128</v>
      </c>
      <c r="AF345" t="s">
        <v>237</v>
      </c>
      <c r="AG345" t="s">
        <v>128</v>
      </c>
      <c r="AH345" t="s">
        <v>133</v>
      </c>
      <c r="AI345" t="s">
        <v>132</v>
      </c>
      <c r="AJ345" t="s">
        <v>134</v>
      </c>
      <c r="AK345" t="s">
        <v>3054</v>
      </c>
      <c r="AL345" t="s">
        <v>3055</v>
      </c>
      <c r="AM345" s="3">
        <v>43171.776643518519</v>
      </c>
      <c r="AN345" t="s">
        <v>3056</v>
      </c>
      <c r="AO345" t="s">
        <v>3057</v>
      </c>
      <c r="AP345" t="s">
        <v>3058</v>
      </c>
      <c r="AQ345" t="s">
        <v>193</v>
      </c>
      <c r="AR345" s="2">
        <v>42843</v>
      </c>
      <c r="AS345" s="2">
        <v>43019</v>
      </c>
      <c r="AT345">
        <v>0</v>
      </c>
      <c r="BA345" t="s">
        <v>137</v>
      </c>
      <c r="BH345" t="s">
        <v>137</v>
      </c>
      <c r="BO345" t="s">
        <v>137</v>
      </c>
      <c r="CA345" t="s">
        <v>137</v>
      </c>
      <c r="CU345" t="s">
        <v>137</v>
      </c>
      <c r="CV345" t="s">
        <v>137</v>
      </c>
    </row>
    <row r="346" spans="1:100" x14ac:dyDescent="0.3">
      <c r="A346">
        <v>17</v>
      </c>
      <c r="B346">
        <v>21823</v>
      </c>
      <c r="C346" t="s">
        <v>2946</v>
      </c>
      <c r="D346" t="s">
        <v>2947</v>
      </c>
      <c r="E346">
        <v>64</v>
      </c>
      <c r="F346" t="s">
        <v>775</v>
      </c>
      <c r="G346" t="s">
        <v>116</v>
      </c>
      <c r="H346" s="1" t="s">
        <v>2948</v>
      </c>
      <c r="I346">
        <v>9</v>
      </c>
      <c r="J346" t="s">
        <v>118</v>
      </c>
      <c r="K346">
        <v>91</v>
      </c>
      <c r="L346">
        <v>83076</v>
      </c>
      <c r="M346" t="b">
        <v>1</v>
      </c>
      <c r="N346" t="b">
        <v>0</v>
      </c>
      <c r="O346">
        <v>27</v>
      </c>
      <c r="P346" t="s">
        <v>825</v>
      </c>
      <c r="Q346" t="s">
        <v>119</v>
      </c>
      <c r="S346" t="s">
        <v>543</v>
      </c>
      <c r="T346" t="s">
        <v>3059</v>
      </c>
      <c r="U346" s="1" t="s">
        <v>3060</v>
      </c>
      <c r="V346" t="s">
        <v>193</v>
      </c>
      <c r="W346" s="2">
        <v>43023</v>
      </c>
      <c r="X346" s="2">
        <v>43116</v>
      </c>
      <c r="Y346">
        <v>0</v>
      </c>
      <c r="Z346" t="s">
        <v>1040</v>
      </c>
      <c r="AA346" t="s">
        <v>147</v>
      </c>
      <c r="AB346" t="s">
        <v>223</v>
      </c>
      <c r="AC346" t="s">
        <v>147</v>
      </c>
      <c r="AH346" t="s">
        <v>133</v>
      </c>
      <c r="AI346" t="s">
        <v>249</v>
      </c>
      <c r="AJ346" t="s">
        <v>150</v>
      </c>
      <c r="AK346" t="s">
        <v>645</v>
      </c>
      <c r="AL346" t="s">
        <v>3061</v>
      </c>
      <c r="AM346" s="3">
        <v>43231.569224537037</v>
      </c>
      <c r="AT346" t="s">
        <v>137</v>
      </c>
      <c r="BA346" t="s">
        <v>137</v>
      </c>
      <c r="BH346" t="s">
        <v>137</v>
      </c>
      <c r="BO346" t="s">
        <v>137</v>
      </c>
      <c r="CA346" t="s">
        <v>137</v>
      </c>
      <c r="CU346" t="s">
        <v>137</v>
      </c>
      <c r="CV346" t="s">
        <v>137</v>
      </c>
    </row>
    <row r="347" spans="1:100" x14ac:dyDescent="0.3">
      <c r="A347">
        <v>18</v>
      </c>
      <c r="B347">
        <v>21823</v>
      </c>
      <c r="C347" t="s">
        <v>2946</v>
      </c>
      <c r="D347" t="s">
        <v>2947</v>
      </c>
      <c r="E347">
        <v>64</v>
      </c>
      <c r="F347" t="s">
        <v>775</v>
      </c>
      <c r="G347" t="s">
        <v>116</v>
      </c>
      <c r="H347" s="1" t="s">
        <v>2948</v>
      </c>
      <c r="I347">
        <v>9</v>
      </c>
      <c r="J347" t="s">
        <v>118</v>
      </c>
      <c r="K347">
        <v>91</v>
      </c>
      <c r="L347">
        <v>89488</v>
      </c>
      <c r="M347" t="b">
        <v>0</v>
      </c>
      <c r="N347" t="b">
        <v>0</v>
      </c>
      <c r="O347">
        <v>11</v>
      </c>
      <c r="P347" t="s">
        <v>216</v>
      </c>
      <c r="Q347" t="s">
        <v>119</v>
      </c>
      <c r="S347" t="s">
        <v>3062</v>
      </c>
      <c r="T347" t="s">
        <v>3063</v>
      </c>
      <c r="U347" t="s">
        <v>3064</v>
      </c>
      <c r="V347" t="s">
        <v>840</v>
      </c>
      <c r="W347" s="2">
        <v>42767</v>
      </c>
      <c r="X347" s="2">
        <v>42887</v>
      </c>
      <c r="Y347">
        <v>0</v>
      </c>
      <c r="Z347" t="s">
        <v>223</v>
      </c>
      <c r="AA347" t="s">
        <v>186</v>
      </c>
      <c r="AB347" t="s">
        <v>187</v>
      </c>
      <c r="AC347" t="s">
        <v>186</v>
      </c>
      <c r="AD347" t="s">
        <v>389</v>
      </c>
      <c r="AE347" t="s">
        <v>147</v>
      </c>
      <c r="AF347" t="s">
        <v>127</v>
      </c>
      <c r="AG347" t="s">
        <v>147</v>
      </c>
      <c r="AH347" t="s">
        <v>133</v>
      </c>
      <c r="AI347" t="s">
        <v>273</v>
      </c>
      <c r="AJ347" t="s">
        <v>260</v>
      </c>
      <c r="AK347" t="s">
        <v>3065</v>
      </c>
      <c r="AL347" t="s">
        <v>3066</v>
      </c>
      <c r="AM347" s="3">
        <v>43227.768553240741</v>
      </c>
      <c r="AN347" t="s">
        <v>3067</v>
      </c>
      <c r="AO347" t="s">
        <v>3063</v>
      </c>
      <c r="AP347" t="s">
        <v>3068</v>
      </c>
      <c r="AQ347" t="s">
        <v>840</v>
      </c>
      <c r="AR347" s="2">
        <v>42767</v>
      </c>
      <c r="AS347" s="2">
        <v>42887</v>
      </c>
      <c r="AT347">
        <v>0</v>
      </c>
      <c r="AU347" t="s">
        <v>996</v>
      </c>
      <c r="AV347" t="s">
        <v>3069</v>
      </c>
      <c r="AW347" s="1" t="s">
        <v>3070</v>
      </c>
      <c r="AX347" t="s">
        <v>193</v>
      </c>
      <c r="AY347" s="2">
        <v>42891</v>
      </c>
      <c r="AZ347" s="2">
        <v>43122</v>
      </c>
      <c r="BA347">
        <v>0</v>
      </c>
      <c r="BH347" t="s">
        <v>137</v>
      </c>
      <c r="BO347" t="s">
        <v>137</v>
      </c>
      <c r="BR347" t="s">
        <v>260</v>
      </c>
      <c r="BS347" t="s">
        <v>3071</v>
      </c>
      <c r="BT347" t="s">
        <v>3066</v>
      </c>
      <c r="CA347" t="s">
        <v>137</v>
      </c>
      <c r="CB347" t="s">
        <v>260</v>
      </c>
      <c r="CC347" t="s">
        <v>3072</v>
      </c>
      <c r="CD347" t="s">
        <v>3073</v>
      </c>
      <c r="CG347" t="s">
        <v>260</v>
      </c>
      <c r="CH347" t="s">
        <v>3074</v>
      </c>
      <c r="CI347" t="s">
        <v>3066</v>
      </c>
      <c r="CJ347" t="s">
        <v>150</v>
      </c>
      <c r="CK347" t="s">
        <v>986</v>
      </c>
      <c r="CL347" t="s">
        <v>3075</v>
      </c>
      <c r="CU347" t="s">
        <v>137</v>
      </c>
      <c r="CV347" t="s">
        <v>137</v>
      </c>
    </row>
    <row r="348" spans="1:100" x14ac:dyDescent="0.3">
      <c r="A348">
        <v>19</v>
      </c>
      <c r="B348">
        <v>21823</v>
      </c>
      <c r="C348" t="s">
        <v>2946</v>
      </c>
      <c r="D348" t="s">
        <v>2947</v>
      </c>
      <c r="E348">
        <v>64</v>
      </c>
      <c r="F348" t="s">
        <v>775</v>
      </c>
      <c r="G348" t="s">
        <v>116</v>
      </c>
      <c r="H348" s="1" t="s">
        <v>2948</v>
      </c>
      <c r="I348">
        <v>9</v>
      </c>
      <c r="J348" t="s">
        <v>118</v>
      </c>
      <c r="K348">
        <v>91</v>
      </c>
      <c r="L348">
        <v>89646</v>
      </c>
      <c r="M348" t="b">
        <v>0</v>
      </c>
      <c r="N348" t="b">
        <v>0</v>
      </c>
      <c r="O348">
        <v>9</v>
      </c>
      <c r="P348" t="s">
        <v>118</v>
      </c>
      <c r="Q348" t="s">
        <v>193</v>
      </c>
      <c r="S348" t="s">
        <v>3076</v>
      </c>
      <c r="T348" t="s">
        <v>1876</v>
      </c>
      <c r="U348" s="1" t="s">
        <v>3077</v>
      </c>
      <c r="V348" t="s">
        <v>119</v>
      </c>
      <c r="W348" s="2">
        <v>42950</v>
      </c>
      <c r="X348" s="2">
        <v>43174</v>
      </c>
      <c r="Y348">
        <v>0</v>
      </c>
      <c r="Z348" t="s">
        <v>130</v>
      </c>
      <c r="AA348" t="s">
        <v>128</v>
      </c>
      <c r="AB348" t="s">
        <v>480</v>
      </c>
      <c r="AC348" t="s">
        <v>128</v>
      </c>
      <c r="AD348" t="s">
        <v>248</v>
      </c>
      <c r="AE348" t="s">
        <v>128</v>
      </c>
      <c r="AH348" t="s">
        <v>133</v>
      </c>
      <c r="AI348" t="s">
        <v>132</v>
      </c>
      <c r="AM348" s="3">
        <v>43229.485312500001</v>
      </c>
      <c r="AT348" t="s">
        <v>137</v>
      </c>
      <c r="BA348" t="s">
        <v>137</v>
      </c>
      <c r="BH348" t="s">
        <v>137</v>
      </c>
      <c r="BO348" t="s">
        <v>137</v>
      </c>
      <c r="CA348" t="s">
        <v>137</v>
      </c>
      <c r="CU348" t="s">
        <v>137</v>
      </c>
      <c r="CV348" t="s">
        <v>137</v>
      </c>
    </row>
    <row r="349" spans="1:100" x14ac:dyDescent="0.3">
      <c r="A349">
        <v>20</v>
      </c>
      <c r="B349">
        <v>21823</v>
      </c>
      <c r="C349" t="s">
        <v>2946</v>
      </c>
      <c r="D349" t="s">
        <v>2947</v>
      </c>
      <c r="E349">
        <v>64</v>
      </c>
      <c r="F349" t="s">
        <v>775</v>
      </c>
      <c r="G349" t="s">
        <v>116</v>
      </c>
      <c r="H349" s="1" t="s">
        <v>2948</v>
      </c>
      <c r="I349">
        <v>9</v>
      </c>
      <c r="J349" t="s">
        <v>118</v>
      </c>
      <c r="K349">
        <v>91</v>
      </c>
      <c r="L349">
        <v>50361</v>
      </c>
      <c r="M349" t="b">
        <v>0</v>
      </c>
      <c r="N349" t="b">
        <v>0</v>
      </c>
      <c r="O349">
        <v>16</v>
      </c>
      <c r="P349" t="s">
        <v>676</v>
      </c>
      <c r="Q349" t="s">
        <v>119</v>
      </c>
      <c r="R349" s="2">
        <v>33380</v>
      </c>
      <c r="S349" t="s">
        <v>3078</v>
      </c>
      <c r="T349" t="s">
        <v>3079</v>
      </c>
      <c r="U349" s="1" t="s">
        <v>3080</v>
      </c>
      <c r="V349" t="s">
        <v>119</v>
      </c>
      <c r="W349" s="2">
        <v>42688</v>
      </c>
      <c r="Y349">
        <v>1</v>
      </c>
      <c r="Z349" t="s">
        <v>255</v>
      </c>
      <c r="AA349" t="s">
        <v>147</v>
      </c>
      <c r="AB349" t="s">
        <v>626</v>
      </c>
      <c r="AC349" t="s">
        <v>147</v>
      </c>
      <c r="AD349" t="s">
        <v>129</v>
      </c>
      <c r="AE349" t="s">
        <v>128</v>
      </c>
      <c r="AH349" t="s">
        <v>133</v>
      </c>
      <c r="AI349" t="s">
        <v>132</v>
      </c>
      <c r="AJ349" t="s">
        <v>134</v>
      </c>
      <c r="AK349" t="s">
        <v>3081</v>
      </c>
      <c r="AL349" t="s">
        <v>3035</v>
      </c>
      <c r="AM349" s="3">
        <v>43220.587696759256</v>
      </c>
      <c r="AN349" t="s">
        <v>3082</v>
      </c>
      <c r="AO349" t="s">
        <v>3083</v>
      </c>
      <c r="AP349" s="1" t="s">
        <v>3084</v>
      </c>
      <c r="AR349" s="2">
        <v>42675</v>
      </c>
      <c r="AT349">
        <v>1</v>
      </c>
      <c r="BA349" t="s">
        <v>137</v>
      </c>
      <c r="BH349" t="s">
        <v>137</v>
      </c>
      <c r="BO349" t="s">
        <v>137</v>
      </c>
      <c r="BP349" t="s">
        <v>209</v>
      </c>
      <c r="BQ349" t="s">
        <v>210</v>
      </c>
      <c r="BR349" t="s">
        <v>871</v>
      </c>
      <c r="BS349" t="s">
        <v>1957</v>
      </c>
      <c r="BT349" t="s">
        <v>3085</v>
      </c>
      <c r="CA349" t="s">
        <v>137</v>
      </c>
      <c r="CU349" t="s">
        <v>137</v>
      </c>
      <c r="CV349" t="s">
        <v>137</v>
      </c>
    </row>
    <row r="350" spans="1:100" x14ac:dyDescent="0.3">
      <c r="A350">
        <v>21</v>
      </c>
      <c r="B350">
        <v>21823</v>
      </c>
      <c r="C350" t="s">
        <v>2946</v>
      </c>
      <c r="D350" t="s">
        <v>2947</v>
      </c>
      <c r="E350">
        <v>64</v>
      </c>
      <c r="F350" t="s">
        <v>775</v>
      </c>
      <c r="G350" t="s">
        <v>116</v>
      </c>
      <c r="H350" s="1" t="s">
        <v>2948</v>
      </c>
      <c r="I350">
        <v>9</v>
      </c>
      <c r="J350" t="s">
        <v>118</v>
      </c>
      <c r="K350">
        <v>91</v>
      </c>
      <c r="L350">
        <v>89497</v>
      </c>
      <c r="M350" t="b">
        <v>0</v>
      </c>
      <c r="N350" t="b">
        <v>0</v>
      </c>
      <c r="O350">
        <v>9</v>
      </c>
      <c r="P350" t="s">
        <v>118</v>
      </c>
      <c r="Q350" t="s">
        <v>182</v>
      </c>
      <c r="S350" t="s">
        <v>3086</v>
      </c>
      <c r="T350" t="s">
        <v>3087</v>
      </c>
      <c r="U350" t="s">
        <v>3088</v>
      </c>
      <c r="V350" t="s">
        <v>116</v>
      </c>
      <c r="W350" s="2">
        <v>42917</v>
      </c>
      <c r="Y350">
        <v>1</v>
      </c>
      <c r="Z350" t="s">
        <v>3089</v>
      </c>
      <c r="AA350" t="s">
        <v>147</v>
      </c>
      <c r="AB350" t="s">
        <v>237</v>
      </c>
      <c r="AC350" t="s">
        <v>147</v>
      </c>
      <c r="AH350" t="s">
        <v>133</v>
      </c>
      <c r="AI350" t="s">
        <v>273</v>
      </c>
      <c r="AM350" s="3">
        <v>43227.797291666669</v>
      </c>
      <c r="AT350" t="s">
        <v>137</v>
      </c>
      <c r="BA350" t="s">
        <v>137</v>
      </c>
      <c r="BH350" t="s">
        <v>137</v>
      </c>
      <c r="BO350" t="s">
        <v>137</v>
      </c>
      <c r="CA350" t="s">
        <v>137</v>
      </c>
      <c r="CU350" t="s">
        <v>137</v>
      </c>
      <c r="CV350" t="s">
        <v>137</v>
      </c>
    </row>
    <row r="351" spans="1:100" x14ac:dyDescent="0.3">
      <c r="A351">
        <v>22</v>
      </c>
      <c r="B351">
        <v>21823</v>
      </c>
      <c r="C351" t="s">
        <v>2946</v>
      </c>
      <c r="D351" t="s">
        <v>2947</v>
      </c>
      <c r="E351">
        <v>64</v>
      </c>
      <c r="F351" t="s">
        <v>775</v>
      </c>
      <c r="G351" t="s">
        <v>116</v>
      </c>
      <c r="H351" s="1" t="s">
        <v>2948</v>
      </c>
      <c r="I351">
        <v>9</v>
      </c>
      <c r="J351" t="s">
        <v>118</v>
      </c>
      <c r="K351">
        <v>91</v>
      </c>
      <c r="L351">
        <v>55592</v>
      </c>
      <c r="M351" t="b">
        <v>1</v>
      </c>
      <c r="N351" t="b">
        <v>0</v>
      </c>
      <c r="O351">
        <v>30</v>
      </c>
      <c r="P351" t="s">
        <v>1007</v>
      </c>
      <c r="Q351" t="s">
        <v>116</v>
      </c>
      <c r="R351" s="2">
        <v>33405</v>
      </c>
      <c r="S351" t="s">
        <v>3090</v>
      </c>
      <c r="T351" t="s">
        <v>3091</v>
      </c>
      <c r="U351" t="s">
        <v>3092</v>
      </c>
      <c r="V351" t="s">
        <v>126</v>
      </c>
      <c r="W351" s="2">
        <v>42044</v>
      </c>
      <c r="X351" s="2">
        <v>42215</v>
      </c>
      <c r="Y351">
        <v>0</v>
      </c>
      <c r="Z351" t="s">
        <v>439</v>
      </c>
      <c r="AA351" t="s">
        <v>186</v>
      </c>
      <c r="AB351" t="s">
        <v>375</v>
      </c>
      <c r="AC351" t="s">
        <v>147</v>
      </c>
      <c r="AD351" t="s">
        <v>1362</v>
      </c>
      <c r="AE351" t="s">
        <v>128</v>
      </c>
      <c r="AH351" t="s">
        <v>133</v>
      </c>
      <c r="AI351" t="s">
        <v>249</v>
      </c>
      <c r="AJ351" t="s">
        <v>150</v>
      </c>
      <c r="AK351" t="s">
        <v>976</v>
      </c>
      <c r="AL351" t="s">
        <v>3093</v>
      </c>
      <c r="AM351" s="3">
        <v>43223.594409722224</v>
      </c>
      <c r="AN351" t="s">
        <v>3094</v>
      </c>
      <c r="AO351" t="s">
        <v>3095</v>
      </c>
      <c r="AP351" t="s">
        <v>3096</v>
      </c>
      <c r="AQ351" t="s">
        <v>840</v>
      </c>
      <c r="AR351" s="2">
        <v>42405</v>
      </c>
      <c r="AS351" s="2">
        <v>43894</v>
      </c>
      <c r="AT351">
        <v>0</v>
      </c>
      <c r="AU351" t="s">
        <v>3097</v>
      </c>
      <c r="AV351" t="s">
        <v>3095</v>
      </c>
      <c r="AW351" t="s">
        <v>3096</v>
      </c>
      <c r="AX351" t="s">
        <v>840</v>
      </c>
      <c r="AY351" s="2">
        <v>42492</v>
      </c>
      <c r="AZ351" s="2">
        <v>43217</v>
      </c>
      <c r="BA351">
        <v>0</v>
      </c>
      <c r="BF351" s="2">
        <v>36892</v>
      </c>
      <c r="BH351">
        <v>1</v>
      </c>
      <c r="BO351" t="s">
        <v>137</v>
      </c>
      <c r="CA351" t="s">
        <v>137</v>
      </c>
      <c r="CU351" t="s">
        <v>137</v>
      </c>
      <c r="CV351" t="s">
        <v>137</v>
      </c>
    </row>
    <row r="352" spans="1:100" x14ac:dyDescent="0.3">
      <c r="A352">
        <v>23</v>
      </c>
      <c r="B352">
        <v>21823</v>
      </c>
      <c r="C352" t="s">
        <v>2946</v>
      </c>
      <c r="D352" t="s">
        <v>2947</v>
      </c>
      <c r="E352">
        <v>64</v>
      </c>
      <c r="F352" t="s">
        <v>775</v>
      </c>
      <c r="G352" t="s">
        <v>116</v>
      </c>
      <c r="H352" s="1" t="s">
        <v>2948</v>
      </c>
      <c r="I352">
        <v>9</v>
      </c>
      <c r="J352" t="s">
        <v>118</v>
      </c>
      <c r="K352">
        <v>91</v>
      </c>
      <c r="L352">
        <v>89089</v>
      </c>
      <c r="M352" t="b">
        <v>0</v>
      </c>
      <c r="N352" t="b">
        <v>0</v>
      </c>
      <c r="O352">
        <v>9</v>
      </c>
      <c r="P352" t="s">
        <v>118</v>
      </c>
      <c r="Q352" t="s">
        <v>193</v>
      </c>
      <c r="Y352" t="s">
        <v>137</v>
      </c>
      <c r="Z352" t="s">
        <v>237</v>
      </c>
      <c r="AA352" t="s">
        <v>128</v>
      </c>
      <c r="AB352" t="s">
        <v>225</v>
      </c>
      <c r="AC352" t="s">
        <v>128</v>
      </c>
      <c r="AH352" t="s">
        <v>133</v>
      </c>
      <c r="AI352" t="s">
        <v>132</v>
      </c>
      <c r="AJ352" t="s">
        <v>172</v>
      </c>
      <c r="AK352" t="s">
        <v>3098</v>
      </c>
      <c r="AL352" t="s">
        <v>3099</v>
      </c>
      <c r="AM352" s="3">
        <v>43222.57472222222</v>
      </c>
      <c r="AT352" t="s">
        <v>137</v>
      </c>
      <c r="BA352" t="s">
        <v>137</v>
      </c>
      <c r="BH352" t="s">
        <v>137</v>
      </c>
      <c r="BO352" t="s">
        <v>137</v>
      </c>
      <c r="CA352" t="s">
        <v>137</v>
      </c>
      <c r="CU352" t="s">
        <v>137</v>
      </c>
      <c r="CV352" t="s">
        <v>137</v>
      </c>
    </row>
    <row r="353" spans="1:100" x14ac:dyDescent="0.3">
      <c r="A353">
        <v>24</v>
      </c>
      <c r="B353">
        <v>21823</v>
      </c>
      <c r="C353" t="s">
        <v>2946</v>
      </c>
      <c r="D353" t="s">
        <v>2947</v>
      </c>
      <c r="E353">
        <v>64</v>
      </c>
      <c r="F353" t="s">
        <v>775</v>
      </c>
      <c r="G353" t="s">
        <v>116</v>
      </c>
      <c r="H353" s="1" t="s">
        <v>2948</v>
      </c>
      <c r="I353">
        <v>9</v>
      </c>
      <c r="J353" t="s">
        <v>118</v>
      </c>
      <c r="K353">
        <v>91</v>
      </c>
      <c r="L353">
        <v>71183</v>
      </c>
      <c r="M353" t="b">
        <v>0</v>
      </c>
      <c r="N353" t="b">
        <v>0</v>
      </c>
      <c r="O353">
        <v>6</v>
      </c>
      <c r="P353" t="s">
        <v>383</v>
      </c>
      <c r="Q353" t="s">
        <v>182</v>
      </c>
      <c r="R353" s="2">
        <v>31418</v>
      </c>
      <c r="S353" t="s">
        <v>608</v>
      </c>
      <c r="T353" t="s">
        <v>3100</v>
      </c>
      <c r="U353" s="1" t="s">
        <v>3101</v>
      </c>
      <c r="V353" t="s">
        <v>116</v>
      </c>
      <c r="W353" s="2">
        <v>42618</v>
      </c>
      <c r="X353" s="2">
        <v>42767</v>
      </c>
      <c r="Y353">
        <v>0</v>
      </c>
      <c r="Z353" t="s">
        <v>775</v>
      </c>
      <c r="AA353" t="s">
        <v>236</v>
      </c>
      <c r="AB353" t="s">
        <v>130</v>
      </c>
      <c r="AC353" t="s">
        <v>186</v>
      </c>
      <c r="AD353" t="s">
        <v>127</v>
      </c>
      <c r="AE353" t="s">
        <v>186</v>
      </c>
      <c r="AF353" t="s">
        <v>129</v>
      </c>
      <c r="AG353" t="s">
        <v>186</v>
      </c>
      <c r="AH353" t="s">
        <v>209</v>
      </c>
      <c r="AI353" t="s">
        <v>210</v>
      </c>
      <c r="AJ353" t="s">
        <v>274</v>
      </c>
      <c r="AK353" t="s">
        <v>3102</v>
      </c>
      <c r="AL353" t="s">
        <v>3040</v>
      </c>
      <c r="AM353" s="3">
        <v>43176.905868055554</v>
      </c>
      <c r="AT353" t="s">
        <v>137</v>
      </c>
      <c r="BA353" t="s">
        <v>137</v>
      </c>
      <c r="BH353" t="s">
        <v>137</v>
      </c>
      <c r="BO353" t="s">
        <v>137</v>
      </c>
      <c r="BP353" t="s">
        <v>133</v>
      </c>
      <c r="BQ353" t="s">
        <v>249</v>
      </c>
      <c r="BR353" t="s">
        <v>150</v>
      </c>
      <c r="BS353" t="s">
        <v>2830</v>
      </c>
      <c r="BT353" t="s">
        <v>3103</v>
      </c>
      <c r="CA353" t="s">
        <v>137</v>
      </c>
      <c r="CU353" t="s">
        <v>137</v>
      </c>
      <c r="CV353" t="s">
        <v>137</v>
      </c>
    </row>
    <row r="354" spans="1:100" x14ac:dyDescent="0.3">
      <c r="A354">
        <v>25</v>
      </c>
      <c r="B354">
        <v>21823</v>
      </c>
      <c r="C354" t="s">
        <v>2946</v>
      </c>
      <c r="D354" t="s">
        <v>2947</v>
      </c>
      <c r="E354">
        <v>64</v>
      </c>
      <c r="F354" t="s">
        <v>775</v>
      </c>
      <c r="G354" t="s">
        <v>116</v>
      </c>
      <c r="H354" s="1" t="s">
        <v>2948</v>
      </c>
      <c r="I354">
        <v>9</v>
      </c>
      <c r="J354" t="s">
        <v>118</v>
      </c>
      <c r="K354">
        <v>91</v>
      </c>
      <c r="L354">
        <v>84789</v>
      </c>
      <c r="M354" t="b">
        <v>0</v>
      </c>
      <c r="N354" t="b">
        <v>0</v>
      </c>
      <c r="O354">
        <v>13</v>
      </c>
      <c r="P354" t="s">
        <v>3014</v>
      </c>
      <c r="Q354" t="s">
        <v>116</v>
      </c>
      <c r="Y354" t="s">
        <v>137</v>
      </c>
      <c r="Z354" t="s">
        <v>129</v>
      </c>
      <c r="AA354" t="s">
        <v>128</v>
      </c>
      <c r="AB354" t="s">
        <v>130</v>
      </c>
      <c r="AC354" t="s">
        <v>128</v>
      </c>
      <c r="AD354" t="s">
        <v>248</v>
      </c>
      <c r="AE354" t="s">
        <v>128</v>
      </c>
      <c r="AH354" t="s">
        <v>133</v>
      </c>
      <c r="AI354" t="s">
        <v>132</v>
      </c>
      <c r="AJ354" t="s">
        <v>260</v>
      </c>
      <c r="AK354" t="s">
        <v>3104</v>
      </c>
      <c r="AL354" t="s">
        <v>3105</v>
      </c>
      <c r="AM354" s="3">
        <v>43220.932592592595</v>
      </c>
      <c r="AT354" t="s">
        <v>137</v>
      </c>
      <c r="BA354" t="s">
        <v>137</v>
      </c>
      <c r="BH354" t="s">
        <v>137</v>
      </c>
      <c r="BO354" t="s">
        <v>137</v>
      </c>
      <c r="BR354" t="s">
        <v>134</v>
      </c>
      <c r="BS354" t="s">
        <v>776</v>
      </c>
      <c r="BT354" t="s">
        <v>3106</v>
      </c>
      <c r="CA354" t="s">
        <v>137</v>
      </c>
      <c r="CU354" t="s">
        <v>137</v>
      </c>
      <c r="CV354" t="s">
        <v>137</v>
      </c>
    </row>
    <row r="355" spans="1:100" x14ac:dyDescent="0.3">
      <c r="A355">
        <v>26</v>
      </c>
      <c r="B355">
        <v>21823</v>
      </c>
      <c r="C355" t="s">
        <v>2946</v>
      </c>
      <c r="D355" t="s">
        <v>2947</v>
      </c>
      <c r="E355">
        <v>64</v>
      </c>
      <c r="F355" t="s">
        <v>775</v>
      </c>
      <c r="G355" t="s">
        <v>116</v>
      </c>
      <c r="H355" s="1" t="s">
        <v>2948</v>
      </c>
      <c r="I355">
        <v>9</v>
      </c>
      <c r="J355" t="s">
        <v>118</v>
      </c>
      <c r="K355">
        <v>91</v>
      </c>
      <c r="L355">
        <v>82920</v>
      </c>
      <c r="M355" t="b">
        <v>1</v>
      </c>
      <c r="N355" t="b">
        <v>0</v>
      </c>
      <c r="O355">
        <v>9</v>
      </c>
      <c r="P355" t="s">
        <v>118</v>
      </c>
      <c r="Q355" t="s">
        <v>119</v>
      </c>
      <c r="S355" t="s">
        <v>3107</v>
      </c>
      <c r="T355" t="s">
        <v>3108</v>
      </c>
      <c r="U355" t="s">
        <v>3109</v>
      </c>
      <c r="V355" t="s">
        <v>126</v>
      </c>
      <c r="W355" s="2">
        <v>39539</v>
      </c>
      <c r="X355" s="2">
        <v>39736</v>
      </c>
      <c r="Y355">
        <v>0</v>
      </c>
      <c r="Z355" t="s">
        <v>1892</v>
      </c>
      <c r="AA355" t="s">
        <v>147</v>
      </c>
      <c r="AB355" t="s">
        <v>224</v>
      </c>
      <c r="AC355" t="s">
        <v>128</v>
      </c>
      <c r="AD355" t="s">
        <v>248</v>
      </c>
      <c r="AE355" t="s">
        <v>128</v>
      </c>
      <c r="AH355" t="s">
        <v>133</v>
      </c>
      <c r="AI355" t="s">
        <v>273</v>
      </c>
      <c r="AJ355" t="s">
        <v>274</v>
      </c>
      <c r="AK355" t="s">
        <v>3110</v>
      </c>
      <c r="AL355" t="s">
        <v>441</v>
      </c>
      <c r="AM355" s="3">
        <v>43215.704525462963</v>
      </c>
      <c r="AN355" t="s">
        <v>3020</v>
      </c>
      <c r="AO355" t="s">
        <v>3111</v>
      </c>
      <c r="AP355" t="s">
        <v>3112</v>
      </c>
      <c r="AQ355" t="s">
        <v>126</v>
      </c>
      <c r="AR355" s="2">
        <v>41834</v>
      </c>
      <c r="AS355" s="2">
        <v>42016</v>
      </c>
      <c r="AT355">
        <v>0</v>
      </c>
      <c r="BA355" t="s">
        <v>137</v>
      </c>
      <c r="BH355" t="s">
        <v>137</v>
      </c>
      <c r="BO355" t="s">
        <v>137</v>
      </c>
      <c r="BP355" t="s">
        <v>1651</v>
      </c>
      <c r="BQ355" t="s">
        <v>249</v>
      </c>
      <c r="BR355" t="s">
        <v>150</v>
      </c>
      <c r="BS355" t="s">
        <v>440</v>
      </c>
      <c r="BT355" t="s">
        <v>441</v>
      </c>
      <c r="CA355" t="s">
        <v>137</v>
      </c>
      <c r="CB355" t="s">
        <v>238</v>
      </c>
      <c r="CC355" t="s">
        <v>3113</v>
      </c>
      <c r="CD355" t="s">
        <v>3114</v>
      </c>
      <c r="CU355" t="s">
        <v>137</v>
      </c>
      <c r="CV355" t="s">
        <v>137</v>
      </c>
    </row>
    <row r="356" spans="1:100" x14ac:dyDescent="0.3">
      <c r="A356">
        <v>27</v>
      </c>
      <c r="B356">
        <v>21823</v>
      </c>
      <c r="C356" t="s">
        <v>2946</v>
      </c>
      <c r="D356" t="s">
        <v>2947</v>
      </c>
      <c r="E356">
        <v>64</v>
      </c>
      <c r="F356" t="s">
        <v>775</v>
      </c>
      <c r="G356" t="s">
        <v>116</v>
      </c>
      <c r="H356" s="1" t="s">
        <v>2948</v>
      </c>
      <c r="I356">
        <v>9</v>
      </c>
      <c r="J356" t="s">
        <v>118</v>
      </c>
      <c r="K356">
        <v>91</v>
      </c>
      <c r="L356">
        <v>88586</v>
      </c>
      <c r="M356" t="b">
        <v>0</v>
      </c>
      <c r="N356" t="b">
        <v>0</v>
      </c>
      <c r="O356">
        <v>9</v>
      </c>
      <c r="P356" t="s">
        <v>118</v>
      </c>
      <c r="Q356" t="s">
        <v>119</v>
      </c>
      <c r="S356" t="s">
        <v>3115</v>
      </c>
      <c r="T356" t="s">
        <v>3116</v>
      </c>
      <c r="U356" t="s">
        <v>3117</v>
      </c>
      <c r="V356" t="s">
        <v>119</v>
      </c>
      <c r="W356" s="2">
        <v>43045</v>
      </c>
      <c r="Y356">
        <v>1</v>
      </c>
      <c r="AH356" t="s">
        <v>133</v>
      </c>
      <c r="AI356" t="s">
        <v>249</v>
      </c>
      <c r="AM356" s="3">
        <v>43215.381724537037</v>
      </c>
      <c r="AN356" t="s">
        <v>3115</v>
      </c>
      <c r="AO356" t="s">
        <v>3116</v>
      </c>
      <c r="AP356" t="s">
        <v>3118</v>
      </c>
      <c r="AQ356" t="s">
        <v>119</v>
      </c>
      <c r="AR356" s="2">
        <v>43045</v>
      </c>
      <c r="AT356">
        <v>1</v>
      </c>
      <c r="BA356" t="s">
        <v>137</v>
      </c>
      <c r="BH356" t="s">
        <v>137</v>
      </c>
      <c r="BO356" t="s">
        <v>137</v>
      </c>
      <c r="CA356" t="s">
        <v>137</v>
      </c>
      <c r="CU356" t="s">
        <v>137</v>
      </c>
      <c r="CV356" t="s">
        <v>137</v>
      </c>
    </row>
    <row r="357" spans="1:100" x14ac:dyDescent="0.3">
      <c r="A357">
        <v>28</v>
      </c>
      <c r="B357">
        <v>21823</v>
      </c>
      <c r="C357" t="s">
        <v>2946</v>
      </c>
      <c r="D357" t="s">
        <v>2947</v>
      </c>
      <c r="E357">
        <v>64</v>
      </c>
      <c r="F357" t="s">
        <v>775</v>
      </c>
      <c r="G357" t="s">
        <v>116</v>
      </c>
      <c r="H357" s="1" t="s">
        <v>2948</v>
      </c>
      <c r="I357">
        <v>9</v>
      </c>
      <c r="J357" t="s">
        <v>118</v>
      </c>
      <c r="K357">
        <v>91</v>
      </c>
      <c r="L357">
        <v>45592</v>
      </c>
      <c r="M357" t="b">
        <v>1</v>
      </c>
      <c r="N357" t="b">
        <v>0</v>
      </c>
      <c r="O357">
        <v>11</v>
      </c>
      <c r="P357" t="s">
        <v>216</v>
      </c>
      <c r="Q357" t="s">
        <v>116</v>
      </c>
      <c r="R357" s="2">
        <v>30065</v>
      </c>
      <c r="S357" t="s">
        <v>3119</v>
      </c>
      <c r="T357" t="s">
        <v>3120</v>
      </c>
      <c r="U357" t="s">
        <v>3121</v>
      </c>
      <c r="V357" t="s">
        <v>193</v>
      </c>
      <c r="W357" s="2">
        <v>39022</v>
      </c>
      <c r="Y357">
        <v>1</v>
      </c>
      <c r="Z357" t="s">
        <v>223</v>
      </c>
      <c r="AA357" t="s">
        <v>147</v>
      </c>
      <c r="AB357" t="s">
        <v>127</v>
      </c>
      <c r="AC357" t="s">
        <v>128</v>
      </c>
      <c r="AD357" t="s">
        <v>129</v>
      </c>
      <c r="AE357" t="s">
        <v>128</v>
      </c>
      <c r="AH357" t="s">
        <v>133</v>
      </c>
      <c r="AI357" t="s">
        <v>249</v>
      </c>
      <c r="AJ357" t="s">
        <v>134</v>
      </c>
      <c r="AK357" t="s">
        <v>3122</v>
      </c>
      <c r="AL357" t="s">
        <v>3123</v>
      </c>
      <c r="AM357" s="3">
        <v>43214.495879629627</v>
      </c>
      <c r="AN357" t="s">
        <v>3124</v>
      </c>
      <c r="AO357" t="s">
        <v>3125</v>
      </c>
      <c r="AP357" t="s">
        <v>3126</v>
      </c>
      <c r="AQ357" t="s">
        <v>840</v>
      </c>
      <c r="AR357" s="2">
        <v>38777</v>
      </c>
      <c r="AS357" s="2">
        <v>38838</v>
      </c>
      <c r="AT357">
        <v>0</v>
      </c>
      <c r="AU357" t="s">
        <v>3127</v>
      </c>
      <c r="AV357" t="s">
        <v>3128</v>
      </c>
      <c r="AW357" t="s">
        <v>3129</v>
      </c>
      <c r="AX357" t="s">
        <v>193</v>
      </c>
      <c r="AY357" s="2">
        <v>41278</v>
      </c>
      <c r="AZ357" s="2">
        <v>41705</v>
      </c>
      <c r="BA357">
        <v>0</v>
      </c>
      <c r="BH357" t="s">
        <v>137</v>
      </c>
      <c r="BO357" t="s">
        <v>137</v>
      </c>
      <c r="BR357" t="s">
        <v>172</v>
      </c>
      <c r="BS357" t="s">
        <v>3130</v>
      </c>
      <c r="BT357" t="s">
        <v>3131</v>
      </c>
      <c r="CA357" t="s">
        <v>137</v>
      </c>
      <c r="CB357" t="s">
        <v>238</v>
      </c>
      <c r="CC357" t="s">
        <v>3132</v>
      </c>
      <c r="CD357" t="s">
        <v>3133</v>
      </c>
      <c r="CU357" t="s">
        <v>137</v>
      </c>
      <c r="CV357" t="s">
        <v>137</v>
      </c>
    </row>
    <row r="358" spans="1:100" x14ac:dyDescent="0.3">
      <c r="A358">
        <v>29</v>
      </c>
      <c r="B358">
        <v>21823</v>
      </c>
      <c r="C358" t="s">
        <v>2946</v>
      </c>
      <c r="D358" t="s">
        <v>2947</v>
      </c>
      <c r="E358">
        <v>64</v>
      </c>
      <c r="F358" t="s">
        <v>775</v>
      </c>
      <c r="G358" t="s">
        <v>116</v>
      </c>
      <c r="H358" s="1" t="s">
        <v>2948</v>
      </c>
      <c r="I358">
        <v>9</v>
      </c>
      <c r="J358" t="s">
        <v>118</v>
      </c>
      <c r="K358">
        <v>91</v>
      </c>
      <c r="L358">
        <v>81541</v>
      </c>
      <c r="M358" t="b">
        <v>1</v>
      </c>
      <c r="N358" t="b">
        <v>0</v>
      </c>
      <c r="O358">
        <v>11</v>
      </c>
      <c r="P358" t="s">
        <v>216</v>
      </c>
      <c r="Q358" t="s">
        <v>193</v>
      </c>
      <c r="R358" s="2">
        <v>34819</v>
      </c>
      <c r="S358" t="s">
        <v>3062</v>
      </c>
      <c r="T358" t="s">
        <v>3134</v>
      </c>
      <c r="U358" s="1" t="s">
        <v>3135</v>
      </c>
      <c r="V358" t="s">
        <v>126</v>
      </c>
      <c r="W358" s="2">
        <v>42601</v>
      </c>
      <c r="X358" s="2">
        <v>42786</v>
      </c>
      <c r="Y358">
        <v>0</v>
      </c>
      <c r="Z358" t="s">
        <v>567</v>
      </c>
      <c r="AA358" t="s">
        <v>147</v>
      </c>
      <c r="AB358" t="s">
        <v>129</v>
      </c>
      <c r="AC358" t="s">
        <v>128</v>
      </c>
      <c r="AD358" t="s">
        <v>305</v>
      </c>
      <c r="AE358" t="s">
        <v>128</v>
      </c>
      <c r="AH358" t="s">
        <v>133</v>
      </c>
      <c r="AI358" t="s">
        <v>249</v>
      </c>
      <c r="AJ358" t="s">
        <v>134</v>
      </c>
      <c r="AK358" t="s">
        <v>3136</v>
      </c>
      <c r="AL358" t="s">
        <v>3137</v>
      </c>
      <c r="AM358" s="3">
        <v>43213.892245370371</v>
      </c>
      <c r="AN358" t="s">
        <v>397</v>
      </c>
      <c r="AO358" t="s">
        <v>3138</v>
      </c>
      <c r="AP358" s="1" t="s">
        <v>3135</v>
      </c>
      <c r="AQ358" t="s">
        <v>126</v>
      </c>
      <c r="AR358" s="2">
        <v>42601</v>
      </c>
      <c r="AS358" s="2">
        <v>42786</v>
      </c>
      <c r="AT358">
        <v>0</v>
      </c>
      <c r="AU358" t="s">
        <v>3062</v>
      </c>
      <c r="AV358" t="s">
        <v>3134</v>
      </c>
      <c r="AW358" s="1" t="s">
        <v>3135</v>
      </c>
      <c r="AX358" t="s">
        <v>126</v>
      </c>
      <c r="AY358" s="2">
        <v>42601</v>
      </c>
      <c r="AZ358" s="2">
        <v>42786</v>
      </c>
      <c r="BA358">
        <v>0</v>
      </c>
      <c r="BB358" t="s">
        <v>3062</v>
      </c>
      <c r="BC358" t="s">
        <v>3134</v>
      </c>
      <c r="BD358" s="1" t="s">
        <v>3135</v>
      </c>
      <c r="BE358" t="s">
        <v>126</v>
      </c>
      <c r="BF358" s="2">
        <v>42601</v>
      </c>
      <c r="BG358" s="2">
        <v>42786</v>
      </c>
      <c r="BH358">
        <v>0</v>
      </c>
      <c r="BI358" t="s">
        <v>3062</v>
      </c>
      <c r="BJ358" t="s">
        <v>3134</v>
      </c>
      <c r="BK358" s="1" t="s">
        <v>3135</v>
      </c>
      <c r="BL358" t="s">
        <v>126</v>
      </c>
      <c r="BM358" s="2">
        <v>42601</v>
      </c>
      <c r="BN358" s="2">
        <v>42786</v>
      </c>
      <c r="BO358">
        <v>0</v>
      </c>
      <c r="BY358" s="2">
        <v>36892</v>
      </c>
      <c r="CA358">
        <v>1</v>
      </c>
      <c r="CU358" t="s">
        <v>137</v>
      </c>
      <c r="CV358" t="s">
        <v>137</v>
      </c>
    </row>
    <row r="359" spans="1:100" x14ac:dyDescent="0.3">
      <c r="A359">
        <v>30</v>
      </c>
      <c r="B359">
        <v>21823</v>
      </c>
      <c r="C359" t="s">
        <v>2946</v>
      </c>
      <c r="D359" t="s">
        <v>2947</v>
      </c>
      <c r="E359">
        <v>64</v>
      </c>
      <c r="F359" t="s">
        <v>775</v>
      </c>
      <c r="G359" t="s">
        <v>116</v>
      </c>
      <c r="H359" s="1" t="s">
        <v>2948</v>
      </c>
      <c r="I359">
        <v>9</v>
      </c>
      <c r="J359" t="s">
        <v>118</v>
      </c>
      <c r="K359">
        <v>91</v>
      </c>
      <c r="L359">
        <v>84806</v>
      </c>
      <c r="M359" t="b">
        <v>1</v>
      </c>
      <c r="N359" t="b">
        <v>0</v>
      </c>
      <c r="O359">
        <v>11</v>
      </c>
      <c r="P359" t="s">
        <v>216</v>
      </c>
      <c r="Q359" t="s">
        <v>193</v>
      </c>
      <c r="S359" t="s">
        <v>837</v>
      </c>
      <c r="T359" t="s">
        <v>3139</v>
      </c>
      <c r="U359" t="s">
        <v>3140</v>
      </c>
      <c r="V359" t="s">
        <v>126</v>
      </c>
      <c r="W359" s="2">
        <v>42461</v>
      </c>
      <c r="X359" s="2">
        <v>42646</v>
      </c>
      <c r="Y359">
        <v>0</v>
      </c>
      <c r="Z359" t="s">
        <v>115</v>
      </c>
      <c r="AA359" t="s">
        <v>128</v>
      </c>
      <c r="AB359" t="s">
        <v>148</v>
      </c>
      <c r="AC359" t="s">
        <v>128</v>
      </c>
      <c r="AD359" t="s">
        <v>129</v>
      </c>
      <c r="AE359" t="s">
        <v>128</v>
      </c>
      <c r="AH359" t="s">
        <v>133</v>
      </c>
      <c r="AI359" t="s">
        <v>249</v>
      </c>
      <c r="AJ359" t="s">
        <v>134</v>
      </c>
      <c r="AK359" t="s">
        <v>988</v>
      </c>
      <c r="AL359" t="s">
        <v>3141</v>
      </c>
      <c r="AM359" s="3">
        <v>43213.590601851851</v>
      </c>
      <c r="AR359" s="2">
        <v>36892</v>
      </c>
      <c r="AT359">
        <v>1</v>
      </c>
      <c r="BA359" t="s">
        <v>137</v>
      </c>
      <c r="BH359" t="s">
        <v>137</v>
      </c>
      <c r="BO359" t="s">
        <v>137</v>
      </c>
      <c r="CA359" t="s">
        <v>137</v>
      </c>
      <c r="CU359" t="s">
        <v>137</v>
      </c>
      <c r="CV359" t="s">
        <v>137</v>
      </c>
    </row>
    <row r="360" spans="1:100" x14ac:dyDescent="0.3">
      <c r="A360">
        <v>31</v>
      </c>
      <c r="B360">
        <v>21823</v>
      </c>
      <c r="C360" t="s">
        <v>2946</v>
      </c>
      <c r="D360" t="s">
        <v>2947</v>
      </c>
      <c r="E360">
        <v>64</v>
      </c>
      <c r="F360" t="s">
        <v>775</v>
      </c>
      <c r="G360" t="s">
        <v>116</v>
      </c>
      <c r="H360" s="1" t="s">
        <v>2948</v>
      </c>
      <c r="I360">
        <v>9</v>
      </c>
      <c r="J360" t="s">
        <v>118</v>
      </c>
      <c r="K360">
        <v>91</v>
      </c>
      <c r="L360">
        <v>86068</v>
      </c>
      <c r="M360" t="b">
        <v>0</v>
      </c>
      <c r="N360" t="b">
        <v>0</v>
      </c>
      <c r="O360">
        <v>9</v>
      </c>
      <c r="P360" t="s">
        <v>118</v>
      </c>
      <c r="Q360" t="s">
        <v>119</v>
      </c>
      <c r="S360" t="s">
        <v>397</v>
      </c>
      <c r="T360" t="s">
        <v>3142</v>
      </c>
      <c r="U360" t="s">
        <v>3143</v>
      </c>
      <c r="V360" t="s">
        <v>126</v>
      </c>
      <c r="W360" s="2">
        <v>42891</v>
      </c>
      <c r="X360" s="2">
        <v>43108</v>
      </c>
      <c r="Y360">
        <v>0</v>
      </c>
      <c r="Z360" t="s">
        <v>224</v>
      </c>
      <c r="AA360" t="s">
        <v>128</v>
      </c>
      <c r="AH360" t="s">
        <v>133</v>
      </c>
      <c r="AI360" t="s">
        <v>249</v>
      </c>
      <c r="AJ360" t="s">
        <v>172</v>
      </c>
      <c r="AK360" t="s">
        <v>3144</v>
      </c>
      <c r="AL360" t="s">
        <v>3145</v>
      </c>
      <c r="AM360" s="3">
        <v>43209.903321759259</v>
      </c>
      <c r="AT360" t="s">
        <v>137</v>
      </c>
      <c r="BA360" t="s">
        <v>137</v>
      </c>
      <c r="BH360" t="s">
        <v>137</v>
      </c>
      <c r="BO360" t="s">
        <v>137</v>
      </c>
      <c r="BP360" t="s">
        <v>1651</v>
      </c>
      <c r="BQ360" t="s">
        <v>132</v>
      </c>
      <c r="CA360" t="s">
        <v>137</v>
      </c>
      <c r="CU360" t="s">
        <v>137</v>
      </c>
      <c r="CV360" t="s">
        <v>137</v>
      </c>
    </row>
    <row r="361" spans="1:100" x14ac:dyDescent="0.3">
      <c r="A361">
        <v>32</v>
      </c>
      <c r="B361">
        <v>21823</v>
      </c>
      <c r="C361" t="s">
        <v>2946</v>
      </c>
      <c r="D361" t="s">
        <v>2947</v>
      </c>
      <c r="E361">
        <v>64</v>
      </c>
      <c r="F361" t="s">
        <v>775</v>
      </c>
      <c r="G361" t="s">
        <v>116</v>
      </c>
      <c r="H361" s="1" t="s">
        <v>2948</v>
      </c>
      <c r="I361">
        <v>9</v>
      </c>
      <c r="J361" t="s">
        <v>118</v>
      </c>
      <c r="K361">
        <v>91</v>
      </c>
      <c r="L361">
        <v>83253</v>
      </c>
      <c r="M361" t="b">
        <v>1</v>
      </c>
      <c r="N361" t="b">
        <v>0</v>
      </c>
      <c r="O361">
        <v>11</v>
      </c>
      <c r="P361" t="s">
        <v>216</v>
      </c>
      <c r="Q361" t="s">
        <v>193</v>
      </c>
      <c r="S361" t="s">
        <v>424</v>
      </c>
      <c r="T361" t="s">
        <v>3146</v>
      </c>
      <c r="U361" t="s">
        <v>3147</v>
      </c>
      <c r="V361" t="s">
        <v>126</v>
      </c>
      <c r="W361" s="2">
        <v>41918</v>
      </c>
      <c r="X361" s="2">
        <v>42086</v>
      </c>
      <c r="Y361">
        <v>0</v>
      </c>
      <c r="Z361" t="s">
        <v>129</v>
      </c>
      <c r="AA361" t="s">
        <v>128</v>
      </c>
      <c r="AB361" t="s">
        <v>1892</v>
      </c>
      <c r="AC361" t="s">
        <v>128</v>
      </c>
      <c r="AD361" t="s">
        <v>255</v>
      </c>
      <c r="AE361" t="s">
        <v>128</v>
      </c>
      <c r="AF361" t="s">
        <v>775</v>
      </c>
      <c r="AG361" t="s">
        <v>128</v>
      </c>
      <c r="AH361" t="s">
        <v>133</v>
      </c>
      <c r="AI361" t="s">
        <v>249</v>
      </c>
      <c r="AJ361" t="s">
        <v>150</v>
      </c>
      <c r="AK361" t="s">
        <v>969</v>
      </c>
      <c r="AL361" t="s">
        <v>152</v>
      </c>
      <c r="AM361" s="3">
        <v>43208.993333333332</v>
      </c>
      <c r="AT361" t="s">
        <v>137</v>
      </c>
      <c r="BA361" t="s">
        <v>137</v>
      </c>
      <c r="BH361" t="s">
        <v>137</v>
      </c>
      <c r="BO361" t="s">
        <v>137</v>
      </c>
      <c r="CA361" t="s">
        <v>137</v>
      </c>
      <c r="CU361" t="s">
        <v>137</v>
      </c>
      <c r="CV361" t="s">
        <v>137</v>
      </c>
    </row>
    <row r="362" spans="1:100" x14ac:dyDescent="0.3">
      <c r="A362">
        <v>33</v>
      </c>
      <c r="B362">
        <v>21823</v>
      </c>
      <c r="C362" t="s">
        <v>2946</v>
      </c>
      <c r="D362" t="s">
        <v>2947</v>
      </c>
      <c r="E362">
        <v>64</v>
      </c>
      <c r="F362" t="s">
        <v>775</v>
      </c>
      <c r="G362" t="s">
        <v>116</v>
      </c>
      <c r="H362" s="1" t="s">
        <v>2948</v>
      </c>
      <c r="I362">
        <v>9</v>
      </c>
      <c r="J362" t="s">
        <v>118</v>
      </c>
      <c r="K362">
        <v>91</v>
      </c>
      <c r="L362">
        <v>80611</v>
      </c>
      <c r="M362" t="b">
        <v>0</v>
      </c>
      <c r="N362" t="b">
        <v>0</v>
      </c>
      <c r="O362">
        <v>17</v>
      </c>
      <c r="P362" t="s">
        <v>1177</v>
      </c>
      <c r="Q362" t="s">
        <v>193</v>
      </c>
      <c r="S362" t="s">
        <v>3148</v>
      </c>
      <c r="T362" t="s">
        <v>3149</v>
      </c>
      <c r="U362" t="s">
        <v>3150</v>
      </c>
      <c r="V362" t="s">
        <v>126</v>
      </c>
      <c r="W362" s="2">
        <v>42646</v>
      </c>
      <c r="X362" s="2">
        <v>42818</v>
      </c>
      <c r="Y362">
        <v>0</v>
      </c>
      <c r="Z362" t="s">
        <v>272</v>
      </c>
      <c r="AA362" t="s">
        <v>128</v>
      </c>
      <c r="AB362" t="s">
        <v>255</v>
      </c>
      <c r="AC362" t="s">
        <v>128</v>
      </c>
      <c r="AH362" t="s">
        <v>133</v>
      </c>
      <c r="AI362" t="s">
        <v>132</v>
      </c>
      <c r="AJ362" t="s">
        <v>134</v>
      </c>
      <c r="AK362" t="s">
        <v>670</v>
      </c>
      <c r="AL362" t="s">
        <v>3149</v>
      </c>
      <c r="AM362" s="3">
        <v>43206.838078703702</v>
      </c>
      <c r="AT362" t="s">
        <v>137</v>
      </c>
      <c r="BA362" t="s">
        <v>137</v>
      </c>
      <c r="BH362" t="s">
        <v>137</v>
      </c>
      <c r="BO362" t="s">
        <v>137</v>
      </c>
      <c r="CA362" t="s">
        <v>137</v>
      </c>
      <c r="CU362" t="s">
        <v>137</v>
      </c>
      <c r="CV362" t="s">
        <v>137</v>
      </c>
    </row>
    <row r="363" spans="1:100" x14ac:dyDescent="0.3">
      <c r="A363">
        <v>34</v>
      </c>
      <c r="B363">
        <v>21823</v>
      </c>
      <c r="C363" t="s">
        <v>2946</v>
      </c>
      <c r="D363" t="s">
        <v>2947</v>
      </c>
      <c r="E363">
        <v>64</v>
      </c>
      <c r="F363" t="s">
        <v>775</v>
      </c>
      <c r="G363" t="s">
        <v>116</v>
      </c>
      <c r="H363" s="1" t="s">
        <v>2948</v>
      </c>
      <c r="I363">
        <v>9</v>
      </c>
      <c r="J363" t="s">
        <v>118</v>
      </c>
      <c r="K363">
        <v>91</v>
      </c>
      <c r="L363">
        <v>85361</v>
      </c>
      <c r="M363" t="b">
        <v>0</v>
      </c>
      <c r="N363" t="b">
        <v>0</v>
      </c>
      <c r="O363">
        <v>27</v>
      </c>
      <c r="P363" t="s">
        <v>825</v>
      </c>
      <c r="Q363" t="s">
        <v>119</v>
      </c>
      <c r="S363" t="s">
        <v>546</v>
      </c>
      <c r="T363" t="s">
        <v>3151</v>
      </c>
      <c r="U363" t="s">
        <v>3152</v>
      </c>
      <c r="V363" t="s">
        <v>840</v>
      </c>
      <c r="W363" s="2">
        <v>41890</v>
      </c>
      <c r="X363" s="2">
        <v>42762</v>
      </c>
      <c r="Y363">
        <v>0</v>
      </c>
      <c r="Z363" t="s">
        <v>129</v>
      </c>
      <c r="AA363" t="s">
        <v>128</v>
      </c>
      <c r="AB363" t="s">
        <v>480</v>
      </c>
      <c r="AC363" t="s">
        <v>128</v>
      </c>
      <c r="AH363" t="s">
        <v>133</v>
      </c>
      <c r="AI363" t="s">
        <v>249</v>
      </c>
      <c r="AJ363" t="s">
        <v>150</v>
      </c>
      <c r="AK363" t="s">
        <v>459</v>
      </c>
      <c r="AL363" t="s">
        <v>3061</v>
      </c>
      <c r="AM363" s="3">
        <v>43206.51703703704</v>
      </c>
      <c r="AT363" t="s">
        <v>137</v>
      </c>
      <c r="BA363" t="s">
        <v>137</v>
      </c>
      <c r="BH363" t="s">
        <v>137</v>
      </c>
      <c r="BO363" t="s">
        <v>137</v>
      </c>
      <c r="CA363" t="s">
        <v>137</v>
      </c>
      <c r="CU363" t="s">
        <v>137</v>
      </c>
      <c r="CV363" t="s">
        <v>137</v>
      </c>
    </row>
    <row r="364" spans="1:100" x14ac:dyDescent="0.3">
      <c r="A364">
        <v>35</v>
      </c>
      <c r="B364">
        <v>21823</v>
      </c>
      <c r="C364" t="s">
        <v>2946</v>
      </c>
      <c r="D364" t="s">
        <v>2947</v>
      </c>
      <c r="E364">
        <v>64</v>
      </c>
      <c r="F364" t="s">
        <v>775</v>
      </c>
      <c r="G364" t="s">
        <v>116</v>
      </c>
      <c r="H364" s="1" t="s">
        <v>2948</v>
      </c>
      <c r="I364">
        <v>9</v>
      </c>
      <c r="J364" t="s">
        <v>118</v>
      </c>
      <c r="K364">
        <v>91</v>
      </c>
      <c r="L364">
        <v>87663</v>
      </c>
      <c r="M364" t="b">
        <v>1</v>
      </c>
      <c r="N364" t="b">
        <v>0</v>
      </c>
      <c r="O364">
        <v>11</v>
      </c>
      <c r="P364" t="s">
        <v>216</v>
      </c>
      <c r="Q364" t="s">
        <v>119</v>
      </c>
      <c r="Y364" t="s">
        <v>137</v>
      </c>
      <c r="Z364" t="s">
        <v>390</v>
      </c>
      <c r="AA364" t="s">
        <v>128</v>
      </c>
      <c r="AB364" t="s">
        <v>255</v>
      </c>
      <c r="AC364" t="s">
        <v>128</v>
      </c>
      <c r="AH364" t="s">
        <v>133</v>
      </c>
      <c r="AI364" t="s">
        <v>249</v>
      </c>
      <c r="AJ364" t="s">
        <v>150</v>
      </c>
      <c r="AK364" t="s">
        <v>3153</v>
      </c>
      <c r="AL364" t="s">
        <v>3075</v>
      </c>
      <c r="AM364" s="3">
        <v>43204.504328703704</v>
      </c>
      <c r="AT364" t="s">
        <v>137</v>
      </c>
      <c r="BA364" t="s">
        <v>137</v>
      </c>
      <c r="BH364" t="s">
        <v>137</v>
      </c>
      <c r="BO364" t="s">
        <v>137</v>
      </c>
      <c r="CA364" t="s">
        <v>137</v>
      </c>
      <c r="CU364" t="s">
        <v>137</v>
      </c>
      <c r="CV364" t="s">
        <v>137</v>
      </c>
    </row>
    <row r="365" spans="1:100" x14ac:dyDescent="0.3">
      <c r="A365">
        <v>36</v>
      </c>
      <c r="B365">
        <v>21823</v>
      </c>
      <c r="C365" t="s">
        <v>2946</v>
      </c>
      <c r="D365" t="s">
        <v>2947</v>
      </c>
      <c r="E365">
        <v>64</v>
      </c>
      <c r="F365" t="s">
        <v>775</v>
      </c>
      <c r="G365" t="s">
        <v>116</v>
      </c>
      <c r="H365" s="1" t="s">
        <v>2948</v>
      </c>
      <c r="I365">
        <v>9</v>
      </c>
      <c r="J365" t="s">
        <v>118</v>
      </c>
      <c r="K365">
        <v>91</v>
      </c>
      <c r="L365">
        <v>86370</v>
      </c>
      <c r="M365" t="b">
        <v>1</v>
      </c>
      <c r="N365" t="b">
        <v>0</v>
      </c>
      <c r="O365">
        <v>9</v>
      </c>
      <c r="P365" t="s">
        <v>118</v>
      </c>
      <c r="Q365" t="s">
        <v>119</v>
      </c>
      <c r="Y365" t="s">
        <v>137</v>
      </c>
      <c r="Z365" t="s">
        <v>568</v>
      </c>
      <c r="AA365" t="s">
        <v>186</v>
      </c>
      <c r="AB365" t="s">
        <v>342</v>
      </c>
      <c r="AC365" t="s">
        <v>147</v>
      </c>
      <c r="AD365" t="s">
        <v>129</v>
      </c>
      <c r="AE365" t="s">
        <v>147</v>
      </c>
      <c r="AM365" s="3">
        <v>43201.038182870368</v>
      </c>
      <c r="AT365" t="s">
        <v>137</v>
      </c>
      <c r="BA365" t="s">
        <v>137</v>
      </c>
      <c r="BH365" t="s">
        <v>137</v>
      </c>
      <c r="BO365" t="s">
        <v>137</v>
      </c>
      <c r="CA365" t="s">
        <v>137</v>
      </c>
      <c r="CU365" t="s">
        <v>137</v>
      </c>
      <c r="CV365" t="s">
        <v>137</v>
      </c>
    </row>
    <row r="366" spans="1:100" x14ac:dyDescent="0.3">
      <c r="A366">
        <v>37</v>
      </c>
      <c r="B366">
        <v>21823</v>
      </c>
      <c r="C366" t="s">
        <v>2946</v>
      </c>
      <c r="D366" t="s">
        <v>2947</v>
      </c>
      <c r="E366">
        <v>64</v>
      </c>
      <c r="F366" t="s">
        <v>775</v>
      </c>
      <c r="G366" t="s">
        <v>116</v>
      </c>
      <c r="H366" s="1" t="s">
        <v>2948</v>
      </c>
      <c r="I366">
        <v>9</v>
      </c>
      <c r="J366" t="s">
        <v>118</v>
      </c>
      <c r="K366">
        <v>91</v>
      </c>
      <c r="L366">
        <v>86138</v>
      </c>
      <c r="M366" t="b">
        <v>0</v>
      </c>
      <c r="N366" t="b">
        <v>0</v>
      </c>
      <c r="O366">
        <v>31</v>
      </c>
      <c r="P366" t="s">
        <v>990</v>
      </c>
      <c r="Q366" t="s">
        <v>193</v>
      </c>
      <c r="S366" t="s">
        <v>3154</v>
      </c>
      <c r="T366" t="s">
        <v>3155</v>
      </c>
      <c r="U366" s="1" t="s">
        <v>3156</v>
      </c>
      <c r="V366" t="s">
        <v>126</v>
      </c>
      <c r="W366" s="2">
        <v>42948</v>
      </c>
      <c r="X366" s="2">
        <v>43159</v>
      </c>
      <c r="Y366">
        <v>0</v>
      </c>
      <c r="Z366" t="s">
        <v>3157</v>
      </c>
      <c r="AA366" t="s">
        <v>236</v>
      </c>
      <c r="AB366" t="s">
        <v>381</v>
      </c>
      <c r="AC366" t="s">
        <v>186</v>
      </c>
      <c r="AD366" t="s">
        <v>590</v>
      </c>
      <c r="AE366" t="s">
        <v>186</v>
      </c>
      <c r="AF366" t="s">
        <v>237</v>
      </c>
      <c r="AG366" t="s">
        <v>186</v>
      </c>
      <c r="AH366" t="s">
        <v>133</v>
      </c>
      <c r="AI366" t="s">
        <v>132</v>
      </c>
      <c r="AJ366" t="s">
        <v>134</v>
      </c>
      <c r="AK366" t="s">
        <v>3158</v>
      </c>
      <c r="AL366" t="s">
        <v>3159</v>
      </c>
      <c r="AM366" s="3">
        <v>43200.649212962962</v>
      </c>
      <c r="AT366" t="s">
        <v>137</v>
      </c>
      <c r="BA366" t="s">
        <v>137</v>
      </c>
      <c r="BH366" t="s">
        <v>137</v>
      </c>
      <c r="BO366" t="s">
        <v>137</v>
      </c>
      <c r="CA366" t="s">
        <v>137</v>
      </c>
      <c r="CU366" t="s">
        <v>137</v>
      </c>
      <c r="CV366" t="s">
        <v>137</v>
      </c>
    </row>
    <row r="367" spans="1:100" x14ac:dyDescent="0.3">
      <c r="A367">
        <v>38</v>
      </c>
      <c r="B367">
        <v>21823</v>
      </c>
      <c r="C367" t="s">
        <v>2946</v>
      </c>
      <c r="D367" t="s">
        <v>2947</v>
      </c>
      <c r="E367">
        <v>64</v>
      </c>
      <c r="F367" t="s">
        <v>775</v>
      </c>
      <c r="G367" t="s">
        <v>116</v>
      </c>
      <c r="H367" s="1" t="s">
        <v>2948</v>
      </c>
      <c r="I367">
        <v>9</v>
      </c>
      <c r="J367" t="s">
        <v>118</v>
      </c>
      <c r="K367">
        <v>91</v>
      </c>
      <c r="L367">
        <v>84556</v>
      </c>
      <c r="M367" t="b">
        <v>1</v>
      </c>
      <c r="N367" t="b">
        <v>0</v>
      </c>
      <c r="O367">
        <v>9</v>
      </c>
      <c r="P367" t="s">
        <v>118</v>
      </c>
      <c r="Q367" t="s">
        <v>182</v>
      </c>
      <c r="S367" t="s">
        <v>3160</v>
      </c>
      <c r="T367" t="s">
        <v>3161</v>
      </c>
      <c r="U367" t="s">
        <v>3162</v>
      </c>
      <c r="V367" t="s">
        <v>119</v>
      </c>
      <c r="W367" s="2">
        <v>40911</v>
      </c>
      <c r="X367" s="2">
        <v>42692</v>
      </c>
      <c r="Y367">
        <v>0</v>
      </c>
      <c r="Z367" t="s">
        <v>272</v>
      </c>
      <c r="AA367" t="s">
        <v>147</v>
      </c>
      <c r="AB367" t="s">
        <v>130</v>
      </c>
      <c r="AC367" t="s">
        <v>147</v>
      </c>
      <c r="AD367" t="s">
        <v>480</v>
      </c>
      <c r="AE367" t="s">
        <v>147</v>
      </c>
      <c r="AF367" t="s">
        <v>390</v>
      </c>
      <c r="AG367" t="s">
        <v>128</v>
      </c>
      <c r="AH367" t="s">
        <v>133</v>
      </c>
      <c r="AI367" t="s">
        <v>273</v>
      </c>
      <c r="AJ367" t="s">
        <v>226</v>
      </c>
      <c r="AK367" t="s">
        <v>776</v>
      </c>
      <c r="AL367" t="s">
        <v>3163</v>
      </c>
      <c r="AM367" s="3">
        <v>43200.043009259258</v>
      </c>
      <c r="AN367" t="s">
        <v>1134</v>
      </c>
      <c r="AO367" t="s">
        <v>3164</v>
      </c>
      <c r="AP367" t="s">
        <v>3165</v>
      </c>
      <c r="AQ367" t="s">
        <v>116</v>
      </c>
      <c r="AR367" s="2">
        <v>42695</v>
      </c>
      <c r="AS367" s="2">
        <v>42902</v>
      </c>
      <c r="AT367">
        <v>0</v>
      </c>
      <c r="AU367" t="s">
        <v>1134</v>
      </c>
      <c r="AV367" t="s">
        <v>3166</v>
      </c>
      <c r="AW367" t="s">
        <v>3167</v>
      </c>
      <c r="AX367" t="s">
        <v>116</v>
      </c>
      <c r="AY367" s="2">
        <v>42948</v>
      </c>
      <c r="AZ367" s="2">
        <v>43159</v>
      </c>
      <c r="BA367">
        <v>0</v>
      </c>
      <c r="BH367" t="s">
        <v>137</v>
      </c>
      <c r="BO367" t="s">
        <v>137</v>
      </c>
      <c r="CA367" t="s">
        <v>137</v>
      </c>
      <c r="CU367" t="s">
        <v>137</v>
      </c>
      <c r="CV367" t="s">
        <v>137</v>
      </c>
    </row>
    <row r="368" spans="1:100" x14ac:dyDescent="0.3">
      <c r="A368">
        <v>39</v>
      </c>
      <c r="B368">
        <v>21823</v>
      </c>
      <c r="C368" t="s">
        <v>2946</v>
      </c>
      <c r="D368" t="s">
        <v>2947</v>
      </c>
      <c r="E368">
        <v>64</v>
      </c>
      <c r="F368" t="s">
        <v>775</v>
      </c>
      <c r="G368" t="s">
        <v>116</v>
      </c>
      <c r="H368" s="1" t="s">
        <v>2948</v>
      </c>
      <c r="I368">
        <v>9</v>
      </c>
      <c r="J368" t="s">
        <v>118</v>
      </c>
      <c r="K368">
        <v>91</v>
      </c>
      <c r="L368">
        <v>80354</v>
      </c>
      <c r="M368" t="b">
        <v>1</v>
      </c>
      <c r="N368" t="b">
        <v>0</v>
      </c>
      <c r="O368">
        <v>29</v>
      </c>
      <c r="P368" t="s">
        <v>138</v>
      </c>
      <c r="Q368" t="s">
        <v>119</v>
      </c>
      <c r="S368" t="s">
        <v>3168</v>
      </c>
      <c r="T368" t="s">
        <v>3169</v>
      </c>
      <c r="U368" t="s">
        <v>3170</v>
      </c>
      <c r="V368" t="s">
        <v>126</v>
      </c>
      <c r="W368" s="2">
        <v>42629</v>
      </c>
      <c r="X368" s="2">
        <v>43085</v>
      </c>
      <c r="Y368">
        <v>0</v>
      </c>
      <c r="Z368" t="s">
        <v>248</v>
      </c>
      <c r="AA368" t="s">
        <v>128</v>
      </c>
      <c r="AB368" t="s">
        <v>389</v>
      </c>
      <c r="AC368" t="s">
        <v>128</v>
      </c>
      <c r="AD368" t="s">
        <v>148</v>
      </c>
      <c r="AE368" t="s">
        <v>128</v>
      </c>
      <c r="AH368" t="s">
        <v>133</v>
      </c>
      <c r="AI368" t="s">
        <v>249</v>
      </c>
      <c r="AJ368" t="s">
        <v>226</v>
      </c>
      <c r="AK368" t="s">
        <v>250</v>
      </c>
      <c r="AL368" t="s">
        <v>251</v>
      </c>
      <c r="AM368" s="3">
        <v>43199.699652777781</v>
      </c>
      <c r="AN368" t="s">
        <v>424</v>
      </c>
      <c r="AO368" t="s">
        <v>3171</v>
      </c>
      <c r="AP368" t="s">
        <v>3172</v>
      </c>
      <c r="AQ368" t="s">
        <v>119</v>
      </c>
      <c r="AR368" s="2">
        <v>42997</v>
      </c>
      <c r="AS368" s="2">
        <v>43123</v>
      </c>
      <c r="AT368">
        <v>0</v>
      </c>
      <c r="BA368" t="s">
        <v>137</v>
      </c>
      <c r="BH368" t="s">
        <v>137</v>
      </c>
      <c r="BO368" t="s">
        <v>137</v>
      </c>
      <c r="BP368" t="s">
        <v>3173</v>
      </c>
      <c r="BQ368" t="s">
        <v>132</v>
      </c>
      <c r="BR368" t="s">
        <v>238</v>
      </c>
      <c r="BS368" t="s">
        <v>3174</v>
      </c>
      <c r="BT368" t="s">
        <v>3175</v>
      </c>
      <c r="CA368" t="s">
        <v>137</v>
      </c>
      <c r="CU368" t="s">
        <v>137</v>
      </c>
      <c r="CV368" t="s">
        <v>137</v>
      </c>
    </row>
    <row r="369" spans="1:100" x14ac:dyDescent="0.3">
      <c r="A369">
        <v>40</v>
      </c>
      <c r="B369">
        <v>21823</v>
      </c>
      <c r="C369" t="s">
        <v>2946</v>
      </c>
      <c r="D369" t="s">
        <v>2947</v>
      </c>
      <c r="E369">
        <v>64</v>
      </c>
      <c r="F369" t="s">
        <v>775</v>
      </c>
      <c r="G369" t="s">
        <v>116</v>
      </c>
      <c r="H369" s="1" t="s">
        <v>2948</v>
      </c>
      <c r="I369">
        <v>9</v>
      </c>
      <c r="J369" t="s">
        <v>118</v>
      </c>
      <c r="K369">
        <v>91</v>
      </c>
      <c r="L369">
        <v>85064</v>
      </c>
      <c r="M369" t="b">
        <v>1</v>
      </c>
      <c r="N369" t="b">
        <v>0</v>
      </c>
      <c r="O369">
        <v>11</v>
      </c>
      <c r="P369" t="s">
        <v>216</v>
      </c>
      <c r="Q369" t="s">
        <v>119</v>
      </c>
      <c r="S369" t="s">
        <v>3176</v>
      </c>
      <c r="T369" t="s">
        <v>3177</v>
      </c>
      <c r="U369" s="1" t="s">
        <v>3178</v>
      </c>
      <c r="V369" t="s">
        <v>840</v>
      </c>
      <c r="W369" s="2">
        <v>42884</v>
      </c>
      <c r="Y369">
        <v>1</v>
      </c>
      <c r="Z369" t="s">
        <v>129</v>
      </c>
      <c r="AA369" t="s">
        <v>128</v>
      </c>
      <c r="AB369" t="s">
        <v>342</v>
      </c>
      <c r="AC369" t="s">
        <v>128</v>
      </c>
      <c r="AD369" t="s">
        <v>237</v>
      </c>
      <c r="AE369" t="s">
        <v>128</v>
      </c>
      <c r="AH369" t="s">
        <v>133</v>
      </c>
      <c r="AI369" t="s">
        <v>249</v>
      </c>
      <c r="AJ369" t="s">
        <v>150</v>
      </c>
      <c r="AK369" t="s">
        <v>520</v>
      </c>
      <c r="AL369" t="s">
        <v>3179</v>
      </c>
      <c r="AM369" s="3">
        <v>43199.678935185184</v>
      </c>
      <c r="AT369" t="s">
        <v>137</v>
      </c>
      <c r="BA369" t="s">
        <v>137</v>
      </c>
      <c r="BH369" t="s">
        <v>137</v>
      </c>
      <c r="BO369" t="s">
        <v>137</v>
      </c>
      <c r="CA369" t="s">
        <v>137</v>
      </c>
      <c r="CU369" t="s">
        <v>137</v>
      </c>
      <c r="CV369" t="s">
        <v>137</v>
      </c>
    </row>
    <row r="370" spans="1:100" x14ac:dyDescent="0.3">
      <c r="A370">
        <v>41</v>
      </c>
      <c r="B370">
        <v>21823</v>
      </c>
      <c r="C370" t="s">
        <v>2946</v>
      </c>
      <c r="D370" t="s">
        <v>2947</v>
      </c>
      <c r="E370">
        <v>64</v>
      </c>
      <c r="F370" t="s">
        <v>775</v>
      </c>
      <c r="G370" t="s">
        <v>116</v>
      </c>
      <c r="H370" s="1" t="s">
        <v>2948</v>
      </c>
      <c r="I370">
        <v>9</v>
      </c>
      <c r="J370" t="s">
        <v>118</v>
      </c>
      <c r="K370">
        <v>91</v>
      </c>
      <c r="L370">
        <v>86428</v>
      </c>
      <c r="M370" t="b">
        <v>1</v>
      </c>
      <c r="N370" t="b">
        <v>0</v>
      </c>
      <c r="O370">
        <v>9</v>
      </c>
      <c r="P370" t="s">
        <v>118</v>
      </c>
      <c r="Q370" t="s">
        <v>182</v>
      </c>
      <c r="S370" t="s">
        <v>3180</v>
      </c>
      <c r="T370" t="s">
        <v>203</v>
      </c>
      <c r="U370" t="s">
        <v>3181</v>
      </c>
      <c r="V370" t="s">
        <v>182</v>
      </c>
      <c r="W370" s="2">
        <v>42963</v>
      </c>
      <c r="Y370">
        <v>1</v>
      </c>
      <c r="Z370" t="s">
        <v>908</v>
      </c>
      <c r="AA370" t="s">
        <v>186</v>
      </c>
      <c r="AB370" t="s">
        <v>149</v>
      </c>
      <c r="AC370" t="s">
        <v>186</v>
      </c>
      <c r="AD370" t="s">
        <v>248</v>
      </c>
      <c r="AE370" t="s">
        <v>147</v>
      </c>
      <c r="AH370" t="s">
        <v>133</v>
      </c>
      <c r="AI370" t="s">
        <v>273</v>
      </c>
      <c r="AJ370" t="s">
        <v>150</v>
      </c>
      <c r="AK370" t="s">
        <v>3182</v>
      </c>
      <c r="AL370" t="s">
        <v>3183</v>
      </c>
      <c r="AM370" s="3">
        <v>43199.529675925929</v>
      </c>
      <c r="AT370" t="s">
        <v>137</v>
      </c>
      <c r="BA370" t="s">
        <v>137</v>
      </c>
      <c r="BH370" t="s">
        <v>137</v>
      </c>
      <c r="BO370" t="s">
        <v>137</v>
      </c>
      <c r="CA370" t="s">
        <v>137</v>
      </c>
      <c r="CU370" t="s">
        <v>137</v>
      </c>
      <c r="CV370" t="s">
        <v>137</v>
      </c>
    </row>
    <row r="371" spans="1:100" x14ac:dyDescent="0.3">
      <c r="A371">
        <v>42</v>
      </c>
      <c r="B371">
        <v>21823</v>
      </c>
      <c r="C371" t="s">
        <v>2946</v>
      </c>
      <c r="D371" t="s">
        <v>2947</v>
      </c>
      <c r="E371">
        <v>64</v>
      </c>
      <c r="F371" t="s">
        <v>775</v>
      </c>
      <c r="G371" t="s">
        <v>116</v>
      </c>
      <c r="H371" s="1" t="s">
        <v>2948</v>
      </c>
      <c r="I371">
        <v>9</v>
      </c>
      <c r="J371" t="s">
        <v>118</v>
      </c>
      <c r="K371">
        <v>91</v>
      </c>
      <c r="L371">
        <v>87421</v>
      </c>
      <c r="M371" t="b">
        <v>1</v>
      </c>
      <c r="N371" t="b">
        <v>0</v>
      </c>
      <c r="O371">
        <v>9</v>
      </c>
      <c r="P371" t="s">
        <v>118</v>
      </c>
      <c r="Q371" t="s">
        <v>193</v>
      </c>
      <c r="Y371" t="s">
        <v>137</v>
      </c>
      <c r="Z371" t="s">
        <v>237</v>
      </c>
      <c r="AA371" t="s">
        <v>128</v>
      </c>
      <c r="AB371" t="s">
        <v>148</v>
      </c>
      <c r="AC371" t="s">
        <v>128</v>
      </c>
      <c r="AD371" t="s">
        <v>248</v>
      </c>
      <c r="AE371" t="s">
        <v>128</v>
      </c>
      <c r="AH371" t="s">
        <v>133</v>
      </c>
      <c r="AI371" t="s">
        <v>249</v>
      </c>
      <c r="AJ371" t="s">
        <v>150</v>
      </c>
      <c r="AK371" t="s">
        <v>3184</v>
      </c>
      <c r="AL371" t="s">
        <v>3185</v>
      </c>
      <c r="AM371" s="3">
        <v>43198.036203703705</v>
      </c>
      <c r="AT371" t="s">
        <v>137</v>
      </c>
      <c r="BA371" t="s">
        <v>137</v>
      </c>
      <c r="BH371" t="s">
        <v>137</v>
      </c>
      <c r="BO371" t="s">
        <v>137</v>
      </c>
      <c r="CA371" t="s">
        <v>137</v>
      </c>
      <c r="CU371" t="s">
        <v>137</v>
      </c>
      <c r="CV371" t="s">
        <v>137</v>
      </c>
    </row>
    <row r="372" spans="1:100" x14ac:dyDescent="0.3">
      <c r="A372">
        <v>43</v>
      </c>
      <c r="B372">
        <v>21823</v>
      </c>
      <c r="C372" t="s">
        <v>2946</v>
      </c>
      <c r="D372" t="s">
        <v>2947</v>
      </c>
      <c r="E372">
        <v>64</v>
      </c>
      <c r="F372" t="s">
        <v>775</v>
      </c>
      <c r="G372" t="s">
        <v>116</v>
      </c>
      <c r="H372" s="1" t="s">
        <v>2948</v>
      </c>
      <c r="I372">
        <v>9</v>
      </c>
      <c r="J372" t="s">
        <v>118</v>
      </c>
      <c r="K372">
        <v>91</v>
      </c>
      <c r="L372">
        <v>81955</v>
      </c>
      <c r="M372" t="b">
        <v>1</v>
      </c>
      <c r="N372" t="b">
        <v>0</v>
      </c>
      <c r="O372">
        <v>32</v>
      </c>
      <c r="P372" t="s">
        <v>3186</v>
      </c>
      <c r="Q372" t="s">
        <v>119</v>
      </c>
      <c r="R372" s="2">
        <v>34553</v>
      </c>
      <c r="S372" t="s">
        <v>3187</v>
      </c>
      <c r="T372" t="s">
        <v>3188</v>
      </c>
      <c r="U372" t="s">
        <v>3189</v>
      </c>
      <c r="V372" t="s">
        <v>193</v>
      </c>
      <c r="W372" s="2">
        <v>42856</v>
      </c>
      <c r="Y372">
        <v>1</v>
      </c>
      <c r="Z372" t="s">
        <v>390</v>
      </c>
      <c r="AA372" t="s">
        <v>147</v>
      </c>
      <c r="AB372" t="s">
        <v>130</v>
      </c>
      <c r="AC372" t="s">
        <v>147</v>
      </c>
      <c r="AD372" t="s">
        <v>567</v>
      </c>
      <c r="AE372" t="s">
        <v>147</v>
      </c>
      <c r="AF372" t="s">
        <v>224</v>
      </c>
      <c r="AG372" t="s">
        <v>147</v>
      </c>
      <c r="AH372" t="s">
        <v>133</v>
      </c>
      <c r="AI372" t="s">
        <v>249</v>
      </c>
      <c r="AJ372" t="s">
        <v>150</v>
      </c>
      <c r="AK372" t="s">
        <v>520</v>
      </c>
      <c r="AL372" t="s">
        <v>3190</v>
      </c>
      <c r="AM372" s="3">
        <v>43179.800266203703</v>
      </c>
      <c r="AN372" t="s">
        <v>1212</v>
      </c>
      <c r="AO372" t="s">
        <v>3191</v>
      </c>
      <c r="AP372" t="s">
        <v>3192</v>
      </c>
      <c r="AQ372" t="s">
        <v>193</v>
      </c>
      <c r="AR372" s="2">
        <v>42494</v>
      </c>
      <c r="AS372" s="2">
        <v>42609</v>
      </c>
      <c r="AT372">
        <v>0</v>
      </c>
      <c r="AU372" t="s">
        <v>1212</v>
      </c>
      <c r="AV372" t="s">
        <v>3191</v>
      </c>
      <c r="AW372" t="s">
        <v>3193</v>
      </c>
      <c r="AX372" t="s">
        <v>193</v>
      </c>
      <c r="AY372" s="2">
        <v>42500</v>
      </c>
      <c r="AZ372" s="2">
        <v>42612</v>
      </c>
      <c r="BA372">
        <v>0</v>
      </c>
      <c r="BH372" t="s">
        <v>137</v>
      </c>
      <c r="BO372" t="s">
        <v>137</v>
      </c>
      <c r="CA372" t="s">
        <v>137</v>
      </c>
      <c r="CU372" t="s">
        <v>137</v>
      </c>
      <c r="CV372" t="s">
        <v>137</v>
      </c>
    </row>
    <row r="373" spans="1:100" x14ac:dyDescent="0.3">
      <c r="A373">
        <v>44</v>
      </c>
      <c r="B373">
        <v>21823</v>
      </c>
      <c r="C373" t="s">
        <v>2946</v>
      </c>
      <c r="D373" t="s">
        <v>2947</v>
      </c>
      <c r="E373">
        <v>64</v>
      </c>
      <c r="F373" t="s">
        <v>775</v>
      </c>
      <c r="G373" t="s">
        <v>116</v>
      </c>
      <c r="H373" s="1" t="s">
        <v>2948</v>
      </c>
      <c r="I373">
        <v>9</v>
      </c>
      <c r="J373" t="s">
        <v>118</v>
      </c>
      <c r="K373">
        <v>91</v>
      </c>
      <c r="L373">
        <v>80933</v>
      </c>
      <c r="M373" t="b">
        <v>1</v>
      </c>
      <c r="N373" t="b">
        <v>0</v>
      </c>
      <c r="O373">
        <v>11</v>
      </c>
      <c r="P373" t="s">
        <v>216</v>
      </c>
      <c r="Q373" t="s">
        <v>193</v>
      </c>
      <c r="R373" s="2">
        <v>33734</v>
      </c>
      <c r="S373" t="s">
        <v>546</v>
      </c>
      <c r="T373" t="s">
        <v>3194</v>
      </c>
      <c r="U373" s="1" t="s">
        <v>3195</v>
      </c>
      <c r="V373" t="s">
        <v>840</v>
      </c>
      <c r="W373" s="2">
        <v>42905</v>
      </c>
      <c r="X373" s="2">
        <v>43052</v>
      </c>
      <c r="Y373">
        <v>0</v>
      </c>
      <c r="Z373" t="s">
        <v>223</v>
      </c>
      <c r="AA373" t="s">
        <v>128</v>
      </c>
      <c r="AB373" t="s">
        <v>224</v>
      </c>
      <c r="AC373" t="s">
        <v>128</v>
      </c>
      <c r="AD373" t="s">
        <v>127</v>
      </c>
      <c r="AE373" t="s">
        <v>128</v>
      </c>
      <c r="AF373" t="s">
        <v>148</v>
      </c>
      <c r="AG373" t="s">
        <v>128</v>
      </c>
      <c r="AH373" t="s">
        <v>209</v>
      </c>
      <c r="AI373" t="s">
        <v>210</v>
      </c>
      <c r="AJ373" t="s">
        <v>134</v>
      </c>
      <c r="AK373" t="s">
        <v>776</v>
      </c>
      <c r="AL373" t="s">
        <v>3196</v>
      </c>
      <c r="AM373" s="3">
        <v>43170.656805555554</v>
      </c>
      <c r="AN373" t="s">
        <v>3197</v>
      </c>
      <c r="AO373" t="s">
        <v>3198</v>
      </c>
      <c r="AP373" s="1" t="s">
        <v>3199</v>
      </c>
      <c r="AQ373" t="s">
        <v>126</v>
      </c>
      <c r="AR373" s="2">
        <v>42569</v>
      </c>
      <c r="AS373" s="2">
        <v>42754</v>
      </c>
      <c r="AT373">
        <v>0</v>
      </c>
      <c r="BA373" t="s">
        <v>137</v>
      </c>
      <c r="BH373" t="s">
        <v>137</v>
      </c>
      <c r="BO373" t="s">
        <v>137</v>
      </c>
      <c r="BP373" t="s">
        <v>133</v>
      </c>
      <c r="BQ373" t="s">
        <v>132</v>
      </c>
      <c r="CA373" t="s">
        <v>137</v>
      </c>
      <c r="CU373" t="s">
        <v>137</v>
      </c>
      <c r="CV373" t="s">
        <v>137</v>
      </c>
    </row>
    <row r="374" spans="1:100" x14ac:dyDescent="0.3">
      <c r="A374">
        <v>45</v>
      </c>
      <c r="B374">
        <v>21823</v>
      </c>
      <c r="C374" t="s">
        <v>2946</v>
      </c>
      <c r="D374" t="s">
        <v>2947</v>
      </c>
      <c r="E374">
        <v>64</v>
      </c>
      <c r="F374" t="s">
        <v>775</v>
      </c>
      <c r="G374" t="s">
        <v>116</v>
      </c>
      <c r="H374" s="1" t="s">
        <v>2948</v>
      </c>
      <c r="I374">
        <v>9</v>
      </c>
      <c r="J374" t="s">
        <v>118</v>
      </c>
      <c r="K374">
        <v>91</v>
      </c>
      <c r="L374">
        <v>79087</v>
      </c>
      <c r="M374" t="b">
        <v>1</v>
      </c>
      <c r="N374" t="b">
        <v>0</v>
      </c>
      <c r="O374">
        <v>11</v>
      </c>
      <c r="P374" t="s">
        <v>216</v>
      </c>
      <c r="Q374" t="s">
        <v>119</v>
      </c>
      <c r="S374" t="s">
        <v>3200</v>
      </c>
      <c r="T374" t="s">
        <v>3201</v>
      </c>
      <c r="U374" s="1" t="s">
        <v>3202</v>
      </c>
      <c r="V374" t="s">
        <v>119</v>
      </c>
      <c r="W374" s="2">
        <v>42973</v>
      </c>
      <c r="X374" s="2">
        <v>43069</v>
      </c>
      <c r="Y374">
        <v>0</v>
      </c>
      <c r="Z374" t="s">
        <v>237</v>
      </c>
      <c r="AA374" t="s">
        <v>128</v>
      </c>
      <c r="AB374" t="s">
        <v>390</v>
      </c>
      <c r="AC374" t="s">
        <v>128</v>
      </c>
      <c r="AD374" t="s">
        <v>3203</v>
      </c>
      <c r="AE374" t="s">
        <v>128</v>
      </c>
      <c r="AH374" t="s">
        <v>133</v>
      </c>
      <c r="AI374" t="s">
        <v>132</v>
      </c>
      <c r="AJ374" t="s">
        <v>150</v>
      </c>
      <c r="AK374" t="s">
        <v>3204</v>
      </c>
      <c r="AL374" t="s">
        <v>3205</v>
      </c>
      <c r="AM374" s="3">
        <v>43110.978587962964</v>
      </c>
      <c r="AN374" t="s">
        <v>3200</v>
      </c>
      <c r="AO374" t="s">
        <v>3206</v>
      </c>
      <c r="AP374" s="1" t="s">
        <v>3207</v>
      </c>
      <c r="AQ374" t="s">
        <v>119</v>
      </c>
      <c r="AR374" s="2">
        <v>42975</v>
      </c>
      <c r="AS374" s="2">
        <v>43070</v>
      </c>
      <c r="AT374">
        <v>0</v>
      </c>
      <c r="AU374" t="s">
        <v>3200</v>
      </c>
      <c r="AV374" t="s">
        <v>3208</v>
      </c>
      <c r="AW374" s="1" t="s">
        <v>3209</v>
      </c>
      <c r="AX374" t="s">
        <v>119</v>
      </c>
      <c r="AY374" s="2">
        <v>42974</v>
      </c>
      <c r="AZ374" s="2">
        <v>43069</v>
      </c>
      <c r="BA374">
        <v>0</v>
      </c>
      <c r="BH374" t="s">
        <v>137</v>
      </c>
      <c r="BO374" t="s">
        <v>137</v>
      </c>
      <c r="CA374" t="s">
        <v>137</v>
      </c>
      <c r="CU374" t="s">
        <v>137</v>
      </c>
      <c r="CV374" t="s">
        <v>137</v>
      </c>
    </row>
    <row r="375" spans="1:100" x14ac:dyDescent="0.3">
      <c r="A375">
        <v>46</v>
      </c>
      <c r="B375">
        <v>21823</v>
      </c>
      <c r="C375" t="s">
        <v>2946</v>
      </c>
      <c r="D375" t="s">
        <v>2947</v>
      </c>
      <c r="E375">
        <v>64</v>
      </c>
      <c r="F375" t="s">
        <v>775</v>
      </c>
      <c r="G375" t="s">
        <v>116</v>
      </c>
      <c r="H375" s="1" t="s">
        <v>2948</v>
      </c>
      <c r="I375">
        <v>9</v>
      </c>
      <c r="J375" t="s">
        <v>118</v>
      </c>
      <c r="K375">
        <v>91</v>
      </c>
      <c r="L375">
        <v>86960</v>
      </c>
      <c r="M375" t="b">
        <v>1</v>
      </c>
      <c r="N375" t="b">
        <v>0</v>
      </c>
      <c r="O375">
        <v>11</v>
      </c>
      <c r="P375" t="s">
        <v>216</v>
      </c>
      <c r="Q375" t="s">
        <v>116</v>
      </c>
      <c r="S375" t="s">
        <v>3210</v>
      </c>
      <c r="T375" t="s">
        <v>3211</v>
      </c>
      <c r="U375" s="1" t="s">
        <v>3212</v>
      </c>
      <c r="V375" t="s">
        <v>119</v>
      </c>
      <c r="W375" s="2">
        <v>42370</v>
      </c>
      <c r="Y375">
        <v>1</v>
      </c>
      <c r="Z375" t="s">
        <v>1040</v>
      </c>
      <c r="AA375" t="s">
        <v>147</v>
      </c>
      <c r="AH375" t="s">
        <v>133</v>
      </c>
      <c r="AI375" t="s">
        <v>132</v>
      </c>
      <c r="AJ375" t="s">
        <v>226</v>
      </c>
      <c r="AK375" t="s">
        <v>3213</v>
      </c>
      <c r="AL375" t="s">
        <v>777</v>
      </c>
      <c r="AM375" s="3">
        <v>43191.714143518519</v>
      </c>
      <c r="AT375" t="s">
        <v>137</v>
      </c>
      <c r="BA375" t="s">
        <v>137</v>
      </c>
      <c r="BH375" t="s">
        <v>137</v>
      </c>
      <c r="BO375" t="s">
        <v>137</v>
      </c>
      <c r="CA375" t="s">
        <v>137</v>
      </c>
      <c r="CU375" t="s">
        <v>137</v>
      </c>
      <c r="CV375" t="s">
        <v>137</v>
      </c>
    </row>
    <row r="376" spans="1:100" x14ac:dyDescent="0.3">
      <c r="A376">
        <v>47</v>
      </c>
      <c r="B376">
        <v>21823</v>
      </c>
      <c r="C376" t="s">
        <v>2946</v>
      </c>
      <c r="D376" t="s">
        <v>2947</v>
      </c>
      <c r="E376">
        <v>64</v>
      </c>
      <c r="F376" t="s">
        <v>775</v>
      </c>
      <c r="G376" t="s">
        <v>116</v>
      </c>
      <c r="H376" s="1" t="s">
        <v>2948</v>
      </c>
      <c r="I376">
        <v>9</v>
      </c>
      <c r="J376" t="s">
        <v>118</v>
      </c>
      <c r="K376">
        <v>91</v>
      </c>
      <c r="L376">
        <v>83993</v>
      </c>
      <c r="M376" t="b">
        <v>0</v>
      </c>
      <c r="N376" t="b">
        <v>0</v>
      </c>
      <c r="O376">
        <v>9</v>
      </c>
      <c r="P376" t="s">
        <v>118</v>
      </c>
      <c r="Q376" t="s">
        <v>840</v>
      </c>
      <c r="R376" s="2">
        <v>34336</v>
      </c>
      <c r="S376" t="s">
        <v>3214</v>
      </c>
      <c r="T376" t="s">
        <v>3215</v>
      </c>
      <c r="U376" s="1" t="s">
        <v>3216</v>
      </c>
      <c r="V376" t="s">
        <v>126</v>
      </c>
      <c r="W376" s="2">
        <v>42627</v>
      </c>
      <c r="X376" s="2">
        <v>42963</v>
      </c>
      <c r="Y376">
        <v>0</v>
      </c>
      <c r="Z376" t="s">
        <v>129</v>
      </c>
      <c r="AA376" t="s">
        <v>128</v>
      </c>
      <c r="AB376" t="s">
        <v>225</v>
      </c>
      <c r="AC376" t="s">
        <v>128</v>
      </c>
      <c r="AH376" t="s">
        <v>133</v>
      </c>
      <c r="AI376" t="s">
        <v>249</v>
      </c>
      <c r="AJ376" t="s">
        <v>134</v>
      </c>
      <c r="AK376" t="s">
        <v>776</v>
      </c>
      <c r="AL376" t="s">
        <v>3217</v>
      </c>
      <c r="AM376" s="3">
        <v>43190.827592592592</v>
      </c>
      <c r="AT376" t="s">
        <v>137</v>
      </c>
      <c r="BA376" t="s">
        <v>137</v>
      </c>
      <c r="BH376" t="s">
        <v>137</v>
      </c>
      <c r="BO376" t="s">
        <v>137</v>
      </c>
      <c r="CA376" t="s">
        <v>137</v>
      </c>
      <c r="CU376" t="s">
        <v>137</v>
      </c>
      <c r="CV376" t="s">
        <v>137</v>
      </c>
    </row>
    <row r="377" spans="1:100" x14ac:dyDescent="0.3">
      <c r="A377">
        <v>48</v>
      </c>
      <c r="B377">
        <v>21823</v>
      </c>
      <c r="C377" t="s">
        <v>2946</v>
      </c>
      <c r="D377" t="s">
        <v>2947</v>
      </c>
      <c r="E377">
        <v>64</v>
      </c>
      <c r="F377" t="s">
        <v>775</v>
      </c>
      <c r="G377" t="s">
        <v>116</v>
      </c>
      <c r="H377" s="1" t="s">
        <v>2948</v>
      </c>
      <c r="I377">
        <v>9</v>
      </c>
      <c r="J377" t="s">
        <v>118</v>
      </c>
      <c r="K377">
        <v>91</v>
      </c>
      <c r="L377">
        <v>67377</v>
      </c>
      <c r="M377" t="b">
        <v>1</v>
      </c>
      <c r="N377" t="b">
        <v>0</v>
      </c>
      <c r="O377">
        <v>10</v>
      </c>
      <c r="P377" t="s">
        <v>756</v>
      </c>
      <c r="Q377" t="s">
        <v>193</v>
      </c>
      <c r="R377" s="2">
        <v>32981</v>
      </c>
      <c r="S377" t="s">
        <v>3218</v>
      </c>
      <c r="T377" t="s">
        <v>3219</v>
      </c>
      <c r="U377" s="1" t="s">
        <v>3220</v>
      </c>
      <c r="V377" t="s">
        <v>126</v>
      </c>
      <c r="W377" s="2">
        <v>42737</v>
      </c>
      <c r="X377" s="2">
        <v>42886</v>
      </c>
      <c r="Y377">
        <v>0</v>
      </c>
      <c r="Z377" t="s">
        <v>146</v>
      </c>
      <c r="AA377" t="s">
        <v>236</v>
      </c>
      <c r="AB377" t="s">
        <v>248</v>
      </c>
      <c r="AC377" t="s">
        <v>147</v>
      </c>
      <c r="AD377" t="s">
        <v>375</v>
      </c>
      <c r="AE377" t="s">
        <v>128</v>
      </c>
      <c r="AH377" t="s">
        <v>133</v>
      </c>
      <c r="AI377" t="s">
        <v>132</v>
      </c>
      <c r="AJ377" t="s">
        <v>134</v>
      </c>
      <c r="AL377" t="s">
        <v>3221</v>
      </c>
      <c r="AM377" s="3">
        <v>43188.019178240742</v>
      </c>
      <c r="AN377" t="s">
        <v>3222</v>
      </c>
      <c r="AO377" t="s">
        <v>3223</v>
      </c>
      <c r="AP377" t="s">
        <v>3224</v>
      </c>
      <c r="AQ377" t="s">
        <v>126</v>
      </c>
      <c r="AR377" s="2">
        <v>43073</v>
      </c>
      <c r="AT377">
        <v>1</v>
      </c>
      <c r="BA377" t="s">
        <v>137</v>
      </c>
      <c r="BH377" t="s">
        <v>137</v>
      </c>
      <c r="BO377" t="s">
        <v>137</v>
      </c>
      <c r="BR377" t="s">
        <v>172</v>
      </c>
      <c r="BS377" t="s">
        <v>3225</v>
      </c>
      <c r="BT377" t="s">
        <v>3226</v>
      </c>
      <c r="CA377" t="s">
        <v>137</v>
      </c>
      <c r="CB377" t="s">
        <v>172</v>
      </c>
      <c r="CC377" t="s">
        <v>3227</v>
      </c>
      <c r="CD377" t="s">
        <v>3226</v>
      </c>
      <c r="CG377" t="s">
        <v>172</v>
      </c>
      <c r="CH377" t="s">
        <v>3228</v>
      </c>
      <c r="CI377" t="s">
        <v>3229</v>
      </c>
      <c r="CU377" t="s">
        <v>137</v>
      </c>
      <c r="CV377" t="s">
        <v>137</v>
      </c>
    </row>
    <row r="378" spans="1:100" x14ac:dyDescent="0.3">
      <c r="A378">
        <v>49</v>
      </c>
      <c r="B378">
        <v>21823</v>
      </c>
      <c r="C378" t="s">
        <v>2946</v>
      </c>
      <c r="D378" t="s">
        <v>2947</v>
      </c>
      <c r="E378">
        <v>64</v>
      </c>
      <c r="F378" t="s">
        <v>775</v>
      </c>
      <c r="G378" t="s">
        <v>116</v>
      </c>
      <c r="H378" s="1" t="s">
        <v>2948</v>
      </c>
      <c r="I378">
        <v>9</v>
      </c>
      <c r="J378" t="s">
        <v>118</v>
      </c>
      <c r="K378">
        <v>91</v>
      </c>
      <c r="L378">
        <v>85817</v>
      </c>
      <c r="M378" t="b">
        <v>1</v>
      </c>
      <c r="N378" t="b">
        <v>0</v>
      </c>
      <c r="O378">
        <v>29</v>
      </c>
      <c r="P378" t="s">
        <v>138</v>
      </c>
      <c r="Q378" t="s">
        <v>119</v>
      </c>
      <c r="S378" t="s">
        <v>3230</v>
      </c>
      <c r="T378" t="s">
        <v>3231</v>
      </c>
      <c r="U378" t="s">
        <v>3232</v>
      </c>
      <c r="V378" t="s">
        <v>193</v>
      </c>
      <c r="W378" s="2">
        <v>42445</v>
      </c>
      <c r="Y378">
        <v>1</v>
      </c>
      <c r="Z378" t="s">
        <v>223</v>
      </c>
      <c r="AA378" t="s">
        <v>128</v>
      </c>
      <c r="AB378" t="s">
        <v>439</v>
      </c>
      <c r="AC378" t="s">
        <v>128</v>
      </c>
      <c r="AD378" t="s">
        <v>958</v>
      </c>
      <c r="AE378" t="s">
        <v>128</v>
      </c>
      <c r="AH378" t="s">
        <v>133</v>
      </c>
      <c r="AI378" t="s">
        <v>273</v>
      </c>
      <c r="AJ378" t="s">
        <v>150</v>
      </c>
      <c r="AK378" t="s">
        <v>250</v>
      </c>
      <c r="AL378" t="s">
        <v>251</v>
      </c>
      <c r="AM378" s="3">
        <v>43184.990949074076</v>
      </c>
      <c r="AT378" t="s">
        <v>137</v>
      </c>
      <c r="BA378" t="s">
        <v>137</v>
      </c>
      <c r="BH378" t="s">
        <v>137</v>
      </c>
      <c r="BO378" t="s">
        <v>137</v>
      </c>
      <c r="CA378" t="s">
        <v>137</v>
      </c>
      <c r="CU378" t="s">
        <v>137</v>
      </c>
      <c r="CV378" t="s">
        <v>137</v>
      </c>
    </row>
    <row r="379" spans="1:100" x14ac:dyDescent="0.3">
      <c r="A379">
        <v>50</v>
      </c>
      <c r="B379">
        <v>21823</v>
      </c>
      <c r="C379" t="s">
        <v>2946</v>
      </c>
      <c r="D379" t="s">
        <v>2947</v>
      </c>
      <c r="E379">
        <v>64</v>
      </c>
      <c r="F379" t="s">
        <v>775</v>
      </c>
      <c r="G379" t="s">
        <v>116</v>
      </c>
      <c r="H379" s="1" t="s">
        <v>2948</v>
      </c>
      <c r="I379">
        <v>9</v>
      </c>
      <c r="J379" t="s">
        <v>118</v>
      </c>
      <c r="K379">
        <v>91</v>
      </c>
      <c r="L379">
        <v>83671</v>
      </c>
      <c r="M379" t="b">
        <v>1</v>
      </c>
      <c r="N379" t="b">
        <v>0</v>
      </c>
      <c r="O379">
        <v>11</v>
      </c>
      <c r="P379" t="s">
        <v>216</v>
      </c>
      <c r="Q379" t="s">
        <v>119</v>
      </c>
      <c r="S379" t="s">
        <v>3233</v>
      </c>
      <c r="T379" t="s">
        <v>2127</v>
      </c>
      <c r="U379" s="1" t="s">
        <v>3234</v>
      </c>
      <c r="V379" t="s">
        <v>126</v>
      </c>
      <c r="W379" s="2">
        <v>42968</v>
      </c>
      <c r="X379" s="2">
        <v>43137</v>
      </c>
      <c r="Y379">
        <v>0</v>
      </c>
      <c r="Z379" t="s">
        <v>129</v>
      </c>
      <c r="AA379" t="s">
        <v>147</v>
      </c>
      <c r="AB379" t="s">
        <v>390</v>
      </c>
      <c r="AC379" t="s">
        <v>147</v>
      </c>
      <c r="AD379" t="s">
        <v>130</v>
      </c>
      <c r="AE379" t="s">
        <v>128</v>
      </c>
      <c r="AH379" t="s">
        <v>133</v>
      </c>
      <c r="AI379" t="s">
        <v>132</v>
      </c>
      <c r="AJ379" t="s">
        <v>226</v>
      </c>
      <c r="AK379" t="s">
        <v>1205</v>
      </c>
      <c r="AL379" t="s">
        <v>3235</v>
      </c>
      <c r="AM379" s="3">
        <v>43176.985092592593</v>
      </c>
      <c r="AT379" t="s">
        <v>137</v>
      </c>
      <c r="BA379" t="s">
        <v>137</v>
      </c>
      <c r="BH379" t="s">
        <v>137</v>
      </c>
      <c r="BO379" t="s">
        <v>137</v>
      </c>
      <c r="CA379" t="s">
        <v>137</v>
      </c>
      <c r="CU379" t="s">
        <v>137</v>
      </c>
      <c r="CV379" t="s">
        <v>137</v>
      </c>
    </row>
    <row r="380" spans="1:100" x14ac:dyDescent="0.3">
      <c r="A380">
        <v>51</v>
      </c>
      <c r="B380">
        <v>21823</v>
      </c>
      <c r="C380" t="s">
        <v>2946</v>
      </c>
      <c r="D380" t="s">
        <v>2947</v>
      </c>
      <c r="E380">
        <v>64</v>
      </c>
      <c r="F380" t="s">
        <v>775</v>
      </c>
      <c r="G380" t="s">
        <v>116</v>
      </c>
      <c r="H380" s="1" t="s">
        <v>2948</v>
      </c>
      <c r="I380">
        <v>9</v>
      </c>
      <c r="J380" t="s">
        <v>118</v>
      </c>
      <c r="K380">
        <v>91</v>
      </c>
      <c r="L380">
        <v>36196</v>
      </c>
      <c r="M380" t="b">
        <v>1</v>
      </c>
      <c r="N380" t="b">
        <v>0</v>
      </c>
      <c r="O380">
        <v>11</v>
      </c>
      <c r="P380" t="s">
        <v>216</v>
      </c>
      <c r="Q380" t="s">
        <v>116</v>
      </c>
      <c r="R380" s="2">
        <v>34817</v>
      </c>
      <c r="S380" t="s">
        <v>3236</v>
      </c>
      <c r="T380" t="s">
        <v>3237</v>
      </c>
      <c r="U380" s="1" t="s">
        <v>3238</v>
      </c>
      <c r="Y380">
        <v>0</v>
      </c>
      <c r="Z380" t="s">
        <v>129</v>
      </c>
      <c r="AA380" t="s">
        <v>147</v>
      </c>
      <c r="AB380" t="s">
        <v>390</v>
      </c>
      <c r="AC380" t="s">
        <v>147</v>
      </c>
      <c r="AD380" t="s">
        <v>248</v>
      </c>
      <c r="AE380" t="s">
        <v>147</v>
      </c>
      <c r="AF380" t="s">
        <v>223</v>
      </c>
      <c r="AG380" t="s">
        <v>128</v>
      </c>
      <c r="AH380" t="s">
        <v>133</v>
      </c>
      <c r="AI380" t="s">
        <v>249</v>
      </c>
      <c r="AJ380" t="s">
        <v>474</v>
      </c>
      <c r="AL380" t="s">
        <v>3237</v>
      </c>
      <c r="AM380" s="3">
        <v>43180.759837962964</v>
      </c>
      <c r="AN380" t="s">
        <v>3239</v>
      </c>
      <c r="AO380" t="s">
        <v>3240</v>
      </c>
      <c r="AP380" t="s">
        <v>3241</v>
      </c>
      <c r="AQ380" t="s">
        <v>193</v>
      </c>
      <c r="AR380" s="2">
        <v>42849</v>
      </c>
      <c r="AS380" s="2">
        <v>42985</v>
      </c>
      <c r="AT380">
        <v>0</v>
      </c>
      <c r="BA380" t="s">
        <v>137</v>
      </c>
      <c r="BH380" t="s">
        <v>137</v>
      </c>
      <c r="BO380" t="s">
        <v>137</v>
      </c>
      <c r="BR380" t="s">
        <v>172</v>
      </c>
      <c r="BS380" t="s">
        <v>3242</v>
      </c>
      <c r="BT380" t="s">
        <v>3243</v>
      </c>
      <c r="CA380" t="s">
        <v>137</v>
      </c>
      <c r="CB380" t="s">
        <v>172</v>
      </c>
      <c r="CC380" t="s">
        <v>3244</v>
      </c>
      <c r="CD380" t="s">
        <v>3243</v>
      </c>
      <c r="CG380" t="s">
        <v>172</v>
      </c>
      <c r="CH380" t="s">
        <v>3245</v>
      </c>
      <c r="CI380" t="s">
        <v>3243</v>
      </c>
      <c r="CJ380" t="s">
        <v>172</v>
      </c>
      <c r="CK380" t="s">
        <v>3246</v>
      </c>
      <c r="CL380" t="s">
        <v>3243</v>
      </c>
      <c r="CM380" t="s">
        <v>172</v>
      </c>
      <c r="CN380" t="s">
        <v>3247</v>
      </c>
      <c r="CO380" t="s">
        <v>3243</v>
      </c>
      <c r="CU380" t="s">
        <v>137</v>
      </c>
      <c r="CV380" t="s">
        <v>137</v>
      </c>
    </row>
    <row r="381" spans="1:100" x14ac:dyDescent="0.3">
      <c r="A381">
        <v>52</v>
      </c>
      <c r="B381">
        <v>21823</v>
      </c>
      <c r="C381" t="s">
        <v>2946</v>
      </c>
      <c r="D381" t="s">
        <v>2947</v>
      </c>
      <c r="E381">
        <v>64</v>
      </c>
      <c r="F381" t="s">
        <v>775</v>
      </c>
      <c r="G381" t="s">
        <v>116</v>
      </c>
      <c r="H381" s="1" t="s">
        <v>2948</v>
      </c>
      <c r="I381">
        <v>9</v>
      </c>
      <c r="J381" t="s">
        <v>118</v>
      </c>
      <c r="K381">
        <v>91</v>
      </c>
      <c r="L381">
        <v>71703</v>
      </c>
      <c r="M381" t="b">
        <v>1</v>
      </c>
      <c r="N381" t="b">
        <v>0</v>
      </c>
      <c r="O381">
        <v>11</v>
      </c>
      <c r="P381" t="s">
        <v>216</v>
      </c>
      <c r="Q381" t="s">
        <v>193</v>
      </c>
      <c r="Y381" t="s">
        <v>137</v>
      </c>
      <c r="Z381" t="s">
        <v>223</v>
      </c>
      <c r="AA381" t="s">
        <v>128</v>
      </c>
      <c r="AB381" t="s">
        <v>129</v>
      </c>
      <c r="AC381" t="s">
        <v>128</v>
      </c>
      <c r="AD381" t="s">
        <v>342</v>
      </c>
      <c r="AE381" t="s">
        <v>128</v>
      </c>
      <c r="AH381" t="s">
        <v>133</v>
      </c>
      <c r="AI381" t="s">
        <v>132</v>
      </c>
      <c r="AJ381" t="s">
        <v>134</v>
      </c>
      <c r="AK381" t="s">
        <v>986</v>
      </c>
      <c r="AL381" t="s">
        <v>3248</v>
      </c>
      <c r="AM381" s="3">
        <v>43180.856203703705</v>
      </c>
      <c r="AT381" t="s">
        <v>137</v>
      </c>
      <c r="BA381" t="s">
        <v>137</v>
      </c>
      <c r="BH381" t="s">
        <v>137</v>
      </c>
      <c r="BO381" t="s">
        <v>137</v>
      </c>
      <c r="CA381" t="s">
        <v>137</v>
      </c>
      <c r="CU381" t="s">
        <v>137</v>
      </c>
      <c r="CV381" t="s">
        <v>137</v>
      </c>
    </row>
    <row r="382" spans="1:100" x14ac:dyDescent="0.3">
      <c r="A382">
        <v>53</v>
      </c>
      <c r="B382">
        <v>21823</v>
      </c>
      <c r="C382" t="s">
        <v>2946</v>
      </c>
      <c r="D382" t="s">
        <v>2947</v>
      </c>
      <c r="E382">
        <v>64</v>
      </c>
      <c r="F382" t="s">
        <v>775</v>
      </c>
      <c r="G382" t="s">
        <v>116</v>
      </c>
      <c r="H382" s="1" t="s">
        <v>2948</v>
      </c>
      <c r="I382">
        <v>9</v>
      </c>
      <c r="J382" t="s">
        <v>118</v>
      </c>
      <c r="K382">
        <v>91</v>
      </c>
      <c r="L382">
        <v>14389</v>
      </c>
      <c r="M382" t="b">
        <v>0</v>
      </c>
      <c r="N382" t="b">
        <v>0</v>
      </c>
      <c r="O382">
        <v>30</v>
      </c>
      <c r="P382" t="s">
        <v>1007</v>
      </c>
      <c r="Q382" t="s">
        <v>119</v>
      </c>
      <c r="R382" s="2">
        <v>31311</v>
      </c>
      <c r="S382" t="s">
        <v>1970</v>
      </c>
      <c r="T382" t="s">
        <v>3249</v>
      </c>
      <c r="U382" s="1" t="s">
        <v>3250</v>
      </c>
      <c r="V382" t="s">
        <v>119</v>
      </c>
      <c r="W382" s="2">
        <v>41611</v>
      </c>
      <c r="X382" s="2">
        <v>42076</v>
      </c>
      <c r="Y382">
        <v>0</v>
      </c>
      <c r="Z382" t="s">
        <v>146</v>
      </c>
      <c r="AA382" t="s">
        <v>147</v>
      </c>
      <c r="AB382" t="s">
        <v>2176</v>
      </c>
      <c r="AC382" t="s">
        <v>128</v>
      </c>
      <c r="AD382" t="s">
        <v>129</v>
      </c>
      <c r="AE382" t="s">
        <v>128</v>
      </c>
      <c r="AH382" t="s">
        <v>133</v>
      </c>
      <c r="AI382" t="s">
        <v>249</v>
      </c>
      <c r="AJ382" t="s">
        <v>150</v>
      </c>
      <c r="AK382" t="s">
        <v>986</v>
      </c>
      <c r="AL382" t="s">
        <v>3251</v>
      </c>
      <c r="AM382" s="3">
        <v>43179.300868055558</v>
      </c>
      <c r="AN382" t="s">
        <v>3252</v>
      </c>
      <c r="AO382" t="s">
        <v>3253</v>
      </c>
      <c r="AP382" t="s">
        <v>3254</v>
      </c>
      <c r="AQ382" t="s">
        <v>193</v>
      </c>
      <c r="AR382" s="2">
        <v>42712</v>
      </c>
      <c r="AS382" s="2">
        <v>42853</v>
      </c>
      <c r="AT382">
        <v>0</v>
      </c>
      <c r="AU382" t="s">
        <v>3255</v>
      </c>
      <c r="AV382" t="s">
        <v>3256</v>
      </c>
      <c r="AW382" s="1" t="s">
        <v>3257</v>
      </c>
      <c r="AX382" t="s">
        <v>119</v>
      </c>
      <c r="AY382" s="2">
        <v>41415</v>
      </c>
      <c r="AZ382" s="2">
        <v>41943</v>
      </c>
      <c r="BA382">
        <v>0</v>
      </c>
      <c r="BB382" t="s">
        <v>3258</v>
      </c>
      <c r="BC382" t="s">
        <v>3259</v>
      </c>
      <c r="BD382" t="s">
        <v>3260</v>
      </c>
      <c r="BE382" t="s">
        <v>119</v>
      </c>
      <c r="BF382" s="2">
        <v>40891</v>
      </c>
      <c r="BG382" s="2">
        <v>41376</v>
      </c>
      <c r="BH382">
        <v>0</v>
      </c>
      <c r="BI382" t="s">
        <v>3261</v>
      </c>
      <c r="BJ382" t="s">
        <v>3262</v>
      </c>
      <c r="BK382" t="s">
        <v>3263</v>
      </c>
      <c r="BL382" t="s">
        <v>119</v>
      </c>
      <c r="BM382" s="2">
        <v>42968</v>
      </c>
      <c r="BO382">
        <v>1</v>
      </c>
      <c r="BP382" t="s">
        <v>209</v>
      </c>
      <c r="BQ382" t="s">
        <v>210</v>
      </c>
      <c r="CA382" t="s">
        <v>137</v>
      </c>
      <c r="CU382" t="s">
        <v>137</v>
      </c>
      <c r="CV382" t="s">
        <v>137</v>
      </c>
    </row>
    <row r="383" spans="1:100" x14ac:dyDescent="0.3">
      <c r="A383">
        <v>54</v>
      </c>
      <c r="B383">
        <v>21823</v>
      </c>
      <c r="C383" t="s">
        <v>2946</v>
      </c>
      <c r="D383" t="s">
        <v>2947</v>
      </c>
      <c r="E383">
        <v>64</v>
      </c>
      <c r="F383" t="s">
        <v>775</v>
      </c>
      <c r="G383" t="s">
        <v>116</v>
      </c>
      <c r="H383" s="1" t="s">
        <v>2948</v>
      </c>
      <c r="I383">
        <v>9</v>
      </c>
      <c r="J383" t="s">
        <v>118</v>
      </c>
      <c r="K383">
        <v>91</v>
      </c>
      <c r="L383">
        <v>83227</v>
      </c>
      <c r="M383" t="b">
        <v>0</v>
      </c>
      <c r="N383" t="b">
        <v>0</v>
      </c>
      <c r="O383">
        <v>13</v>
      </c>
      <c r="P383" t="s">
        <v>3014</v>
      </c>
      <c r="Q383" t="s">
        <v>116</v>
      </c>
      <c r="R383" s="2">
        <v>34580</v>
      </c>
      <c r="S383" t="s">
        <v>1034</v>
      </c>
      <c r="T383" t="s">
        <v>3264</v>
      </c>
      <c r="U383" t="s">
        <v>3265</v>
      </c>
      <c r="V383" t="s">
        <v>126</v>
      </c>
      <c r="W383" s="2">
        <v>42737</v>
      </c>
      <c r="X383" s="2">
        <v>42916</v>
      </c>
      <c r="Y383">
        <v>0</v>
      </c>
      <c r="Z383" t="s">
        <v>130</v>
      </c>
      <c r="AA383" t="s">
        <v>147</v>
      </c>
      <c r="AB383" t="s">
        <v>272</v>
      </c>
      <c r="AC383" t="s">
        <v>147</v>
      </c>
      <c r="AD383" t="s">
        <v>568</v>
      </c>
      <c r="AE383" t="s">
        <v>128</v>
      </c>
      <c r="AH383" t="s">
        <v>133</v>
      </c>
      <c r="AI383" t="s">
        <v>249</v>
      </c>
      <c r="AJ383" t="s">
        <v>150</v>
      </c>
      <c r="AK383" t="s">
        <v>776</v>
      </c>
      <c r="AL383" t="s">
        <v>3266</v>
      </c>
      <c r="AM383" s="3">
        <v>43166.632025462961</v>
      </c>
      <c r="AT383" t="s">
        <v>137</v>
      </c>
      <c r="BA383" t="s">
        <v>137</v>
      </c>
      <c r="BH383" t="s">
        <v>137</v>
      </c>
      <c r="BO383" t="s">
        <v>137</v>
      </c>
      <c r="BR383" t="s">
        <v>238</v>
      </c>
      <c r="BS383" t="s">
        <v>1957</v>
      </c>
      <c r="BT383" t="s">
        <v>3267</v>
      </c>
      <c r="CA383" t="s">
        <v>137</v>
      </c>
      <c r="CU383" t="s">
        <v>137</v>
      </c>
      <c r="CV383" t="s">
        <v>137</v>
      </c>
    </row>
    <row r="384" spans="1:100" x14ac:dyDescent="0.3">
      <c r="A384">
        <v>55</v>
      </c>
      <c r="B384">
        <v>21823</v>
      </c>
      <c r="C384" t="s">
        <v>2946</v>
      </c>
      <c r="D384" t="s">
        <v>2947</v>
      </c>
      <c r="E384">
        <v>64</v>
      </c>
      <c r="F384" t="s">
        <v>775</v>
      </c>
      <c r="G384" t="s">
        <v>116</v>
      </c>
      <c r="H384" s="1" t="s">
        <v>2948</v>
      </c>
      <c r="I384">
        <v>9</v>
      </c>
      <c r="J384" t="s">
        <v>118</v>
      </c>
      <c r="K384">
        <v>91</v>
      </c>
      <c r="L384">
        <v>60777</v>
      </c>
      <c r="M384" t="b">
        <v>1</v>
      </c>
      <c r="N384" t="b">
        <v>0</v>
      </c>
      <c r="O384">
        <v>9</v>
      </c>
      <c r="P384" t="s">
        <v>118</v>
      </c>
      <c r="Q384" t="s">
        <v>116</v>
      </c>
      <c r="S384" t="s">
        <v>543</v>
      </c>
      <c r="T384" t="s">
        <v>3268</v>
      </c>
      <c r="U384" s="1" t="s">
        <v>3269</v>
      </c>
      <c r="V384" t="s">
        <v>119</v>
      </c>
      <c r="W384" s="2">
        <v>42741</v>
      </c>
      <c r="X384" s="2">
        <v>42959</v>
      </c>
      <c r="Y384">
        <v>0</v>
      </c>
      <c r="Z384" t="s">
        <v>255</v>
      </c>
      <c r="AA384" t="s">
        <v>147</v>
      </c>
      <c r="AB384" t="s">
        <v>130</v>
      </c>
      <c r="AC384" t="s">
        <v>147</v>
      </c>
      <c r="AD384" t="s">
        <v>146</v>
      </c>
      <c r="AE384" t="s">
        <v>128</v>
      </c>
      <c r="AF384" t="s">
        <v>305</v>
      </c>
      <c r="AG384" t="s">
        <v>128</v>
      </c>
      <c r="AH384" t="s">
        <v>133</v>
      </c>
      <c r="AI384" t="s">
        <v>132</v>
      </c>
      <c r="AJ384" t="s">
        <v>134</v>
      </c>
      <c r="AK384" t="s">
        <v>3270</v>
      </c>
      <c r="AL384" t="s">
        <v>3019</v>
      </c>
      <c r="AM384" s="3">
        <v>43166.803587962961</v>
      </c>
      <c r="AN384" t="s">
        <v>3271</v>
      </c>
      <c r="AO384" t="s">
        <v>3272</v>
      </c>
      <c r="AP384" s="1" t="s">
        <v>3273</v>
      </c>
      <c r="AQ384" t="s">
        <v>119</v>
      </c>
      <c r="AR384" s="2">
        <v>41744</v>
      </c>
      <c r="AS384" s="2">
        <v>42510</v>
      </c>
      <c r="AT384">
        <v>0</v>
      </c>
      <c r="AU384" t="s">
        <v>3274</v>
      </c>
      <c r="AV384" t="s">
        <v>3275</v>
      </c>
      <c r="AW384" s="1" t="s">
        <v>3276</v>
      </c>
      <c r="AX384" t="s">
        <v>193</v>
      </c>
      <c r="AY384" s="2">
        <v>41183</v>
      </c>
      <c r="AZ384" s="2">
        <v>41863</v>
      </c>
      <c r="BA384">
        <v>0</v>
      </c>
      <c r="BH384" t="s">
        <v>137</v>
      </c>
      <c r="BO384" t="s">
        <v>137</v>
      </c>
      <c r="BP384" t="s">
        <v>3173</v>
      </c>
      <c r="BQ384" t="s">
        <v>132</v>
      </c>
      <c r="CA384" t="s">
        <v>137</v>
      </c>
      <c r="CU384" t="s">
        <v>137</v>
      </c>
      <c r="CV384" t="s">
        <v>137</v>
      </c>
    </row>
    <row r="385" spans="1:100" x14ac:dyDescent="0.3">
      <c r="A385">
        <v>56</v>
      </c>
      <c r="B385">
        <v>21823</v>
      </c>
      <c r="C385" t="s">
        <v>2946</v>
      </c>
      <c r="D385" t="s">
        <v>2947</v>
      </c>
      <c r="E385">
        <v>64</v>
      </c>
      <c r="F385" t="s">
        <v>775</v>
      </c>
      <c r="G385" t="s">
        <v>116</v>
      </c>
      <c r="H385" s="1" t="s">
        <v>2948</v>
      </c>
      <c r="I385">
        <v>9</v>
      </c>
      <c r="J385" t="s">
        <v>118</v>
      </c>
      <c r="K385">
        <v>91</v>
      </c>
      <c r="L385">
        <v>80850</v>
      </c>
      <c r="M385" t="b">
        <v>0</v>
      </c>
      <c r="N385" t="b">
        <v>0</v>
      </c>
      <c r="O385">
        <v>9</v>
      </c>
      <c r="P385" t="s">
        <v>118</v>
      </c>
      <c r="Q385" t="s">
        <v>119</v>
      </c>
      <c r="S385" t="s">
        <v>3277</v>
      </c>
      <c r="T385" t="s">
        <v>3278</v>
      </c>
      <c r="U385" t="s">
        <v>3279</v>
      </c>
      <c r="V385" t="s">
        <v>119</v>
      </c>
      <c r="W385" s="2">
        <v>42374</v>
      </c>
      <c r="Y385">
        <v>1</v>
      </c>
      <c r="Z385" t="s">
        <v>389</v>
      </c>
      <c r="AA385" t="s">
        <v>128</v>
      </c>
      <c r="AB385" t="s">
        <v>248</v>
      </c>
      <c r="AC385" t="s">
        <v>128</v>
      </c>
      <c r="AD385" t="s">
        <v>1892</v>
      </c>
      <c r="AE385" t="s">
        <v>128</v>
      </c>
      <c r="AF385" t="s">
        <v>305</v>
      </c>
      <c r="AG385" t="s">
        <v>128</v>
      </c>
      <c r="AH385" t="s">
        <v>133</v>
      </c>
      <c r="AI385" t="s">
        <v>249</v>
      </c>
      <c r="AJ385" t="s">
        <v>226</v>
      </c>
      <c r="AK385" t="s">
        <v>3280</v>
      </c>
      <c r="AL385" t="s">
        <v>3281</v>
      </c>
      <c r="AM385" s="3">
        <v>43169.890347222223</v>
      </c>
      <c r="AT385" t="s">
        <v>137</v>
      </c>
      <c r="BA385" t="s">
        <v>137</v>
      </c>
      <c r="BH385" t="s">
        <v>137</v>
      </c>
      <c r="BO385" t="s">
        <v>137</v>
      </c>
      <c r="BR385" t="s">
        <v>172</v>
      </c>
      <c r="BS385" t="s">
        <v>3282</v>
      </c>
      <c r="BT385" t="s">
        <v>3283</v>
      </c>
      <c r="CA385" t="s">
        <v>137</v>
      </c>
      <c r="CB385" t="s">
        <v>172</v>
      </c>
      <c r="CC385" t="s">
        <v>3284</v>
      </c>
      <c r="CD385" t="s">
        <v>3285</v>
      </c>
      <c r="CU385" t="s">
        <v>137</v>
      </c>
      <c r="CV385" t="s">
        <v>137</v>
      </c>
    </row>
    <row r="386" spans="1:100" x14ac:dyDescent="0.3">
      <c r="A386">
        <v>57</v>
      </c>
      <c r="B386">
        <v>21823</v>
      </c>
      <c r="C386" t="s">
        <v>2946</v>
      </c>
      <c r="D386" t="s">
        <v>2947</v>
      </c>
      <c r="E386">
        <v>64</v>
      </c>
      <c r="F386" t="s">
        <v>775</v>
      </c>
      <c r="G386" t="s">
        <v>116</v>
      </c>
      <c r="H386" s="1" t="s">
        <v>2948</v>
      </c>
      <c r="I386">
        <v>9</v>
      </c>
      <c r="J386" t="s">
        <v>118</v>
      </c>
      <c r="K386">
        <v>91</v>
      </c>
      <c r="L386">
        <v>39575</v>
      </c>
      <c r="M386" t="b">
        <v>0</v>
      </c>
      <c r="N386" t="b">
        <v>0</v>
      </c>
      <c r="O386">
        <v>9</v>
      </c>
      <c r="P386" t="s">
        <v>118</v>
      </c>
      <c r="Q386" t="s">
        <v>119</v>
      </c>
      <c r="R386" s="2">
        <v>32425</v>
      </c>
      <c r="S386" t="s">
        <v>2035</v>
      </c>
      <c r="T386" t="s">
        <v>3286</v>
      </c>
      <c r="U386" t="s">
        <v>3287</v>
      </c>
      <c r="V386" t="s">
        <v>119</v>
      </c>
      <c r="W386" s="2">
        <v>42402</v>
      </c>
      <c r="X386" s="2">
        <v>43168</v>
      </c>
      <c r="Y386">
        <v>0</v>
      </c>
      <c r="Z386" t="s">
        <v>390</v>
      </c>
      <c r="AA386" t="s">
        <v>147</v>
      </c>
      <c r="AB386" t="s">
        <v>438</v>
      </c>
      <c r="AC386" t="s">
        <v>147</v>
      </c>
      <c r="AD386" t="s">
        <v>223</v>
      </c>
      <c r="AE386" t="s">
        <v>147</v>
      </c>
      <c r="AF386" t="s">
        <v>224</v>
      </c>
      <c r="AG386" t="s">
        <v>147</v>
      </c>
      <c r="AH386" t="s">
        <v>133</v>
      </c>
      <c r="AI386" t="s">
        <v>132</v>
      </c>
      <c r="AJ386" t="s">
        <v>134</v>
      </c>
      <c r="AK386" t="s">
        <v>188</v>
      </c>
      <c r="AL386" t="s">
        <v>3288</v>
      </c>
      <c r="AM386" s="3">
        <v>43176.048032407409</v>
      </c>
      <c r="AN386" t="s">
        <v>3289</v>
      </c>
      <c r="AO386" t="s">
        <v>3290</v>
      </c>
      <c r="AP386" t="s">
        <v>3291</v>
      </c>
      <c r="AQ386" t="s">
        <v>840</v>
      </c>
      <c r="AR386" s="2">
        <v>41683</v>
      </c>
      <c r="AS386" s="2">
        <v>42018</v>
      </c>
      <c r="AT386">
        <v>0</v>
      </c>
      <c r="BA386" t="s">
        <v>137</v>
      </c>
      <c r="BH386" t="s">
        <v>137</v>
      </c>
      <c r="BO386" t="s">
        <v>137</v>
      </c>
      <c r="CA386" t="s">
        <v>137</v>
      </c>
      <c r="CU386" t="s">
        <v>137</v>
      </c>
      <c r="CV386" t="s">
        <v>137</v>
      </c>
    </row>
    <row r="387" spans="1:100" x14ac:dyDescent="0.3">
      <c r="A387">
        <v>58</v>
      </c>
      <c r="B387">
        <v>21823</v>
      </c>
      <c r="C387" t="s">
        <v>2946</v>
      </c>
      <c r="D387" t="s">
        <v>2947</v>
      </c>
      <c r="E387">
        <v>64</v>
      </c>
      <c r="F387" t="s">
        <v>775</v>
      </c>
      <c r="G387" t="s">
        <v>116</v>
      </c>
      <c r="H387" s="1" t="s">
        <v>2948</v>
      </c>
      <c r="I387">
        <v>9</v>
      </c>
      <c r="J387" t="s">
        <v>118</v>
      </c>
      <c r="K387">
        <v>91</v>
      </c>
      <c r="L387">
        <v>85442</v>
      </c>
      <c r="M387" t="b">
        <v>0</v>
      </c>
      <c r="N387" t="b">
        <v>0</v>
      </c>
      <c r="O387">
        <v>9</v>
      </c>
      <c r="P387" t="s">
        <v>118</v>
      </c>
      <c r="Q387" t="s">
        <v>116</v>
      </c>
      <c r="S387" t="s">
        <v>658</v>
      </c>
      <c r="T387" t="s">
        <v>3292</v>
      </c>
      <c r="U387" t="s">
        <v>3293</v>
      </c>
      <c r="V387" t="s">
        <v>840</v>
      </c>
      <c r="W387" s="2">
        <v>41744</v>
      </c>
      <c r="X387" s="2">
        <v>41790</v>
      </c>
      <c r="Y387">
        <v>0</v>
      </c>
      <c r="Z387" t="s">
        <v>248</v>
      </c>
      <c r="AA387" t="s">
        <v>147</v>
      </c>
      <c r="AH387" t="s">
        <v>133</v>
      </c>
      <c r="AI387" t="s">
        <v>273</v>
      </c>
      <c r="AJ387" t="s">
        <v>150</v>
      </c>
      <c r="AK387" t="s">
        <v>3294</v>
      </c>
      <c r="AL387" t="s">
        <v>3295</v>
      </c>
      <c r="AM387" s="3">
        <v>43174.63040509259</v>
      </c>
      <c r="AN387" t="s">
        <v>3296</v>
      </c>
      <c r="AO387" t="s">
        <v>3297</v>
      </c>
      <c r="AP387" s="1" t="s">
        <v>3298</v>
      </c>
      <c r="AQ387" t="s">
        <v>193</v>
      </c>
      <c r="AR387" s="2">
        <v>42036</v>
      </c>
      <c r="AS387" s="2">
        <v>42262</v>
      </c>
      <c r="AT387">
        <v>0</v>
      </c>
      <c r="AU387" t="s">
        <v>2493</v>
      </c>
      <c r="AV387" t="s">
        <v>3299</v>
      </c>
      <c r="AW387" t="s">
        <v>3300</v>
      </c>
      <c r="AX387" t="s">
        <v>193</v>
      </c>
      <c r="AY387" s="2">
        <v>42230</v>
      </c>
      <c r="AZ387" s="2">
        <v>42429</v>
      </c>
      <c r="BA387">
        <v>0</v>
      </c>
      <c r="BB387" t="s">
        <v>3301</v>
      </c>
      <c r="BC387" t="s">
        <v>539</v>
      </c>
      <c r="BD387" t="s">
        <v>3302</v>
      </c>
      <c r="BE387" t="s">
        <v>119</v>
      </c>
      <c r="BF387" s="2">
        <v>42476</v>
      </c>
      <c r="BG387" s="2">
        <v>42674</v>
      </c>
      <c r="BH387">
        <v>0</v>
      </c>
      <c r="BI387" t="s">
        <v>3303</v>
      </c>
      <c r="BJ387" t="s">
        <v>3304</v>
      </c>
      <c r="BK387" t="s">
        <v>3305</v>
      </c>
      <c r="BL387" t="s">
        <v>116</v>
      </c>
      <c r="BM387" s="2">
        <v>42689</v>
      </c>
      <c r="BN387" s="2">
        <v>43023</v>
      </c>
      <c r="BO387">
        <v>0</v>
      </c>
      <c r="BP387" t="s">
        <v>1651</v>
      </c>
      <c r="BQ387" t="s">
        <v>273</v>
      </c>
      <c r="BR387" t="s">
        <v>1447</v>
      </c>
      <c r="BS387" t="s">
        <v>3306</v>
      </c>
      <c r="BT387" t="s">
        <v>3307</v>
      </c>
      <c r="BU387" t="s">
        <v>1568</v>
      </c>
      <c r="BV387" t="s">
        <v>3308</v>
      </c>
      <c r="BW387" t="s">
        <v>3309</v>
      </c>
      <c r="BX387" t="s">
        <v>116</v>
      </c>
      <c r="BY387" s="2">
        <v>42856</v>
      </c>
      <c r="CA387">
        <v>1</v>
      </c>
      <c r="CE387" t="s">
        <v>209</v>
      </c>
      <c r="CF387" t="s">
        <v>210</v>
      </c>
      <c r="CT387" s="2">
        <v>36892</v>
      </c>
      <c r="CU387" t="s">
        <v>137</v>
      </c>
      <c r="CV387">
        <v>1</v>
      </c>
    </row>
    <row r="388" spans="1:100" x14ac:dyDescent="0.3">
      <c r="A388">
        <v>59</v>
      </c>
      <c r="B388">
        <v>21823</v>
      </c>
      <c r="C388" t="s">
        <v>2946</v>
      </c>
      <c r="D388" t="s">
        <v>2947</v>
      </c>
      <c r="E388">
        <v>64</v>
      </c>
      <c r="F388" t="s">
        <v>775</v>
      </c>
      <c r="G388" t="s">
        <v>116</v>
      </c>
      <c r="H388" s="1" t="s">
        <v>2948</v>
      </c>
      <c r="I388">
        <v>9</v>
      </c>
      <c r="J388" t="s">
        <v>118</v>
      </c>
      <c r="K388">
        <v>91</v>
      </c>
      <c r="L388">
        <v>84445</v>
      </c>
      <c r="M388" t="b">
        <v>1</v>
      </c>
      <c r="N388" t="b">
        <v>0</v>
      </c>
      <c r="O388">
        <v>9</v>
      </c>
      <c r="P388" t="s">
        <v>118</v>
      </c>
      <c r="Q388" t="s">
        <v>139</v>
      </c>
      <c r="S388" t="s">
        <v>3255</v>
      </c>
      <c r="T388" t="s">
        <v>3310</v>
      </c>
      <c r="U388" t="s">
        <v>3311</v>
      </c>
      <c r="V388" t="s">
        <v>119</v>
      </c>
      <c r="W388" s="2">
        <v>42828</v>
      </c>
      <c r="Y388">
        <v>1</v>
      </c>
      <c r="Z388" t="s">
        <v>390</v>
      </c>
      <c r="AA388" t="s">
        <v>147</v>
      </c>
      <c r="AB388" t="s">
        <v>255</v>
      </c>
      <c r="AC388" t="s">
        <v>147</v>
      </c>
      <c r="AD388" t="s">
        <v>3312</v>
      </c>
      <c r="AE388" t="s">
        <v>147</v>
      </c>
      <c r="AH388" t="s">
        <v>133</v>
      </c>
      <c r="AI388" t="s">
        <v>249</v>
      </c>
      <c r="AJ388" t="s">
        <v>134</v>
      </c>
      <c r="AK388" t="s">
        <v>520</v>
      </c>
      <c r="AL388" t="s">
        <v>2999</v>
      </c>
      <c r="AM388" s="3">
        <v>43179.734120370369</v>
      </c>
      <c r="AT388" t="s">
        <v>137</v>
      </c>
      <c r="BA388" t="s">
        <v>137</v>
      </c>
      <c r="BH388" t="s">
        <v>137</v>
      </c>
      <c r="BO388" t="s">
        <v>137</v>
      </c>
      <c r="CA388" t="s">
        <v>137</v>
      </c>
      <c r="CU388" t="s">
        <v>137</v>
      </c>
      <c r="CV388" t="s">
        <v>137</v>
      </c>
    </row>
    <row r="389" spans="1:100" x14ac:dyDescent="0.3">
      <c r="A389">
        <v>60</v>
      </c>
      <c r="B389">
        <v>21823</v>
      </c>
      <c r="C389" t="s">
        <v>2946</v>
      </c>
      <c r="D389" t="s">
        <v>2947</v>
      </c>
      <c r="E389">
        <v>64</v>
      </c>
      <c r="F389" t="s">
        <v>775</v>
      </c>
      <c r="G389" t="s">
        <v>116</v>
      </c>
      <c r="H389" s="1" t="s">
        <v>2948</v>
      </c>
      <c r="I389">
        <v>9</v>
      </c>
      <c r="J389" t="s">
        <v>118</v>
      </c>
      <c r="K389">
        <v>91</v>
      </c>
      <c r="L389">
        <v>85164</v>
      </c>
      <c r="M389" t="b">
        <v>1</v>
      </c>
      <c r="N389" t="b">
        <v>0</v>
      </c>
      <c r="O389">
        <v>9</v>
      </c>
      <c r="P389" t="s">
        <v>118</v>
      </c>
      <c r="Q389" t="s">
        <v>119</v>
      </c>
      <c r="S389" t="s">
        <v>1620</v>
      </c>
      <c r="T389" t="s">
        <v>3313</v>
      </c>
      <c r="U389" s="1" t="s">
        <v>3314</v>
      </c>
      <c r="V389" t="s">
        <v>193</v>
      </c>
      <c r="W389" s="2">
        <v>43045</v>
      </c>
      <c r="X389" s="2">
        <v>43161</v>
      </c>
      <c r="Y389">
        <v>0</v>
      </c>
      <c r="Z389" t="s">
        <v>225</v>
      </c>
      <c r="AA389" t="s">
        <v>128</v>
      </c>
      <c r="AH389" t="s">
        <v>133</v>
      </c>
      <c r="AI389" t="s">
        <v>249</v>
      </c>
      <c r="AJ389" t="s">
        <v>226</v>
      </c>
      <c r="AK389" t="s">
        <v>3315</v>
      </c>
      <c r="AL389" t="s">
        <v>3316</v>
      </c>
      <c r="AM389" s="3">
        <v>43179.715370370373</v>
      </c>
      <c r="AT389" t="s">
        <v>137</v>
      </c>
      <c r="BA389" t="s">
        <v>137</v>
      </c>
      <c r="BH389" t="s">
        <v>137</v>
      </c>
      <c r="BO389" t="s">
        <v>137</v>
      </c>
      <c r="CA389" t="s">
        <v>137</v>
      </c>
      <c r="CU389" t="s">
        <v>137</v>
      </c>
      <c r="CV389" t="s">
        <v>137</v>
      </c>
    </row>
    <row r="390" spans="1:100" x14ac:dyDescent="0.3">
      <c r="A390">
        <v>61</v>
      </c>
      <c r="B390">
        <v>21823</v>
      </c>
      <c r="C390" t="s">
        <v>2946</v>
      </c>
      <c r="D390" t="s">
        <v>2947</v>
      </c>
      <c r="E390">
        <v>64</v>
      </c>
      <c r="F390" t="s">
        <v>775</v>
      </c>
      <c r="G390" t="s">
        <v>116</v>
      </c>
      <c r="H390" s="1" t="s">
        <v>2948</v>
      </c>
      <c r="I390">
        <v>9</v>
      </c>
      <c r="J390" t="s">
        <v>118</v>
      </c>
      <c r="K390">
        <v>91</v>
      </c>
      <c r="L390">
        <v>74471</v>
      </c>
      <c r="M390" t="b">
        <v>0</v>
      </c>
      <c r="N390" t="b">
        <v>0</v>
      </c>
      <c r="O390">
        <v>30</v>
      </c>
      <c r="P390" t="s">
        <v>1007</v>
      </c>
      <c r="Q390" t="s">
        <v>193</v>
      </c>
      <c r="R390" s="2">
        <v>34275</v>
      </c>
      <c r="Y390" t="s">
        <v>137</v>
      </c>
      <c r="Z390" t="s">
        <v>775</v>
      </c>
      <c r="AA390" t="s">
        <v>147</v>
      </c>
      <c r="AB390" t="s">
        <v>571</v>
      </c>
      <c r="AC390" t="s">
        <v>147</v>
      </c>
      <c r="AD390" t="s">
        <v>390</v>
      </c>
      <c r="AE390" t="s">
        <v>128</v>
      </c>
      <c r="AF390" t="s">
        <v>305</v>
      </c>
      <c r="AG390" t="s">
        <v>128</v>
      </c>
      <c r="AH390" t="s">
        <v>133</v>
      </c>
      <c r="AI390" t="s">
        <v>249</v>
      </c>
      <c r="AJ390" t="s">
        <v>260</v>
      </c>
      <c r="AK390" t="s">
        <v>3317</v>
      </c>
      <c r="AL390" t="s">
        <v>2682</v>
      </c>
      <c r="AM390" s="3">
        <v>43179.58871527778</v>
      </c>
      <c r="AT390" t="s">
        <v>137</v>
      </c>
      <c r="BA390" t="s">
        <v>137</v>
      </c>
      <c r="BH390" t="s">
        <v>137</v>
      </c>
      <c r="BO390" t="s">
        <v>137</v>
      </c>
      <c r="BR390" t="s">
        <v>134</v>
      </c>
      <c r="BS390" t="s">
        <v>3318</v>
      </c>
      <c r="BT390" t="s">
        <v>1276</v>
      </c>
      <c r="CA390" t="s">
        <v>137</v>
      </c>
      <c r="CB390" t="s">
        <v>172</v>
      </c>
      <c r="CC390" t="s">
        <v>3319</v>
      </c>
      <c r="CD390" t="s">
        <v>3320</v>
      </c>
      <c r="CU390" t="s">
        <v>137</v>
      </c>
      <c r="CV390" t="s">
        <v>137</v>
      </c>
    </row>
    <row r="391" spans="1:100" x14ac:dyDescent="0.3">
      <c r="A391">
        <v>62</v>
      </c>
      <c r="B391">
        <v>21823</v>
      </c>
      <c r="C391" t="s">
        <v>2946</v>
      </c>
      <c r="D391" t="s">
        <v>2947</v>
      </c>
      <c r="E391">
        <v>64</v>
      </c>
      <c r="F391" t="s">
        <v>775</v>
      </c>
      <c r="G391" t="s">
        <v>116</v>
      </c>
      <c r="H391" s="1" t="s">
        <v>2948</v>
      </c>
      <c r="I391">
        <v>9</v>
      </c>
      <c r="J391" t="s">
        <v>118</v>
      </c>
      <c r="K391">
        <v>91</v>
      </c>
      <c r="L391">
        <v>84630</v>
      </c>
      <c r="M391" t="b">
        <v>0</v>
      </c>
      <c r="N391" t="b">
        <v>0</v>
      </c>
      <c r="O391">
        <v>9</v>
      </c>
      <c r="P391" t="s">
        <v>118</v>
      </c>
      <c r="Q391" t="s">
        <v>630</v>
      </c>
      <c r="S391" t="s">
        <v>3321</v>
      </c>
      <c r="T391" t="s">
        <v>3322</v>
      </c>
      <c r="U391" t="s">
        <v>3323</v>
      </c>
      <c r="V391" t="s">
        <v>284</v>
      </c>
      <c r="W391" s="2">
        <v>42667</v>
      </c>
      <c r="Y391">
        <v>1</v>
      </c>
      <c r="Z391" t="s">
        <v>381</v>
      </c>
      <c r="AA391" t="s">
        <v>186</v>
      </c>
      <c r="AB391" t="s">
        <v>223</v>
      </c>
      <c r="AC391" t="s">
        <v>186</v>
      </c>
      <c r="AD391" t="s">
        <v>224</v>
      </c>
      <c r="AE391" t="s">
        <v>147</v>
      </c>
      <c r="AF391" t="s">
        <v>1040</v>
      </c>
      <c r="AG391" t="s">
        <v>147</v>
      </c>
      <c r="AH391" t="s">
        <v>131</v>
      </c>
      <c r="AI391" t="s">
        <v>249</v>
      </c>
      <c r="AJ391" t="s">
        <v>274</v>
      </c>
      <c r="AK391" t="s">
        <v>3324</v>
      </c>
      <c r="AL391" t="s">
        <v>2217</v>
      </c>
      <c r="AM391" s="3">
        <v>43172.717777777776</v>
      </c>
      <c r="AN391" t="s">
        <v>3325</v>
      </c>
      <c r="AO391" t="s">
        <v>3326</v>
      </c>
      <c r="AP391" t="s">
        <v>3327</v>
      </c>
      <c r="AQ391" t="s">
        <v>630</v>
      </c>
      <c r="AR391" s="2">
        <v>41303</v>
      </c>
      <c r="AS391" s="2">
        <v>42664</v>
      </c>
      <c r="AT391">
        <v>0</v>
      </c>
      <c r="BA391" t="s">
        <v>137</v>
      </c>
      <c r="BH391" t="s">
        <v>137</v>
      </c>
      <c r="BO391" t="s">
        <v>137</v>
      </c>
      <c r="BP391" t="s">
        <v>209</v>
      </c>
      <c r="BQ391" t="s">
        <v>210</v>
      </c>
      <c r="BR391" t="s">
        <v>260</v>
      </c>
      <c r="BS391" t="s">
        <v>3328</v>
      </c>
      <c r="BT391" t="s">
        <v>3329</v>
      </c>
      <c r="CA391" t="s">
        <v>137</v>
      </c>
      <c r="CB391" t="s">
        <v>150</v>
      </c>
      <c r="CC391" t="s">
        <v>3330</v>
      </c>
      <c r="CD391" t="s">
        <v>3331</v>
      </c>
      <c r="CE391" t="s">
        <v>133</v>
      </c>
      <c r="CF391" t="s">
        <v>249</v>
      </c>
      <c r="CU391" t="s">
        <v>137</v>
      </c>
      <c r="CV391" t="s">
        <v>137</v>
      </c>
    </row>
    <row r="392" spans="1:100" x14ac:dyDescent="0.3">
      <c r="A392">
        <v>63</v>
      </c>
      <c r="B392">
        <v>21823</v>
      </c>
      <c r="C392" t="s">
        <v>2946</v>
      </c>
      <c r="D392" t="s">
        <v>2947</v>
      </c>
      <c r="E392">
        <v>64</v>
      </c>
      <c r="F392" t="s">
        <v>775</v>
      </c>
      <c r="G392" t="s">
        <v>116</v>
      </c>
      <c r="H392" s="1" t="s">
        <v>2948</v>
      </c>
      <c r="I392">
        <v>9</v>
      </c>
      <c r="J392" t="s">
        <v>118</v>
      </c>
      <c r="K392">
        <v>91</v>
      </c>
      <c r="L392">
        <v>86039</v>
      </c>
      <c r="M392" t="b">
        <v>0</v>
      </c>
      <c r="N392" t="b">
        <v>0</v>
      </c>
      <c r="O392">
        <v>9</v>
      </c>
      <c r="P392" t="s">
        <v>118</v>
      </c>
      <c r="Q392" t="s">
        <v>119</v>
      </c>
      <c r="S392" t="s">
        <v>3332</v>
      </c>
      <c r="T392" t="s">
        <v>3333</v>
      </c>
      <c r="U392" t="s">
        <v>3334</v>
      </c>
      <c r="V392" t="s">
        <v>119</v>
      </c>
      <c r="W392" s="2">
        <v>43108</v>
      </c>
      <c r="X392" s="2">
        <v>43140</v>
      </c>
      <c r="Y392">
        <v>0</v>
      </c>
      <c r="Z392" t="s">
        <v>129</v>
      </c>
      <c r="AA392" t="s">
        <v>186</v>
      </c>
      <c r="AB392" t="s">
        <v>1892</v>
      </c>
      <c r="AC392" t="s">
        <v>147</v>
      </c>
      <c r="AD392" t="s">
        <v>390</v>
      </c>
      <c r="AE392" t="s">
        <v>147</v>
      </c>
      <c r="AF392" t="s">
        <v>148</v>
      </c>
      <c r="AG392" t="s">
        <v>128</v>
      </c>
      <c r="AH392" t="s">
        <v>133</v>
      </c>
      <c r="AI392" t="s">
        <v>273</v>
      </c>
      <c r="AJ392" t="s">
        <v>226</v>
      </c>
      <c r="AK392" t="s">
        <v>422</v>
      </c>
      <c r="AL392" t="s">
        <v>3335</v>
      </c>
      <c r="AM392" s="3">
        <v>43177.929606481484</v>
      </c>
      <c r="AT392" t="s">
        <v>137</v>
      </c>
      <c r="BA392" t="s">
        <v>137</v>
      </c>
      <c r="BH392" t="s">
        <v>137</v>
      </c>
      <c r="BO392" t="s">
        <v>137</v>
      </c>
      <c r="CA392" t="s">
        <v>137</v>
      </c>
      <c r="CU392" t="s">
        <v>137</v>
      </c>
      <c r="CV392" t="s">
        <v>137</v>
      </c>
    </row>
    <row r="393" spans="1:100" x14ac:dyDescent="0.3">
      <c r="A393">
        <v>64</v>
      </c>
      <c r="B393">
        <v>21823</v>
      </c>
      <c r="C393" t="s">
        <v>2946</v>
      </c>
      <c r="D393" t="s">
        <v>2947</v>
      </c>
      <c r="E393">
        <v>64</v>
      </c>
      <c r="F393" t="s">
        <v>775</v>
      </c>
      <c r="G393" t="s">
        <v>116</v>
      </c>
      <c r="H393" s="1" t="s">
        <v>2948</v>
      </c>
      <c r="I393">
        <v>9</v>
      </c>
      <c r="J393" t="s">
        <v>118</v>
      </c>
      <c r="K393">
        <v>91</v>
      </c>
      <c r="L393">
        <v>86034</v>
      </c>
      <c r="M393" t="b">
        <v>0</v>
      </c>
      <c r="N393" t="b">
        <v>0</v>
      </c>
      <c r="O393">
        <v>30</v>
      </c>
      <c r="P393" t="s">
        <v>1007</v>
      </c>
      <c r="Q393" t="s">
        <v>139</v>
      </c>
      <c r="R393" s="2">
        <v>30839</v>
      </c>
      <c r="S393" t="s">
        <v>916</v>
      </c>
      <c r="T393" t="s">
        <v>3336</v>
      </c>
      <c r="U393" s="1" t="s">
        <v>3337</v>
      </c>
      <c r="V393" t="s">
        <v>182</v>
      </c>
      <c r="W393" s="2">
        <v>42005</v>
      </c>
      <c r="Y393">
        <v>1</v>
      </c>
      <c r="Z393" t="s">
        <v>129</v>
      </c>
      <c r="AA393" t="s">
        <v>186</v>
      </c>
      <c r="AB393" t="s">
        <v>305</v>
      </c>
      <c r="AC393" t="s">
        <v>186</v>
      </c>
      <c r="AD393" t="s">
        <v>272</v>
      </c>
      <c r="AE393" t="s">
        <v>186</v>
      </c>
      <c r="AH393" t="s">
        <v>133</v>
      </c>
      <c r="AI393" t="s">
        <v>249</v>
      </c>
      <c r="AJ393" t="s">
        <v>150</v>
      </c>
      <c r="AK393" t="s">
        <v>3338</v>
      </c>
      <c r="AL393" t="s">
        <v>3339</v>
      </c>
      <c r="AM393" s="3">
        <v>43177.73773148148</v>
      </c>
      <c r="AN393" t="s">
        <v>916</v>
      </c>
      <c r="AO393" t="s">
        <v>370</v>
      </c>
      <c r="AP393" s="1" t="s">
        <v>3340</v>
      </c>
      <c r="AQ393" t="s">
        <v>119</v>
      </c>
      <c r="AR393" s="2">
        <v>40546</v>
      </c>
      <c r="AT393">
        <v>1</v>
      </c>
      <c r="BA393" t="s">
        <v>137</v>
      </c>
      <c r="BH393" t="s">
        <v>137</v>
      </c>
      <c r="BO393" t="s">
        <v>137</v>
      </c>
      <c r="BR393" t="s">
        <v>474</v>
      </c>
      <c r="BS393" t="s">
        <v>3341</v>
      </c>
      <c r="BT393" t="s">
        <v>3342</v>
      </c>
      <c r="CA393" t="s">
        <v>137</v>
      </c>
      <c r="CU393" t="s">
        <v>137</v>
      </c>
      <c r="CV393" t="s">
        <v>137</v>
      </c>
    </row>
    <row r="394" spans="1:100" x14ac:dyDescent="0.3">
      <c r="A394">
        <v>65</v>
      </c>
      <c r="B394">
        <v>21823</v>
      </c>
      <c r="C394" t="s">
        <v>2946</v>
      </c>
      <c r="D394" t="s">
        <v>2947</v>
      </c>
      <c r="E394">
        <v>64</v>
      </c>
      <c r="F394" t="s">
        <v>775</v>
      </c>
      <c r="G394" t="s">
        <v>116</v>
      </c>
      <c r="H394" s="1" t="s">
        <v>2948</v>
      </c>
      <c r="I394">
        <v>9</v>
      </c>
      <c r="J394" t="s">
        <v>118</v>
      </c>
      <c r="K394">
        <v>91</v>
      </c>
      <c r="L394">
        <v>84744</v>
      </c>
      <c r="M394" t="b">
        <v>0</v>
      </c>
      <c r="N394" t="b">
        <v>0</v>
      </c>
      <c r="O394">
        <v>11</v>
      </c>
      <c r="P394" t="s">
        <v>216</v>
      </c>
      <c r="Q394" t="s">
        <v>193</v>
      </c>
      <c r="S394" t="s">
        <v>3343</v>
      </c>
      <c r="T394" t="s">
        <v>3344</v>
      </c>
      <c r="U394" t="s">
        <v>3345</v>
      </c>
      <c r="V394" t="s">
        <v>126</v>
      </c>
      <c r="W394" s="2">
        <v>42961</v>
      </c>
      <c r="X394" s="2">
        <v>43145</v>
      </c>
      <c r="Y394">
        <v>0</v>
      </c>
      <c r="Z394" t="s">
        <v>187</v>
      </c>
      <c r="AA394" t="s">
        <v>128</v>
      </c>
      <c r="AB394" t="s">
        <v>390</v>
      </c>
      <c r="AC394" t="s">
        <v>128</v>
      </c>
      <c r="AD394" t="s">
        <v>305</v>
      </c>
      <c r="AE394" t="s">
        <v>128</v>
      </c>
      <c r="AH394" t="s">
        <v>133</v>
      </c>
      <c r="AI394" t="s">
        <v>132</v>
      </c>
      <c r="AJ394" t="s">
        <v>134</v>
      </c>
      <c r="AK394" t="s">
        <v>520</v>
      </c>
      <c r="AL394" t="s">
        <v>3047</v>
      </c>
      <c r="AM394" s="3">
        <v>43177.792743055557</v>
      </c>
      <c r="AT394" t="s">
        <v>137</v>
      </c>
      <c r="BA394" t="s">
        <v>137</v>
      </c>
      <c r="BH394" t="s">
        <v>137</v>
      </c>
      <c r="BO394" t="s">
        <v>137</v>
      </c>
      <c r="CA394" t="s">
        <v>137</v>
      </c>
      <c r="CU394" t="s">
        <v>137</v>
      </c>
      <c r="CV394" t="s">
        <v>137</v>
      </c>
    </row>
    <row r="395" spans="1:100" x14ac:dyDescent="0.3">
      <c r="A395">
        <v>66</v>
      </c>
      <c r="B395">
        <v>21823</v>
      </c>
      <c r="C395" t="s">
        <v>2946</v>
      </c>
      <c r="D395" t="s">
        <v>2947</v>
      </c>
      <c r="E395">
        <v>64</v>
      </c>
      <c r="F395" t="s">
        <v>775</v>
      </c>
      <c r="G395" t="s">
        <v>116</v>
      </c>
      <c r="H395" s="1" t="s">
        <v>2948</v>
      </c>
      <c r="I395">
        <v>9</v>
      </c>
      <c r="J395" t="s">
        <v>118</v>
      </c>
      <c r="K395">
        <v>91</v>
      </c>
      <c r="L395">
        <v>86059</v>
      </c>
      <c r="M395" t="b">
        <v>0</v>
      </c>
      <c r="N395" t="b">
        <v>0</v>
      </c>
      <c r="O395">
        <v>11</v>
      </c>
      <c r="P395" t="s">
        <v>216</v>
      </c>
      <c r="Q395" t="s">
        <v>116</v>
      </c>
      <c r="S395" t="s">
        <v>3346</v>
      </c>
      <c r="T395" t="s">
        <v>3347</v>
      </c>
      <c r="U395" t="s">
        <v>3348</v>
      </c>
      <c r="V395" t="s">
        <v>193</v>
      </c>
      <c r="W395" s="2">
        <v>42348</v>
      </c>
      <c r="X395" s="2">
        <v>41690</v>
      </c>
      <c r="Y395">
        <v>0</v>
      </c>
      <c r="Z395" t="s">
        <v>578</v>
      </c>
      <c r="AA395" t="s">
        <v>186</v>
      </c>
      <c r="AB395" t="s">
        <v>148</v>
      </c>
      <c r="AC395" t="s">
        <v>128</v>
      </c>
      <c r="AD395" t="s">
        <v>439</v>
      </c>
      <c r="AE395" t="s">
        <v>128</v>
      </c>
      <c r="AF395" t="s">
        <v>1878</v>
      </c>
      <c r="AG395" t="s">
        <v>128</v>
      </c>
      <c r="AH395" t="s">
        <v>133</v>
      </c>
      <c r="AI395" t="s">
        <v>249</v>
      </c>
      <c r="AJ395" t="s">
        <v>150</v>
      </c>
      <c r="AK395" t="s">
        <v>3349</v>
      </c>
      <c r="AL395" t="s">
        <v>3350</v>
      </c>
      <c r="AM395" s="3">
        <v>43177.014467592591</v>
      </c>
      <c r="AN395" t="s">
        <v>3351</v>
      </c>
      <c r="AO395" t="s">
        <v>3352</v>
      </c>
      <c r="AP395" t="s">
        <v>3353</v>
      </c>
      <c r="AQ395" t="s">
        <v>840</v>
      </c>
      <c r="AR395" s="2">
        <v>42228</v>
      </c>
      <c r="AS395" s="2">
        <v>43176</v>
      </c>
      <c r="AT395">
        <v>0</v>
      </c>
      <c r="BA395" t="s">
        <v>137</v>
      </c>
      <c r="BH395" t="s">
        <v>137</v>
      </c>
      <c r="BO395" t="s">
        <v>137</v>
      </c>
      <c r="BP395" t="s">
        <v>348</v>
      </c>
      <c r="BQ395" t="s">
        <v>132</v>
      </c>
      <c r="BR395" t="s">
        <v>172</v>
      </c>
      <c r="BS395" t="s">
        <v>3354</v>
      </c>
      <c r="BT395" t="s">
        <v>3355</v>
      </c>
      <c r="CA395" t="s">
        <v>137</v>
      </c>
      <c r="CB395" t="s">
        <v>172</v>
      </c>
      <c r="CC395" t="s">
        <v>3356</v>
      </c>
      <c r="CD395" t="s">
        <v>3357</v>
      </c>
      <c r="CG395" t="s">
        <v>172</v>
      </c>
      <c r="CH395" t="s">
        <v>3358</v>
      </c>
      <c r="CI395" t="s">
        <v>3357</v>
      </c>
      <c r="CU395" t="s">
        <v>137</v>
      </c>
      <c r="CV395" t="s">
        <v>137</v>
      </c>
    </row>
    <row r="396" spans="1:100" x14ac:dyDescent="0.3">
      <c r="A396">
        <v>67</v>
      </c>
      <c r="B396">
        <v>21823</v>
      </c>
      <c r="C396" t="s">
        <v>2946</v>
      </c>
      <c r="D396" t="s">
        <v>2947</v>
      </c>
      <c r="E396">
        <v>64</v>
      </c>
      <c r="F396" t="s">
        <v>775</v>
      </c>
      <c r="G396" t="s">
        <v>116</v>
      </c>
      <c r="H396" s="1" t="s">
        <v>2948</v>
      </c>
      <c r="I396">
        <v>9</v>
      </c>
      <c r="J396" t="s">
        <v>118</v>
      </c>
      <c r="K396">
        <v>91</v>
      </c>
      <c r="L396">
        <v>149</v>
      </c>
      <c r="M396" t="b">
        <v>0</v>
      </c>
      <c r="N396" t="b">
        <v>0</v>
      </c>
      <c r="O396">
        <v>22</v>
      </c>
      <c r="P396" t="s">
        <v>682</v>
      </c>
      <c r="Q396" t="s">
        <v>119</v>
      </c>
      <c r="S396" t="s">
        <v>3359</v>
      </c>
      <c r="T396" t="s">
        <v>3360</v>
      </c>
      <c r="U396" s="1" t="s">
        <v>3361</v>
      </c>
      <c r="V396" t="s">
        <v>193</v>
      </c>
      <c r="W396" s="2">
        <v>42398</v>
      </c>
      <c r="X396" s="2">
        <v>42622</v>
      </c>
      <c r="Y396">
        <v>0</v>
      </c>
      <c r="Z396" t="s">
        <v>130</v>
      </c>
      <c r="AA396" t="s">
        <v>236</v>
      </c>
      <c r="AB396" t="s">
        <v>129</v>
      </c>
      <c r="AC396" t="s">
        <v>236</v>
      </c>
      <c r="AD396" t="s">
        <v>255</v>
      </c>
      <c r="AE396" t="s">
        <v>236</v>
      </c>
      <c r="AF396" t="s">
        <v>305</v>
      </c>
      <c r="AG396" t="s">
        <v>236</v>
      </c>
      <c r="AH396" t="s">
        <v>133</v>
      </c>
      <c r="AI396" t="s">
        <v>249</v>
      </c>
      <c r="AJ396" t="s">
        <v>150</v>
      </c>
      <c r="AK396" t="s">
        <v>3362</v>
      </c>
      <c r="AL396" t="s">
        <v>3363</v>
      </c>
      <c r="AM396" s="3">
        <v>43176.834513888891</v>
      </c>
      <c r="AN396" t="s">
        <v>3364</v>
      </c>
      <c r="AO396" t="s">
        <v>3365</v>
      </c>
      <c r="AP396" s="1" t="s">
        <v>3366</v>
      </c>
      <c r="AQ396" t="s">
        <v>193</v>
      </c>
      <c r="AR396" s="2">
        <v>39473</v>
      </c>
      <c r="AS396" s="2">
        <v>41508</v>
      </c>
      <c r="AT396">
        <v>0</v>
      </c>
      <c r="AU396" t="s">
        <v>3367</v>
      </c>
      <c r="AV396" t="s">
        <v>3368</v>
      </c>
      <c r="AW396" s="1" t="s">
        <v>3369</v>
      </c>
      <c r="AX396" t="s">
        <v>840</v>
      </c>
      <c r="AY396" s="2">
        <v>38362</v>
      </c>
      <c r="AZ396" s="2">
        <v>38580</v>
      </c>
      <c r="BA396">
        <v>0</v>
      </c>
      <c r="BB396" t="s">
        <v>3370</v>
      </c>
      <c r="BC396" t="s">
        <v>3371</v>
      </c>
      <c r="BD396" s="1" t="s">
        <v>3372</v>
      </c>
      <c r="BE396" t="s">
        <v>840</v>
      </c>
      <c r="BF396" s="2">
        <v>43351</v>
      </c>
      <c r="BH396">
        <v>1</v>
      </c>
      <c r="BI396" t="s">
        <v>3373</v>
      </c>
      <c r="BJ396" t="s">
        <v>3374</v>
      </c>
      <c r="BK396" s="1" t="s">
        <v>3375</v>
      </c>
      <c r="BL396" t="s">
        <v>840</v>
      </c>
      <c r="BM396" s="2">
        <v>42737</v>
      </c>
      <c r="BN396" s="2">
        <v>42853</v>
      </c>
      <c r="BO396">
        <v>0</v>
      </c>
      <c r="BR396" t="s">
        <v>474</v>
      </c>
      <c r="BS396" t="s">
        <v>562</v>
      </c>
      <c r="BT396" t="s">
        <v>3376</v>
      </c>
      <c r="BU396" t="s">
        <v>3377</v>
      </c>
      <c r="BV396" t="s">
        <v>3378</v>
      </c>
      <c r="BW396" s="1" t="s">
        <v>3379</v>
      </c>
      <c r="BX396" t="s">
        <v>126</v>
      </c>
      <c r="BY396" s="2">
        <v>42867</v>
      </c>
      <c r="BZ396" s="2">
        <v>42951</v>
      </c>
      <c r="CA396">
        <v>0</v>
      </c>
      <c r="CB396" t="s">
        <v>172</v>
      </c>
      <c r="CC396" t="s">
        <v>3380</v>
      </c>
      <c r="CD396" t="s">
        <v>3381</v>
      </c>
      <c r="CP396" t="s">
        <v>3382</v>
      </c>
      <c r="CQ396" t="s">
        <v>3383</v>
      </c>
      <c r="CR396" s="1" t="s">
        <v>3384</v>
      </c>
      <c r="CS396" t="s">
        <v>840</v>
      </c>
      <c r="CU396" t="s">
        <v>137</v>
      </c>
      <c r="CV396">
        <v>1</v>
      </c>
    </row>
    <row r="397" spans="1:100" x14ac:dyDescent="0.3">
      <c r="A397">
        <v>68</v>
      </c>
      <c r="B397">
        <v>21823</v>
      </c>
      <c r="C397" t="s">
        <v>2946</v>
      </c>
      <c r="D397" t="s">
        <v>2947</v>
      </c>
      <c r="E397">
        <v>64</v>
      </c>
      <c r="F397" t="s">
        <v>775</v>
      </c>
      <c r="G397" t="s">
        <v>116</v>
      </c>
      <c r="H397" s="1" t="s">
        <v>2948</v>
      </c>
      <c r="I397">
        <v>9</v>
      </c>
      <c r="J397" t="s">
        <v>118</v>
      </c>
      <c r="K397">
        <v>91</v>
      </c>
      <c r="L397">
        <v>83241</v>
      </c>
      <c r="M397" t="b">
        <v>0</v>
      </c>
      <c r="N397" t="b">
        <v>0</v>
      </c>
      <c r="O397">
        <v>9</v>
      </c>
      <c r="P397" t="s">
        <v>118</v>
      </c>
      <c r="Y397" t="s">
        <v>137</v>
      </c>
      <c r="Z397" t="s">
        <v>237</v>
      </c>
      <c r="AA397" t="s">
        <v>128</v>
      </c>
      <c r="AB397" t="s">
        <v>223</v>
      </c>
      <c r="AC397" t="s">
        <v>128</v>
      </c>
      <c r="AD397" t="s">
        <v>255</v>
      </c>
      <c r="AE397" t="s">
        <v>128</v>
      </c>
      <c r="AH397" t="s">
        <v>133</v>
      </c>
      <c r="AI397" t="s">
        <v>249</v>
      </c>
      <c r="AM397" s="3">
        <v>43176.598819444444</v>
      </c>
      <c r="AT397" t="s">
        <v>137</v>
      </c>
      <c r="BA397" t="s">
        <v>137</v>
      </c>
      <c r="BH397" t="s">
        <v>137</v>
      </c>
      <c r="BO397" t="s">
        <v>137</v>
      </c>
      <c r="CA397" t="s">
        <v>137</v>
      </c>
      <c r="CU397" t="s">
        <v>137</v>
      </c>
      <c r="CV397" t="s">
        <v>137</v>
      </c>
    </row>
    <row r="398" spans="1:100" x14ac:dyDescent="0.3">
      <c r="A398">
        <v>69</v>
      </c>
      <c r="B398">
        <v>21823</v>
      </c>
      <c r="C398" t="s">
        <v>2946</v>
      </c>
      <c r="D398" t="s">
        <v>2947</v>
      </c>
      <c r="E398">
        <v>64</v>
      </c>
      <c r="F398" t="s">
        <v>775</v>
      </c>
      <c r="G398" t="s">
        <v>116</v>
      </c>
      <c r="H398" s="1" t="s">
        <v>2948</v>
      </c>
      <c r="I398">
        <v>9</v>
      </c>
      <c r="J398" t="s">
        <v>118</v>
      </c>
      <c r="K398">
        <v>91</v>
      </c>
      <c r="L398">
        <v>54140</v>
      </c>
      <c r="M398" t="b">
        <v>0</v>
      </c>
      <c r="N398" t="b">
        <v>0</v>
      </c>
      <c r="O398">
        <v>11</v>
      </c>
      <c r="P398" t="s">
        <v>216</v>
      </c>
      <c r="Q398" t="s">
        <v>193</v>
      </c>
      <c r="R398" s="2">
        <v>32685</v>
      </c>
      <c r="S398" t="s">
        <v>3385</v>
      </c>
      <c r="T398" t="s">
        <v>3386</v>
      </c>
      <c r="U398" t="s">
        <v>3387</v>
      </c>
      <c r="V398" t="s">
        <v>193</v>
      </c>
      <c r="W398" s="2">
        <v>43081</v>
      </c>
      <c r="Y398">
        <v>1</v>
      </c>
      <c r="Z398" t="s">
        <v>223</v>
      </c>
      <c r="AA398" t="s">
        <v>147</v>
      </c>
      <c r="AB398" t="s">
        <v>775</v>
      </c>
      <c r="AC398" t="s">
        <v>147</v>
      </c>
      <c r="AD398" t="s">
        <v>127</v>
      </c>
      <c r="AE398" t="s">
        <v>128</v>
      </c>
      <c r="AF398" t="s">
        <v>129</v>
      </c>
      <c r="AG398" t="s">
        <v>128</v>
      </c>
      <c r="AH398" t="s">
        <v>133</v>
      </c>
      <c r="AI398" t="s">
        <v>249</v>
      </c>
      <c r="AJ398" t="s">
        <v>226</v>
      </c>
      <c r="AK398" t="s">
        <v>3388</v>
      </c>
      <c r="AL398" t="s">
        <v>3389</v>
      </c>
      <c r="AM398" s="3">
        <v>43176.3669212963</v>
      </c>
      <c r="AT398" t="s">
        <v>137</v>
      </c>
      <c r="BA398" t="s">
        <v>137</v>
      </c>
      <c r="BH398" t="s">
        <v>137</v>
      </c>
      <c r="BO398" t="s">
        <v>137</v>
      </c>
      <c r="BP398" t="s">
        <v>1548</v>
      </c>
      <c r="BQ398" t="s">
        <v>132</v>
      </c>
      <c r="CA398" t="s">
        <v>137</v>
      </c>
      <c r="CU398" t="s">
        <v>137</v>
      </c>
      <c r="CV398" t="s">
        <v>137</v>
      </c>
    </row>
    <row r="399" spans="1:100" x14ac:dyDescent="0.3">
      <c r="A399">
        <v>70</v>
      </c>
      <c r="B399">
        <v>21823</v>
      </c>
      <c r="C399" t="s">
        <v>2946</v>
      </c>
      <c r="D399" t="s">
        <v>2947</v>
      </c>
      <c r="E399">
        <v>64</v>
      </c>
      <c r="F399" t="s">
        <v>775</v>
      </c>
      <c r="G399" t="s">
        <v>116</v>
      </c>
      <c r="H399" s="1" t="s">
        <v>2948</v>
      </c>
      <c r="I399">
        <v>9</v>
      </c>
      <c r="J399" t="s">
        <v>118</v>
      </c>
      <c r="K399">
        <v>91</v>
      </c>
      <c r="L399">
        <v>75743</v>
      </c>
      <c r="M399" t="b">
        <v>0</v>
      </c>
      <c r="N399" t="b">
        <v>0</v>
      </c>
      <c r="O399">
        <v>9</v>
      </c>
      <c r="P399" t="s">
        <v>118</v>
      </c>
      <c r="Q399" t="s">
        <v>193</v>
      </c>
      <c r="S399" t="s">
        <v>3390</v>
      </c>
      <c r="T399" t="s">
        <v>3391</v>
      </c>
      <c r="U399" t="s">
        <v>3392</v>
      </c>
      <c r="V399" t="s">
        <v>840</v>
      </c>
      <c r="W399" s="2">
        <v>40969</v>
      </c>
      <c r="X399" s="2">
        <v>41623</v>
      </c>
      <c r="Y399">
        <v>0</v>
      </c>
      <c r="Z399" t="s">
        <v>225</v>
      </c>
      <c r="AA399" t="s">
        <v>128</v>
      </c>
      <c r="AH399" t="s">
        <v>133</v>
      </c>
      <c r="AI399" t="s">
        <v>132</v>
      </c>
      <c r="AJ399" t="s">
        <v>474</v>
      </c>
      <c r="AK399" t="s">
        <v>3393</v>
      </c>
      <c r="AL399" t="s">
        <v>3394</v>
      </c>
      <c r="AM399" s="3">
        <v>43176.035092592596</v>
      </c>
      <c r="AN399" t="s">
        <v>3395</v>
      </c>
      <c r="AO399" t="s">
        <v>3396</v>
      </c>
      <c r="AP399" t="s">
        <v>3397</v>
      </c>
      <c r="AQ399" t="s">
        <v>193</v>
      </c>
      <c r="AR399" s="2">
        <v>41640</v>
      </c>
      <c r="AS399" s="2">
        <v>42248</v>
      </c>
      <c r="AT399">
        <v>0</v>
      </c>
      <c r="AU399" t="s">
        <v>3398</v>
      </c>
      <c r="AV399" t="s">
        <v>3399</v>
      </c>
      <c r="AW399" t="s">
        <v>3400</v>
      </c>
      <c r="AX399" t="s">
        <v>193</v>
      </c>
      <c r="AY399" s="2">
        <v>40909</v>
      </c>
      <c r="AZ399" s="2">
        <v>41518</v>
      </c>
      <c r="BA399">
        <v>0</v>
      </c>
      <c r="BB399" t="s">
        <v>3401</v>
      </c>
      <c r="BC399" t="s">
        <v>3402</v>
      </c>
      <c r="BD399" t="s">
        <v>3403</v>
      </c>
      <c r="BE399" t="s">
        <v>840</v>
      </c>
      <c r="BF399" s="2">
        <v>42186</v>
      </c>
      <c r="BG399" s="2">
        <v>42430</v>
      </c>
      <c r="BH399">
        <v>0</v>
      </c>
      <c r="BI399" t="s">
        <v>3404</v>
      </c>
      <c r="BJ399" t="s">
        <v>3405</v>
      </c>
      <c r="BK399" t="s">
        <v>3406</v>
      </c>
      <c r="BL399" t="s">
        <v>193</v>
      </c>
      <c r="BM399" s="2">
        <v>42736</v>
      </c>
      <c r="BN399" s="2">
        <v>43099</v>
      </c>
      <c r="BO399">
        <v>0</v>
      </c>
      <c r="CA399" t="s">
        <v>137</v>
      </c>
      <c r="CU399" t="s">
        <v>137</v>
      </c>
      <c r="CV399" t="s">
        <v>137</v>
      </c>
    </row>
    <row r="400" spans="1:100" x14ac:dyDescent="0.3">
      <c r="A400">
        <v>71</v>
      </c>
      <c r="B400">
        <v>21823</v>
      </c>
      <c r="C400" t="s">
        <v>2946</v>
      </c>
      <c r="D400" t="s">
        <v>2947</v>
      </c>
      <c r="E400">
        <v>64</v>
      </c>
      <c r="F400" t="s">
        <v>775</v>
      </c>
      <c r="G400" t="s">
        <v>116</v>
      </c>
      <c r="H400" s="1" t="s">
        <v>2948</v>
      </c>
      <c r="I400">
        <v>9</v>
      </c>
      <c r="J400" t="s">
        <v>118</v>
      </c>
      <c r="K400">
        <v>91</v>
      </c>
      <c r="L400">
        <v>66873</v>
      </c>
      <c r="M400" t="b">
        <v>0</v>
      </c>
      <c r="N400" t="b">
        <v>0</v>
      </c>
      <c r="O400">
        <v>30</v>
      </c>
      <c r="P400" t="s">
        <v>1007</v>
      </c>
      <c r="Q400" t="s">
        <v>116</v>
      </c>
      <c r="R400" s="2">
        <v>31371</v>
      </c>
      <c r="S400" t="s">
        <v>3407</v>
      </c>
      <c r="T400" t="s">
        <v>3408</v>
      </c>
      <c r="U400" t="s">
        <v>3409</v>
      </c>
      <c r="V400" t="s">
        <v>119</v>
      </c>
      <c r="W400" s="2">
        <v>42736</v>
      </c>
      <c r="X400" s="2">
        <v>42978</v>
      </c>
      <c r="Y400">
        <v>0</v>
      </c>
      <c r="Z400" t="s">
        <v>568</v>
      </c>
      <c r="AA400" t="s">
        <v>147</v>
      </c>
      <c r="AB400" t="s">
        <v>390</v>
      </c>
      <c r="AC400" t="s">
        <v>147</v>
      </c>
      <c r="AD400" t="s">
        <v>571</v>
      </c>
      <c r="AE400" t="s">
        <v>147</v>
      </c>
      <c r="AH400" t="s">
        <v>133</v>
      </c>
      <c r="AI400" t="s">
        <v>132</v>
      </c>
      <c r="AJ400" t="s">
        <v>150</v>
      </c>
      <c r="AK400" t="s">
        <v>3410</v>
      </c>
      <c r="AL400" t="s">
        <v>3411</v>
      </c>
      <c r="AM400" s="3">
        <v>43175.851423611108</v>
      </c>
      <c r="AT400" t="s">
        <v>137</v>
      </c>
      <c r="BA400" t="s">
        <v>137</v>
      </c>
      <c r="BH400" t="s">
        <v>137</v>
      </c>
      <c r="BO400" t="s">
        <v>137</v>
      </c>
      <c r="CA400" t="s">
        <v>137</v>
      </c>
      <c r="CU400" t="s">
        <v>137</v>
      </c>
      <c r="CV400" t="s">
        <v>137</v>
      </c>
    </row>
    <row r="401" spans="1:100" x14ac:dyDescent="0.3">
      <c r="A401">
        <v>72</v>
      </c>
      <c r="B401">
        <v>21823</v>
      </c>
      <c r="C401" t="s">
        <v>2946</v>
      </c>
      <c r="D401" t="s">
        <v>2947</v>
      </c>
      <c r="E401">
        <v>64</v>
      </c>
      <c r="F401" t="s">
        <v>775</v>
      </c>
      <c r="G401" t="s">
        <v>116</v>
      </c>
      <c r="H401" s="1" t="s">
        <v>2948</v>
      </c>
      <c r="I401">
        <v>9</v>
      </c>
      <c r="J401" t="s">
        <v>118</v>
      </c>
      <c r="K401">
        <v>91</v>
      </c>
      <c r="L401">
        <v>59124</v>
      </c>
      <c r="M401" t="b">
        <v>0</v>
      </c>
      <c r="N401" t="b">
        <v>0</v>
      </c>
      <c r="O401">
        <v>9</v>
      </c>
      <c r="P401" t="s">
        <v>118</v>
      </c>
      <c r="Q401" t="s">
        <v>284</v>
      </c>
      <c r="S401" t="s">
        <v>3412</v>
      </c>
      <c r="T401" t="s">
        <v>3413</v>
      </c>
      <c r="U401" t="s">
        <v>3414</v>
      </c>
      <c r="V401" t="s">
        <v>193</v>
      </c>
      <c r="Y401">
        <v>1</v>
      </c>
      <c r="Z401" t="s">
        <v>129</v>
      </c>
      <c r="AA401" t="s">
        <v>147</v>
      </c>
      <c r="AB401" t="s">
        <v>305</v>
      </c>
      <c r="AC401" t="s">
        <v>147</v>
      </c>
      <c r="AD401" t="s">
        <v>304</v>
      </c>
      <c r="AE401" t="s">
        <v>147</v>
      </c>
      <c r="AF401" t="s">
        <v>146</v>
      </c>
      <c r="AG401" t="s">
        <v>147</v>
      </c>
      <c r="AH401" t="s">
        <v>133</v>
      </c>
      <c r="AI401" t="s">
        <v>249</v>
      </c>
      <c r="AJ401" t="s">
        <v>150</v>
      </c>
      <c r="AK401" t="s">
        <v>3415</v>
      </c>
      <c r="AL401" t="s">
        <v>3416</v>
      </c>
      <c r="AM401" s="3">
        <v>43175.745752314811</v>
      </c>
      <c r="AN401" t="s">
        <v>1212</v>
      </c>
      <c r="AO401" t="s">
        <v>3417</v>
      </c>
      <c r="AP401" t="s">
        <v>3418</v>
      </c>
      <c r="AQ401" t="s">
        <v>284</v>
      </c>
      <c r="AR401" s="2">
        <v>42465</v>
      </c>
      <c r="AS401" s="2">
        <v>42805</v>
      </c>
      <c r="AT401">
        <v>1</v>
      </c>
      <c r="AU401" t="s">
        <v>767</v>
      </c>
      <c r="AV401" t="s">
        <v>3419</v>
      </c>
      <c r="AY401" s="2">
        <v>42979</v>
      </c>
      <c r="BA401">
        <v>1</v>
      </c>
      <c r="BH401" t="s">
        <v>137</v>
      </c>
      <c r="BO401" t="s">
        <v>137</v>
      </c>
      <c r="CA401" t="s">
        <v>137</v>
      </c>
      <c r="CU401" t="s">
        <v>137</v>
      </c>
      <c r="CV401" t="s">
        <v>137</v>
      </c>
    </row>
    <row r="402" spans="1:100" x14ac:dyDescent="0.3">
      <c r="A402">
        <v>73</v>
      </c>
      <c r="B402">
        <v>21823</v>
      </c>
      <c r="C402" t="s">
        <v>2946</v>
      </c>
      <c r="D402" t="s">
        <v>2947</v>
      </c>
      <c r="E402">
        <v>64</v>
      </c>
      <c r="F402" t="s">
        <v>775</v>
      </c>
      <c r="G402" t="s">
        <v>116</v>
      </c>
      <c r="H402" s="1" t="s">
        <v>2948</v>
      </c>
      <c r="I402">
        <v>9</v>
      </c>
      <c r="J402" t="s">
        <v>118</v>
      </c>
      <c r="K402">
        <v>91</v>
      </c>
      <c r="L402">
        <v>85345</v>
      </c>
      <c r="M402" t="b">
        <v>0</v>
      </c>
      <c r="N402" t="b">
        <v>0</v>
      </c>
      <c r="O402">
        <v>11</v>
      </c>
      <c r="P402" t="s">
        <v>216</v>
      </c>
      <c r="Q402" t="s">
        <v>119</v>
      </c>
      <c r="Y402" t="s">
        <v>137</v>
      </c>
      <c r="Z402" t="s">
        <v>568</v>
      </c>
      <c r="AA402" t="s">
        <v>147</v>
      </c>
      <c r="AB402" t="s">
        <v>129</v>
      </c>
      <c r="AC402" t="s">
        <v>128</v>
      </c>
      <c r="AD402" t="s">
        <v>146</v>
      </c>
      <c r="AE402" t="s">
        <v>128</v>
      </c>
      <c r="AF402" t="s">
        <v>390</v>
      </c>
      <c r="AG402" t="s">
        <v>128</v>
      </c>
      <c r="AH402" t="s">
        <v>133</v>
      </c>
      <c r="AI402" t="s">
        <v>132</v>
      </c>
      <c r="AJ402" t="s">
        <v>134</v>
      </c>
      <c r="AK402" t="s">
        <v>520</v>
      </c>
      <c r="AL402" t="s">
        <v>3420</v>
      </c>
      <c r="AM402" s="3">
        <v>43175.713726851849</v>
      </c>
      <c r="AT402" t="s">
        <v>137</v>
      </c>
      <c r="BA402" t="s">
        <v>137</v>
      </c>
      <c r="BH402" t="s">
        <v>137</v>
      </c>
      <c r="BO402" t="s">
        <v>137</v>
      </c>
      <c r="CA402" t="s">
        <v>137</v>
      </c>
      <c r="CU402" t="s">
        <v>137</v>
      </c>
      <c r="CV402" t="s">
        <v>137</v>
      </c>
    </row>
    <row r="403" spans="1:100" x14ac:dyDescent="0.3">
      <c r="A403">
        <v>74</v>
      </c>
      <c r="B403">
        <v>21823</v>
      </c>
      <c r="C403" t="s">
        <v>2946</v>
      </c>
      <c r="D403" t="s">
        <v>2947</v>
      </c>
      <c r="E403">
        <v>64</v>
      </c>
      <c r="F403" t="s">
        <v>775</v>
      </c>
      <c r="G403" t="s">
        <v>116</v>
      </c>
      <c r="H403" s="1" t="s">
        <v>2948</v>
      </c>
      <c r="I403">
        <v>9</v>
      </c>
      <c r="J403" t="s">
        <v>118</v>
      </c>
      <c r="K403">
        <v>91</v>
      </c>
      <c r="L403">
        <v>85650</v>
      </c>
      <c r="M403" t="b">
        <v>0</v>
      </c>
      <c r="N403" t="b">
        <v>0</v>
      </c>
      <c r="O403">
        <v>21</v>
      </c>
      <c r="P403" t="s">
        <v>415</v>
      </c>
      <c r="Q403" t="s">
        <v>119</v>
      </c>
      <c r="S403" t="s">
        <v>3421</v>
      </c>
      <c r="T403" t="s">
        <v>3422</v>
      </c>
      <c r="U403" t="s">
        <v>3423</v>
      </c>
      <c r="V403" t="s">
        <v>119</v>
      </c>
      <c r="W403" s="2">
        <v>42982</v>
      </c>
      <c r="X403" s="2">
        <v>43112</v>
      </c>
      <c r="Y403">
        <v>0</v>
      </c>
      <c r="Z403" t="s">
        <v>146</v>
      </c>
      <c r="AA403" t="s">
        <v>147</v>
      </c>
      <c r="AH403" t="s">
        <v>133</v>
      </c>
      <c r="AI403" t="s">
        <v>273</v>
      </c>
      <c r="AJ403" t="s">
        <v>150</v>
      </c>
      <c r="AK403" t="s">
        <v>3424</v>
      </c>
      <c r="AL403" t="s">
        <v>3425</v>
      </c>
      <c r="AM403" s="3">
        <v>43175.458148148151</v>
      </c>
      <c r="AT403" t="s">
        <v>137</v>
      </c>
      <c r="BA403" t="s">
        <v>137</v>
      </c>
      <c r="BH403" t="s">
        <v>137</v>
      </c>
      <c r="BO403" t="s">
        <v>137</v>
      </c>
      <c r="CA403" t="s">
        <v>137</v>
      </c>
      <c r="CU403" t="s">
        <v>137</v>
      </c>
      <c r="CV403" t="s">
        <v>137</v>
      </c>
    </row>
    <row r="404" spans="1:100" x14ac:dyDescent="0.3">
      <c r="A404">
        <v>75</v>
      </c>
      <c r="B404">
        <v>21823</v>
      </c>
      <c r="C404" t="s">
        <v>2946</v>
      </c>
      <c r="D404" t="s">
        <v>2947</v>
      </c>
      <c r="E404">
        <v>64</v>
      </c>
      <c r="F404" t="s">
        <v>775</v>
      </c>
      <c r="G404" t="s">
        <v>116</v>
      </c>
      <c r="H404" s="1" t="s">
        <v>2948</v>
      </c>
      <c r="I404">
        <v>9</v>
      </c>
      <c r="J404" t="s">
        <v>118</v>
      </c>
      <c r="K404">
        <v>91</v>
      </c>
      <c r="L404">
        <v>85561</v>
      </c>
      <c r="M404" t="b">
        <v>0</v>
      </c>
      <c r="N404" t="b">
        <v>0</v>
      </c>
      <c r="O404">
        <v>9</v>
      </c>
      <c r="P404" t="s">
        <v>118</v>
      </c>
      <c r="Q404" t="s">
        <v>193</v>
      </c>
      <c r="Y404" t="s">
        <v>137</v>
      </c>
      <c r="Z404" t="s">
        <v>272</v>
      </c>
      <c r="AA404" t="s">
        <v>128</v>
      </c>
      <c r="AH404" t="s">
        <v>133</v>
      </c>
      <c r="AI404" t="s">
        <v>249</v>
      </c>
      <c r="AJ404" t="s">
        <v>134</v>
      </c>
      <c r="AK404" t="s">
        <v>776</v>
      </c>
      <c r="AL404" t="s">
        <v>3426</v>
      </c>
      <c r="AM404" s="3">
        <v>43174.895821759259</v>
      </c>
      <c r="AT404" t="s">
        <v>137</v>
      </c>
      <c r="BA404" t="s">
        <v>137</v>
      </c>
      <c r="BH404" t="s">
        <v>137</v>
      </c>
      <c r="BO404" t="s">
        <v>137</v>
      </c>
      <c r="CA404" t="s">
        <v>137</v>
      </c>
      <c r="CU404" t="s">
        <v>137</v>
      </c>
      <c r="CV404" t="s">
        <v>137</v>
      </c>
    </row>
    <row r="405" spans="1:100" x14ac:dyDescent="0.3">
      <c r="A405">
        <v>76</v>
      </c>
      <c r="B405">
        <v>21823</v>
      </c>
      <c r="C405" t="s">
        <v>2946</v>
      </c>
      <c r="D405" t="s">
        <v>2947</v>
      </c>
      <c r="E405">
        <v>64</v>
      </c>
      <c r="F405" t="s">
        <v>775</v>
      </c>
      <c r="G405" t="s">
        <v>116</v>
      </c>
      <c r="H405" s="1" t="s">
        <v>2948</v>
      </c>
      <c r="I405">
        <v>9</v>
      </c>
      <c r="J405" t="s">
        <v>118</v>
      </c>
      <c r="K405">
        <v>91</v>
      </c>
      <c r="L405">
        <v>85105</v>
      </c>
      <c r="M405" t="b">
        <v>0</v>
      </c>
      <c r="N405" t="b">
        <v>0</v>
      </c>
      <c r="O405">
        <v>9</v>
      </c>
      <c r="P405" t="s">
        <v>118</v>
      </c>
      <c r="Q405" t="s">
        <v>119</v>
      </c>
      <c r="Y405" t="s">
        <v>137</v>
      </c>
      <c r="Z405" t="s">
        <v>390</v>
      </c>
      <c r="AA405" t="s">
        <v>128</v>
      </c>
      <c r="AB405" t="s">
        <v>571</v>
      </c>
      <c r="AC405" t="s">
        <v>128</v>
      </c>
      <c r="AD405" t="s">
        <v>568</v>
      </c>
      <c r="AE405" t="s">
        <v>128</v>
      </c>
      <c r="AH405" t="s">
        <v>133</v>
      </c>
      <c r="AI405" t="s">
        <v>132</v>
      </c>
      <c r="AM405" s="3">
        <v>43173.616712962961</v>
      </c>
      <c r="AT405" t="s">
        <v>137</v>
      </c>
      <c r="BA405" t="s">
        <v>137</v>
      </c>
      <c r="BH405" t="s">
        <v>137</v>
      </c>
      <c r="BO405" t="s">
        <v>137</v>
      </c>
      <c r="CA405" t="s">
        <v>137</v>
      </c>
      <c r="CU405" t="s">
        <v>137</v>
      </c>
      <c r="CV405" t="s">
        <v>137</v>
      </c>
    </row>
    <row r="406" spans="1:100" x14ac:dyDescent="0.3">
      <c r="A406">
        <v>77</v>
      </c>
      <c r="B406">
        <v>21823</v>
      </c>
      <c r="C406" t="s">
        <v>2946</v>
      </c>
      <c r="D406" t="s">
        <v>2947</v>
      </c>
      <c r="E406">
        <v>64</v>
      </c>
      <c r="F406" t="s">
        <v>775</v>
      </c>
      <c r="G406" t="s">
        <v>116</v>
      </c>
      <c r="H406" s="1" t="s">
        <v>2948</v>
      </c>
      <c r="I406">
        <v>9</v>
      </c>
      <c r="J406" t="s">
        <v>118</v>
      </c>
      <c r="K406">
        <v>91</v>
      </c>
      <c r="L406">
        <v>83046</v>
      </c>
      <c r="M406" t="b">
        <v>0</v>
      </c>
      <c r="N406" t="b">
        <v>0</v>
      </c>
      <c r="O406">
        <v>14</v>
      </c>
      <c r="P406" t="s">
        <v>1652</v>
      </c>
      <c r="Q406" t="s">
        <v>193</v>
      </c>
      <c r="S406" t="s">
        <v>3427</v>
      </c>
      <c r="T406" t="s">
        <v>3428</v>
      </c>
      <c r="U406" s="1" t="s">
        <v>3429</v>
      </c>
      <c r="V406" t="s">
        <v>840</v>
      </c>
      <c r="W406" s="2">
        <v>43020</v>
      </c>
      <c r="X406" s="2">
        <v>43091</v>
      </c>
      <c r="Y406">
        <v>0</v>
      </c>
      <c r="Z406" t="s">
        <v>248</v>
      </c>
      <c r="AA406" t="s">
        <v>128</v>
      </c>
      <c r="AB406" t="s">
        <v>187</v>
      </c>
      <c r="AC406" t="s">
        <v>128</v>
      </c>
      <c r="AD406" t="s">
        <v>568</v>
      </c>
      <c r="AE406" t="s">
        <v>128</v>
      </c>
      <c r="AH406" t="s">
        <v>133</v>
      </c>
      <c r="AI406" t="s">
        <v>249</v>
      </c>
      <c r="AJ406" t="s">
        <v>150</v>
      </c>
      <c r="AK406" t="s">
        <v>3430</v>
      </c>
      <c r="AL406" t="s">
        <v>1950</v>
      </c>
      <c r="AM406" s="3">
        <v>43173.563969907409</v>
      </c>
      <c r="AN406" t="s">
        <v>3431</v>
      </c>
      <c r="AO406" t="s">
        <v>3432</v>
      </c>
      <c r="AP406" s="1" t="s">
        <v>3433</v>
      </c>
      <c r="AQ406" t="s">
        <v>126</v>
      </c>
      <c r="AR406" s="2">
        <v>42534</v>
      </c>
      <c r="AS406" s="2">
        <v>43151</v>
      </c>
      <c r="AT406">
        <v>1</v>
      </c>
      <c r="BA406" t="s">
        <v>137</v>
      </c>
      <c r="BH406" t="s">
        <v>137</v>
      </c>
      <c r="BO406" t="s">
        <v>137</v>
      </c>
      <c r="CA406" t="s">
        <v>137</v>
      </c>
      <c r="CU406" t="s">
        <v>137</v>
      </c>
      <c r="CV406" t="s">
        <v>137</v>
      </c>
    </row>
    <row r="407" spans="1:100" x14ac:dyDescent="0.3">
      <c r="A407">
        <v>78</v>
      </c>
      <c r="B407">
        <v>21823</v>
      </c>
      <c r="C407" t="s">
        <v>2946</v>
      </c>
      <c r="D407" t="s">
        <v>2947</v>
      </c>
      <c r="E407">
        <v>64</v>
      </c>
      <c r="F407" t="s">
        <v>775</v>
      </c>
      <c r="G407" t="s">
        <v>116</v>
      </c>
      <c r="H407" s="1" t="s">
        <v>2948</v>
      </c>
      <c r="I407">
        <v>9</v>
      </c>
      <c r="J407" t="s">
        <v>118</v>
      </c>
      <c r="K407">
        <v>91</v>
      </c>
      <c r="L407">
        <v>11420</v>
      </c>
      <c r="M407" t="b">
        <v>0</v>
      </c>
      <c r="N407" t="b">
        <v>0</v>
      </c>
      <c r="O407">
        <v>861</v>
      </c>
      <c r="P407" t="s">
        <v>3434</v>
      </c>
      <c r="Q407" t="s">
        <v>949</v>
      </c>
      <c r="R407" s="2">
        <v>27502</v>
      </c>
      <c r="S407" t="s">
        <v>3435</v>
      </c>
      <c r="T407" t="s">
        <v>3436</v>
      </c>
      <c r="U407" t="s">
        <v>3437</v>
      </c>
      <c r="W407" s="2">
        <v>40848</v>
      </c>
      <c r="X407" s="2">
        <v>41820</v>
      </c>
      <c r="Y407">
        <v>1</v>
      </c>
      <c r="Z407" t="s">
        <v>232</v>
      </c>
      <c r="AA407" t="s">
        <v>236</v>
      </c>
      <c r="AB407" t="s">
        <v>1040</v>
      </c>
      <c r="AC407" t="s">
        <v>236</v>
      </c>
      <c r="AD407" t="s">
        <v>1545</v>
      </c>
      <c r="AE407" t="s">
        <v>236</v>
      </c>
      <c r="AF407" t="s">
        <v>968</v>
      </c>
      <c r="AG407" t="s">
        <v>236</v>
      </c>
      <c r="AH407" t="s">
        <v>133</v>
      </c>
      <c r="AI407" t="s">
        <v>249</v>
      </c>
      <c r="AJ407" t="s">
        <v>150</v>
      </c>
      <c r="AK407" t="s">
        <v>608</v>
      </c>
      <c r="AL407" t="s">
        <v>3438</v>
      </c>
      <c r="AM407" s="3">
        <v>43167.854432870372</v>
      </c>
      <c r="AN407" t="s">
        <v>2751</v>
      </c>
      <c r="AO407" t="s">
        <v>3439</v>
      </c>
      <c r="AP407" s="1" t="s">
        <v>3440</v>
      </c>
      <c r="AR407" s="2">
        <v>40360</v>
      </c>
      <c r="AS407" s="2">
        <v>40846</v>
      </c>
      <c r="AT407">
        <v>0</v>
      </c>
      <c r="AU407" t="s">
        <v>3441</v>
      </c>
      <c r="AV407" t="s">
        <v>3442</v>
      </c>
      <c r="AW407" t="s">
        <v>3443</v>
      </c>
      <c r="AX407" t="s">
        <v>280</v>
      </c>
      <c r="AY407" s="2">
        <v>42372</v>
      </c>
      <c r="BA407">
        <v>1</v>
      </c>
      <c r="BH407" t="s">
        <v>137</v>
      </c>
      <c r="BO407" t="s">
        <v>137</v>
      </c>
      <c r="CA407" t="s">
        <v>137</v>
      </c>
      <c r="CU407" t="s">
        <v>137</v>
      </c>
      <c r="CV407" t="s">
        <v>137</v>
      </c>
    </row>
    <row r="408" spans="1:100" x14ac:dyDescent="0.3">
      <c r="A408">
        <v>79</v>
      </c>
      <c r="B408">
        <v>21823</v>
      </c>
      <c r="C408" t="s">
        <v>2946</v>
      </c>
      <c r="D408" t="s">
        <v>2947</v>
      </c>
      <c r="E408">
        <v>64</v>
      </c>
      <c r="F408" t="s">
        <v>775</v>
      </c>
      <c r="G408" t="s">
        <v>116</v>
      </c>
      <c r="H408" s="1" t="s">
        <v>2948</v>
      </c>
      <c r="I408">
        <v>9</v>
      </c>
      <c r="J408" t="s">
        <v>118</v>
      </c>
      <c r="K408">
        <v>91</v>
      </c>
      <c r="L408">
        <v>52099</v>
      </c>
      <c r="M408" t="b">
        <v>0</v>
      </c>
      <c r="N408" t="b">
        <v>0</v>
      </c>
      <c r="O408">
        <v>4066</v>
      </c>
      <c r="P408" t="s">
        <v>1221</v>
      </c>
      <c r="Q408" t="s">
        <v>3444</v>
      </c>
      <c r="R408" s="2">
        <v>32613</v>
      </c>
      <c r="S408" t="s">
        <v>3445</v>
      </c>
      <c r="T408" t="s">
        <v>3446</v>
      </c>
      <c r="U408" s="1" t="s">
        <v>3447</v>
      </c>
      <c r="V408" t="s">
        <v>472</v>
      </c>
      <c r="W408" s="2">
        <v>41760</v>
      </c>
      <c r="Y408">
        <v>1</v>
      </c>
      <c r="Z408" t="s">
        <v>508</v>
      </c>
      <c r="AA408" t="s">
        <v>147</v>
      </c>
      <c r="AB408" t="s">
        <v>1965</v>
      </c>
      <c r="AC408" t="s">
        <v>147</v>
      </c>
      <c r="AD408" t="s">
        <v>232</v>
      </c>
      <c r="AE408" t="s">
        <v>128</v>
      </c>
      <c r="AH408" t="s">
        <v>133</v>
      </c>
      <c r="AI408" t="s">
        <v>249</v>
      </c>
      <c r="AJ408" t="s">
        <v>260</v>
      </c>
      <c r="AK408" t="s">
        <v>3448</v>
      </c>
      <c r="AL408" t="s">
        <v>3449</v>
      </c>
      <c r="AM408" s="3">
        <v>43169.816446759258</v>
      </c>
      <c r="AN408" t="s">
        <v>3450</v>
      </c>
      <c r="AO408" t="s">
        <v>3451</v>
      </c>
      <c r="AP408" s="1" t="s">
        <v>3452</v>
      </c>
      <c r="AQ408" t="s">
        <v>2653</v>
      </c>
      <c r="AR408" s="2">
        <v>42709</v>
      </c>
      <c r="AT408">
        <v>1</v>
      </c>
      <c r="AU408" t="s">
        <v>3453</v>
      </c>
      <c r="AV408" t="s">
        <v>3451</v>
      </c>
      <c r="AW408" s="1" t="s">
        <v>3454</v>
      </c>
      <c r="AY408" s="2">
        <v>42705</v>
      </c>
      <c r="BA408">
        <v>1</v>
      </c>
      <c r="BH408" t="s">
        <v>137</v>
      </c>
      <c r="BO408" t="s">
        <v>137</v>
      </c>
      <c r="BR408" t="s">
        <v>150</v>
      </c>
      <c r="BS408" t="s">
        <v>3455</v>
      </c>
      <c r="BT408" t="s">
        <v>3456</v>
      </c>
      <c r="CA408" t="s">
        <v>137</v>
      </c>
      <c r="CU408" t="s">
        <v>137</v>
      </c>
      <c r="CV408" t="s">
        <v>137</v>
      </c>
    </row>
    <row r="409" spans="1:100" x14ac:dyDescent="0.3">
      <c r="A409">
        <v>80</v>
      </c>
      <c r="B409">
        <v>21823</v>
      </c>
      <c r="C409" t="s">
        <v>2946</v>
      </c>
      <c r="D409" t="s">
        <v>2947</v>
      </c>
      <c r="E409">
        <v>64</v>
      </c>
      <c r="F409" t="s">
        <v>775</v>
      </c>
      <c r="G409" t="s">
        <v>116</v>
      </c>
      <c r="H409" s="1" t="s">
        <v>2948</v>
      </c>
      <c r="I409">
        <v>9</v>
      </c>
      <c r="J409" t="s">
        <v>118</v>
      </c>
      <c r="K409">
        <v>91</v>
      </c>
      <c r="L409">
        <v>84872</v>
      </c>
      <c r="M409" t="b">
        <v>0</v>
      </c>
      <c r="N409" t="b">
        <v>0</v>
      </c>
      <c r="O409">
        <v>11</v>
      </c>
      <c r="P409" t="s">
        <v>216</v>
      </c>
      <c r="Q409" t="s">
        <v>193</v>
      </c>
      <c r="Y409" t="s">
        <v>137</v>
      </c>
      <c r="Z409" t="s">
        <v>127</v>
      </c>
      <c r="AA409" t="s">
        <v>128</v>
      </c>
      <c r="AB409" t="s">
        <v>237</v>
      </c>
      <c r="AC409" t="s">
        <v>128</v>
      </c>
      <c r="AD409" t="s">
        <v>255</v>
      </c>
      <c r="AE409" t="s">
        <v>128</v>
      </c>
      <c r="AH409" t="s">
        <v>133</v>
      </c>
      <c r="AI409" t="s">
        <v>249</v>
      </c>
      <c r="AJ409" t="s">
        <v>150</v>
      </c>
      <c r="AK409" t="s">
        <v>3457</v>
      </c>
      <c r="AL409" t="s">
        <v>3458</v>
      </c>
      <c r="AM409" s="3">
        <v>43173.468958333331</v>
      </c>
      <c r="AT409" t="s">
        <v>137</v>
      </c>
      <c r="BA409" t="s">
        <v>137</v>
      </c>
      <c r="BH409" t="s">
        <v>137</v>
      </c>
      <c r="BO409" t="s">
        <v>137</v>
      </c>
      <c r="CA409" t="s">
        <v>137</v>
      </c>
      <c r="CU409" t="s">
        <v>137</v>
      </c>
      <c r="CV409" t="s">
        <v>137</v>
      </c>
    </row>
    <row r="410" spans="1:100" x14ac:dyDescent="0.3">
      <c r="A410">
        <v>81</v>
      </c>
      <c r="B410">
        <v>21823</v>
      </c>
      <c r="C410" t="s">
        <v>2946</v>
      </c>
      <c r="D410" t="s">
        <v>2947</v>
      </c>
      <c r="E410">
        <v>64</v>
      </c>
      <c r="F410" t="s">
        <v>775</v>
      </c>
      <c r="G410" t="s">
        <v>116</v>
      </c>
      <c r="H410" s="1" t="s">
        <v>2948</v>
      </c>
      <c r="I410">
        <v>9</v>
      </c>
      <c r="J410" t="s">
        <v>118</v>
      </c>
      <c r="K410">
        <v>91</v>
      </c>
      <c r="L410">
        <v>923</v>
      </c>
      <c r="M410" t="b">
        <v>0</v>
      </c>
      <c r="N410" t="b">
        <v>0</v>
      </c>
      <c r="O410">
        <v>11</v>
      </c>
      <c r="P410" t="s">
        <v>216</v>
      </c>
      <c r="Q410" t="s">
        <v>116</v>
      </c>
      <c r="S410" t="s">
        <v>3459</v>
      </c>
      <c r="T410" t="s">
        <v>3460</v>
      </c>
      <c r="U410" s="1" t="s">
        <v>3461</v>
      </c>
      <c r="V410" t="s">
        <v>119</v>
      </c>
      <c r="W410" s="2">
        <v>41395</v>
      </c>
      <c r="X410" s="2">
        <v>41578</v>
      </c>
      <c r="Y410">
        <v>0</v>
      </c>
      <c r="Z410" t="s">
        <v>247</v>
      </c>
      <c r="AA410" t="s">
        <v>128</v>
      </c>
      <c r="AB410" t="s">
        <v>2648</v>
      </c>
      <c r="AC410" t="s">
        <v>128</v>
      </c>
      <c r="AH410" t="s">
        <v>133</v>
      </c>
      <c r="AI410" t="s">
        <v>249</v>
      </c>
      <c r="AJ410" t="s">
        <v>150</v>
      </c>
      <c r="AK410" t="s">
        <v>3462</v>
      </c>
      <c r="AL410" t="s">
        <v>997</v>
      </c>
      <c r="AM410" s="3">
        <v>43043.006226851852</v>
      </c>
      <c r="AN410" t="s">
        <v>3463</v>
      </c>
      <c r="AO410" t="s">
        <v>436</v>
      </c>
      <c r="AP410" s="1" t="s">
        <v>3464</v>
      </c>
      <c r="AQ410" t="s">
        <v>116</v>
      </c>
      <c r="AR410" s="2">
        <v>40560</v>
      </c>
      <c r="AS410" s="2">
        <v>41136</v>
      </c>
      <c r="AT410">
        <v>0</v>
      </c>
      <c r="AU410" t="s">
        <v>2499</v>
      </c>
      <c r="AV410" t="s">
        <v>3465</v>
      </c>
      <c r="AW410" s="1" t="s">
        <v>3466</v>
      </c>
      <c r="AX410" t="s">
        <v>116</v>
      </c>
      <c r="AY410" s="2">
        <v>42828</v>
      </c>
      <c r="AZ410" s="2">
        <v>42901</v>
      </c>
      <c r="BA410">
        <v>0</v>
      </c>
      <c r="BB410" t="s">
        <v>3467</v>
      </c>
      <c r="BC410" t="s">
        <v>1069</v>
      </c>
      <c r="BD410" s="1" t="s">
        <v>3468</v>
      </c>
      <c r="BE410" t="s">
        <v>116</v>
      </c>
      <c r="BF410" s="2">
        <v>41640</v>
      </c>
      <c r="BG410" s="2">
        <v>43008</v>
      </c>
      <c r="BH410">
        <v>0</v>
      </c>
      <c r="BI410" t="s">
        <v>3469</v>
      </c>
      <c r="BJ410" t="s">
        <v>3470</v>
      </c>
      <c r="BK410" s="1" t="s">
        <v>3471</v>
      </c>
      <c r="BL410" t="s">
        <v>116</v>
      </c>
      <c r="BM410" s="2">
        <v>42839</v>
      </c>
      <c r="BN410" s="2">
        <v>42900</v>
      </c>
      <c r="BO410">
        <v>0</v>
      </c>
      <c r="BU410" t="s">
        <v>2499</v>
      </c>
      <c r="BV410" t="s">
        <v>3472</v>
      </c>
      <c r="BW410" s="1" t="s">
        <v>3466</v>
      </c>
      <c r="BX410" t="s">
        <v>116</v>
      </c>
      <c r="BY410" s="2">
        <v>42828</v>
      </c>
      <c r="BZ410" s="2">
        <v>42916</v>
      </c>
      <c r="CA410">
        <v>0</v>
      </c>
      <c r="CU410" t="s">
        <v>137</v>
      </c>
      <c r="CV410" t="s">
        <v>137</v>
      </c>
    </row>
    <row r="411" spans="1:100" x14ac:dyDescent="0.3">
      <c r="A411">
        <v>82</v>
      </c>
      <c r="B411">
        <v>21823</v>
      </c>
      <c r="C411" t="s">
        <v>2946</v>
      </c>
      <c r="D411" t="s">
        <v>2947</v>
      </c>
      <c r="E411">
        <v>64</v>
      </c>
      <c r="F411" t="s">
        <v>775</v>
      </c>
      <c r="G411" t="s">
        <v>116</v>
      </c>
      <c r="H411" s="1" t="s">
        <v>2948</v>
      </c>
      <c r="I411">
        <v>9</v>
      </c>
      <c r="J411" t="s">
        <v>118</v>
      </c>
      <c r="K411">
        <v>91</v>
      </c>
      <c r="L411">
        <v>80529</v>
      </c>
      <c r="M411" t="b">
        <v>0</v>
      </c>
      <c r="N411" t="b">
        <v>0</v>
      </c>
      <c r="O411">
        <v>13</v>
      </c>
      <c r="P411" t="s">
        <v>3014</v>
      </c>
      <c r="Q411" t="s">
        <v>193</v>
      </c>
      <c r="S411" t="s">
        <v>1620</v>
      </c>
      <c r="T411" t="s">
        <v>1179</v>
      </c>
      <c r="U411" s="1" t="s">
        <v>3473</v>
      </c>
      <c r="V411" t="s">
        <v>119</v>
      </c>
      <c r="W411" s="2">
        <v>42737</v>
      </c>
      <c r="X411" s="2">
        <v>43007</v>
      </c>
      <c r="Y411">
        <v>0</v>
      </c>
      <c r="Z411" t="s">
        <v>567</v>
      </c>
      <c r="AA411" t="s">
        <v>128</v>
      </c>
      <c r="AB411" t="s">
        <v>146</v>
      </c>
      <c r="AC411" t="s">
        <v>128</v>
      </c>
      <c r="AD411" t="s">
        <v>255</v>
      </c>
      <c r="AE411" t="s">
        <v>128</v>
      </c>
      <c r="AH411" t="s">
        <v>133</v>
      </c>
      <c r="AI411" t="s">
        <v>249</v>
      </c>
      <c r="AJ411" t="s">
        <v>150</v>
      </c>
      <c r="AK411" t="s">
        <v>3318</v>
      </c>
      <c r="AL411" t="s">
        <v>3474</v>
      </c>
      <c r="AM411" s="3">
        <v>43150.773449074077</v>
      </c>
      <c r="AT411" t="s">
        <v>137</v>
      </c>
      <c r="BA411" t="s">
        <v>137</v>
      </c>
      <c r="BH411" t="s">
        <v>137</v>
      </c>
      <c r="BO411" t="s">
        <v>137</v>
      </c>
      <c r="CA411" t="s">
        <v>137</v>
      </c>
      <c r="CU411" t="s">
        <v>137</v>
      </c>
      <c r="CV411" t="s">
        <v>137</v>
      </c>
    </row>
    <row r="412" spans="1:100" x14ac:dyDescent="0.3">
      <c r="A412">
        <v>83</v>
      </c>
      <c r="B412">
        <v>21823</v>
      </c>
      <c r="C412" t="s">
        <v>2946</v>
      </c>
      <c r="D412" t="s">
        <v>2947</v>
      </c>
      <c r="E412">
        <v>64</v>
      </c>
      <c r="F412" t="s">
        <v>775</v>
      </c>
      <c r="G412" t="s">
        <v>116</v>
      </c>
      <c r="H412" s="1" t="s">
        <v>2948</v>
      </c>
      <c r="I412">
        <v>9</v>
      </c>
      <c r="J412" t="s">
        <v>118</v>
      </c>
      <c r="K412">
        <v>91</v>
      </c>
      <c r="L412">
        <v>54609</v>
      </c>
      <c r="M412" t="b">
        <v>0</v>
      </c>
      <c r="N412" t="b">
        <v>0</v>
      </c>
      <c r="O412">
        <v>11</v>
      </c>
      <c r="P412" t="s">
        <v>216</v>
      </c>
      <c r="Q412" t="s">
        <v>193</v>
      </c>
      <c r="Y412" t="s">
        <v>137</v>
      </c>
      <c r="Z412" t="s">
        <v>130</v>
      </c>
      <c r="AA412" t="s">
        <v>147</v>
      </c>
      <c r="AB412" t="s">
        <v>390</v>
      </c>
      <c r="AC412" t="s">
        <v>147</v>
      </c>
      <c r="AD412" t="s">
        <v>129</v>
      </c>
      <c r="AE412" t="s">
        <v>128</v>
      </c>
      <c r="AH412" t="s">
        <v>133</v>
      </c>
      <c r="AI412" t="s">
        <v>249</v>
      </c>
      <c r="AJ412" t="s">
        <v>226</v>
      </c>
      <c r="AK412" t="s">
        <v>3475</v>
      </c>
      <c r="AL412" t="s">
        <v>2579</v>
      </c>
      <c r="AM412" s="3">
        <v>43172.917013888888</v>
      </c>
      <c r="AT412" t="s">
        <v>137</v>
      </c>
      <c r="BA412" t="s">
        <v>137</v>
      </c>
      <c r="BH412" t="s">
        <v>137</v>
      </c>
      <c r="BO412" t="s">
        <v>137</v>
      </c>
      <c r="CA412" t="s">
        <v>137</v>
      </c>
      <c r="CU412" t="s">
        <v>137</v>
      </c>
      <c r="CV412" t="s">
        <v>137</v>
      </c>
    </row>
    <row r="413" spans="1:100" x14ac:dyDescent="0.3">
      <c r="A413">
        <v>84</v>
      </c>
      <c r="B413">
        <v>21823</v>
      </c>
      <c r="C413" t="s">
        <v>2946</v>
      </c>
      <c r="D413" t="s">
        <v>2947</v>
      </c>
      <c r="E413">
        <v>64</v>
      </c>
      <c r="F413" t="s">
        <v>775</v>
      </c>
      <c r="G413" t="s">
        <v>116</v>
      </c>
      <c r="H413" s="1" t="s">
        <v>2948</v>
      </c>
      <c r="I413">
        <v>9</v>
      </c>
      <c r="J413" t="s">
        <v>118</v>
      </c>
      <c r="K413">
        <v>91</v>
      </c>
      <c r="L413">
        <v>72988</v>
      </c>
      <c r="M413" t="b">
        <v>0</v>
      </c>
      <c r="N413" t="b">
        <v>0</v>
      </c>
      <c r="O413">
        <v>9</v>
      </c>
      <c r="P413" t="s">
        <v>118</v>
      </c>
      <c r="Q413" t="s">
        <v>119</v>
      </c>
      <c r="R413" s="2">
        <v>33766</v>
      </c>
      <c r="S413" t="s">
        <v>3476</v>
      </c>
      <c r="T413" t="s">
        <v>3477</v>
      </c>
      <c r="U413" s="1" t="s">
        <v>3478</v>
      </c>
      <c r="V413" t="s">
        <v>116</v>
      </c>
      <c r="W413" s="2">
        <v>42374</v>
      </c>
      <c r="X413" s="2">
        <v>42809</v>
      </c>
      <c r="Y413">
        <v>0</v>
      </c>
      <c r="Z413" t="s">
        <v>1040</v>
      </c>
      <c r="AA413" t="s">
        <v>147</v>
      </c>
      <c r="AB413" t="s">
        <v>223</v>
      </c>
      <c r="AC413" t="s">
        <v>128</v>
      </c>
      <c r="AD413" t="s">
        <v>1362</v>
      </c>
      <c r="AE413" t="s">
        <v>128</v>
      </c>
      <c r="AH413" t="s">
        <v>133</v>
      </c>
      <c r="AI413" t="s">
        <v>249</v>
      </c>
      <c r="AJ413" t="s">
        <v>871</v>
      </c>
      <c r="AK413" t="s">
        <v>3479</v>
      </c>
      <c r="AL413" t="s">
        <v>3480</v>
      </c>
      <c r="AM413" s="3">
        <v>43172.728391203702</v>
      </c>
      <c r="AT413" t="s">
        <v>137</v>
      </c>
      <c r="BA413" t="s">
        <v>137</v>
      </c>
      <c r="BH413" t="s">
        <v>137</v>
      </c>
      <c r="BO413" t="s">
        <v>137</v>
      </c>
      <c r="CA413" t="s">
        <v>137</v>
      </c>
      <c r="CU413" t="s">
        <v>137</v>
      </c>
      <c r="CV413" t="s">
        <v>137</v>
      </c>
    </row>
    <row r="414" spans="1:100" x14ac:dyDescent="0.3">
      <c r="A414">
        <v>85</v>
      </c>
      <c r="B414">
        <v>21823</v>
      </c>
      <c r="C414" t="s">
        <v>2946</v>
      </c>
      <c r="D414" t="s">
        <v>2947</v>
      </c>
      <c r="E414">
        <v>64</v>
      </c>
      <c r="F414" t="s">
        <v>775</v>
      </c>
      <c r="G414" t="s">
        <v>116</v>
      </c>
      <c r="H414" s="1" t="s">
        <v>2948</v>
      </c>
      <c r="I414">
        <v>9</v>
      </c>
      <c r="J414" t="s">
        <v>118</v>
      </c>
      <c r="K414">
        <v>91</v>
      </c>
      <c r="L414">
        <v>50624</v>
      </c>
      <c r="M414" t="b">
        <v>0</v>
      </c>
      <c r="N414" t="b">
        <v>0</v>
      </c>
      <c r="O414">
        <v>9</v>
      </c>
      <c r="P414" t="s">
        <v>118</v>
      </c>
      <c r="Q414" t="s">
        <v>193</v>
      </c>
      <c r="R414" s="2">
        <v>30778</v>
      </c>
      <c r="S414" t="s">
        <v>3481</v>
      </c>
      <c r="T414" t="s">
        <v>3482</v>
      </c>
      <c r="U414" t="s">
        <v>3483</v>
      </c>
      <c r="V414" t="s">
        <v>840</v>
      </c>
      <c r="Y414">
        <v>0</v>
      </c>
      <c r="Z414" t="s">
        <v>224</v>
      </c>
      <c r="AA414" t="s">
        <v>128</v>
      </c>
      <c r="AB414" t="s">
        <v>129</v>
      </c>
      <c r="AC414" t="s">
        <v>128</v>
      </c>
      <c r="AH414" t="s">
        <v>133</v>
      </c>
      <c r="AI414" t="s">
        <v>249</v>
      </c>
      <c r="AJ414" t="s">
        <v>134</v>
      </c>
      <c r="AK414" t="s">
        <v>3484</v>
      </c>
      <c r="AL414" t="s">
        <v>3485</v>
      </c>
      <c r="AM414" s="3">
        <v>43172.686967592592</v>
      </c>
      <c r="AT414" t="s">
        <v>137</v>
      </c>
      <c r="BA414" t="s">
        <v>137</v>
      </c>
      <c r="BH414" t="s">
        <v>137</v>
      </c>
      <c r="BO414" t="s">
        <v>137</v>
      </c>
      <c r="CA414" t="s">
        <v>137</v>
      </c>
      <c r="CU414" t="s">
        <v>137</v>
      </c>
      <c r="CV414" t="s">
        <v>137</v>
      </c>
    </row>
    <row r="415" spans="1:100" x14ac:dyDescent="0.3">
      <c r="A415">
        <v>86</v>
      </c>
      <c r="B415">
        <v>21823</v>
      </c>
      <c r="C415" t="s">
        <v>2946</v>
      </c>
      <c r="D415" t="s">
        <v>2947</v>
      </c>
      <c r="E415">
        <v>64</v>
      </c>
      <c r="F415" t="s">
        <v>775</v>
      </c>
      <c r="G415" t="s">
        <v>116</v>
      </c>
      <c r="H415" s="1" t="s">
        <v>2948</v>
      </c>
      <c r="I415">
        <v>9</v>
      </c>
      <c r="J415" t="s">
        <v>118</v>
      </c>
      <c r="K415">
        <v>91</v>
      </c>
      <c r="L415">
        <v>82645</v>
      </c>
      <c r="M415" t="b">
        <v>0</v>
      </c>
      <c r="N415" t="b">
        <v>0</v>
      </c>
      <c r="O415">
        <v>11</v>
      </c>
      <c r="P415" t="s">
        <v>216</v>
      </c>
      <c r="Q415" t="s">
        <v>119</v>
      </c>
      <c r="R415" s="2">
        <v>33575</v>
      </c>
      <c r="Y415" t="s">
        <v>137</v>
      </c>
      <c r="Z415" t="s">
        <v>571</v>
      </c>
      <c r="AA415" t="s">
        <v>147</v>
      </c>
      <c r="AB415" t="s">
        <v>390</v>
      </c>
      <c r="AC415" t="s">
        <v>147</v>
      </c>
      <c r="AD415" t="s">
        <v>129</v>
      </c>
      <c r="AE415" t="s">
        <v>147</v>
      </c>
      <c r="AF415" t="s">
        <v>568</v>
      </c>
      <c r="AG415" t="s">
        <v>147</v>
      </c>
      <c r="AH415" t="s">
        <v>209</v>
      </c>
      <c r="AI415" t="s">
        <v>210</v>
      </c>
      <c r="AJ415" t="s">
        <v>150</v>
      </c>
      <c r="AK415" t="s">
        <v>3486</v>
      </c>
      <c r="AL415" t="s">
        <v>2324</v>
      </c>
      <c r="AM415" s="3">
        <v>43172.577557870369</v>
      </c>
      <c r="AT415" t="s">
        <v>137</v>
      </c>
      <c r="BA415" t="s">
        <v>137</v>
      </c>
      <c r="BH415" t="s">
        <v>137</v>
      </c>
      <c r="BO415" t="s">
        <v>137</v>
      </c>
      <c r="BP415" t="s">
        <v>133</v>
      </c>
      <c r="BQ415" t="s">
        <v>132</v>
      </c>
      <c r="CA415" t="s">
        <v>137</v>
      </c>
      <c r="CU415" t="s">
        <v>137</v>
      </c>
      <c r="CV415" t="s">
        <v>137</v>
      </c>
    </row>
    <row r="416" spans="1:100" x14ac:dyDescent="0.3">
      <c r="A416">
        <v>87</v>
      </c>
      <c r="B416">
        <v>21823</v>
      </c>
      <c r="C416" t="s">
        <v>2946</v>
      </c>
      <c r="D416" t="s">
        <v>2947</v>
      </c>
      <c r="E416">
        <v>64</v>
      </c>
      <c r="F416" t="s">
        <v>775</v>
      </c>
      <c r="G416" t="s">
        <v>116</v>
      </c>
      <c r="H416" s="1" t="s">
        <v>2948</v>
      </c>
      <c r="I416">
        <v>9</v>
      </c>
      <c r="J416" t="s">
        <v>118</v>
      </c>
      <c r="K416">
        <v>91</v>
      </c>
      <c r="L416">
        <v>79429</v>
      </c>
      <c r="M416" t="b">
        <v>0</v>
      </c>
      <c r="N416" t="b">
        <v>0</v>
      </c>
      <c r="O416">
        <v>4071</v>
      </c>
      <c r="P416" t="s">
        <v>1406</v>
      </c>
      <c r="Q416" t="s">
        <v>116</v>
      </c>
      <c r="S416" t="s">
        <v>3487</v>
      </c>
      <c r="T416" t="s">
        <v>3488</v>
      </c>
      <c r="U416" s="1" t="s">
        <v>3489</v>
      </c>
      <c r="V416" t="s">
        <v>193</v>
      </c>
      <c r="W416" s="2">
        <v>42801</v>
      </c>
      <c r="Y416">
        <v>1</v>
      </c>
      <c r="Z416" t="s">
        <v>237</v>
      </c>
      <c r="AA416" t="s">
        <v>147</v>
      </c>
      <c r="AB416" t="s">
        <v>224</v>
      </c>
      <c r="AC416" t="s">
        <v>128</v>
      </c>
      <c r="AH416" t="s">
        <v>133</v>
      </c>
      <c r="AI416" t="s">
        <v>249</v>
      </c>
      <c r="AJ416" t="s">
        <v>150</v>
      </c>
      <c r="AK416" t="s">
        <v>3490</v>
      </c>
      <c r="AL416" t="s">
        <v>3491</v>
      </c>
      <c r="AM416" s="3">
        <v>43172.380462962959</v>
      </c>
      <c r="AN416" t="s">
        <v>3492</v>
      </c>
      <c r="AO416" t="s">
        <v>436</v>
      </c>
      <c r="AP416" s="1" t="s">
        <v>3493</v>
      </c>
      <c r="AQ416" t="s">
        <v>126</v>
      </c>
      <c r="AR416" s="2">
        <v>42372</v>
      </c>
      <c r="AS416" s="2">
        <v>42600</v>
      </c>
      <c r="AT416">
        <v>0</v>
      </c>
      <c r="BA416" t="s">
        <v>137</v>
      </c>
      <c r="BH416" t="s">
        <v>137</v>
      </c>
      <c r="BO416" t="s">
        <v>137</v>
      </c>
      <c r="CA416" t="s">
        <v>137</v>
      </c>
      <c r="CU416" t="s">
        <v>137</v>
      </c>
      <c r="CV416" t="s">
        <v>137</v>
      </c>
    </row>
    <row r="417" spans="1:117" x14ac:dyDescent="0.3">
      <c r="A417">
        <v>88</v>
      </c>
      <c r="B417">
        <v>21823</v>
      </c>
      <c r="C417" t="s">
        <v>2946</v>
      </c>
      <c r="D417" t="s">
        <v>2947</v>
      </c>
      <c r="E417">
        <v>64</v>
      </c>
      <c r="F417" t="s">
        <v>775</v>
      </c>
      <c r="G417" t="s">
        <v>116</v>
      </c>
      <c r="H417" s="1" t="s">
        <v>2948</v>
      </c>
      <c r="I417">
        <v>9</v>
      </c>
      <c r="J417" t="s">
        <v>118</v>
      </c>
      <c r="K417">
        <v>91</v>
      </c>
      <c r="L417">
        <v>84176</v>
      </c>
      <c r="M417" t="b">
        <v>0</v>
      </c>
      <c r="N417" t="b">
        <v>0</v>
      </c>
      <c r="O417">
        <v>22</v>
      </c>
      <c r="P417" t="s">
        <v>682</v>
      </c>
      <c r="Q417" t="s">
        <v>116</v>
      </c>
      <c r="S417" t="s">
        <v>3494</v>
      </c>
      <c r="T417" t="s">
        <v>3495</v>
      </c>
      <c r="U417" t="s">
        <v>3496</v>
      </c>
      <c r="V417" t="s">
        <v>116</v>
      </c>
      <c r="W417" s="2">
        <v>42443</v>
      </c>
      <c r="Y417">
        <v>1</v>
      </c>
      <c r="Z417" t="s">
        <v>224</v>
      </c>
      <c r="AA417" t="s">
        <v>128</v>
      </c>
      <c r="AB417" t="s">
        <v>2176</v>
      </c>
      <c r="AC417" t="s">
        <v>128</v>
      </c>
      <c r="AD417" t="s">
        <v>223</v>
      </c>
      <c r="AE417" t="s">
        <v>128</v>
      </c>
      <c r="AH417" t="s">
        <v>133</v>
      </c>
      <c r="AI417" t="s">
        <v>273</v>
      </c>
      <c r="AM417" s="3">
        <v>43172.035046296296</v>
      </c>
      <c r="AT417" t="s">
        <v>137</v>
      </c>
      <c r="BA417" t="s">
        <v>137</v>
      </c>
      <c r="BH417" t="s">
        <v>137</v>
      </c>
      <c r="BO417" t="s">
        <v>137</v>
      </c>
      <c r="CA417" t="s">
        <v>137</v>
      </c>
      <c r="CU417" t="s">
        <v>137</v>
      </c>
      <c r="CV417" t="s">
        <v>137</v>
      </c>
    </row>
    <row r="418" spans="1:117" x14ac:dyDescent="0.3">
      <c r="A418">
        <v>89</v>
      </c>
      <c r="B418">
        <v>21823</v>
      </c>
      <c r="C418" t="s">
        <v>2946</v>
      </c>
      <c r="D418" t="s">
        <v>2947</v>
      </c>
      <c r="E418">
        <v>64</v>
      </c>
      <c r="F418" t="s">
        <v>775</v>
      </c>
      <c r="G418" t="s">
        <v>116</v>
      </c>
      <c r="H418" s="1" t="s">
        <v>2948</v>
      </c>
      <c r="I418">
        <v>9</v>
      </c>
      <c r="J418" t="s">
        <v>118</v>
      </c>
      <c r="K418">
        <v>91</v>
      </c>
      <c r="L418">
        <v>83898</v>
      </c>
      <c r="M418" t="b">
        <v>0</v>
      </c>
      <c r="N418" t="b">
        <v>0</v>
      </c>
      <c r="O418">
        <v>11</v>
      </c>
      <c r="P418" t="s">
        <v>216</v>
      </c>
      <c r="S418" t="s">
        <v>3497</v>
      </c>
      <c r="T418" t="s">
        <v>3498</v>
      </c>
      <c r="U418" s="1" t="s">
        <v>3499</v>
      </c>
      <c r="V418" t="s">
        <v>119</v>
      </c>
      <c r="W418" s="2">
        <v>41645</v>
      </c>
      <c r="X418" s="2">
        <v>43028</v>
      </c>
      <c r="Y418">
        <v>0</v>
      </c>
      <c r="Z418" t="s">
        <v>390</v>
      </c>
      <c r="AA418" t="s">
        <v>147</v>
      </c>
      <c r="AB418" t="s">
        <v>775</v>
      </c>
      <c r="AC418" t="s">
        <v>147</v>
      </c>
      <c r="AD418" t="s">
        <v>224</v>
      </c>
      <c r="AE418" t="s">
        <v>128</v>
      </c>
      <c r="AH418" t="s">
        <v>133</v>
      </c>
      <c r="AI418" t="s">
        <v>249</v>
      </c>
      <c r="AJ418" t="s">
        <v>150</v>
      </c>
      <c r="AK418" t="s">
        <v>1041</v>
      </c>
      <c r="AL418" t="s">
        <v>2296</v>
      </c>
      <c r="AM418" s="3">
        <v>43171.6247337963</v>
      </c>
      <c r="AT418" t="s">
        <v>137</v>
      </c>
      <c r="BA418" t="s">
        <v>137</v>
      </c>
      <c r="BH418" t="s">
        <v>137</v>
      </c>
      <c r="BO418" t="s">
        <v>137</v>
      </c>
      <c r="CA418" t="s">
        <v>137</v>
      </c>
      <c r="CU418" t="s">
        <v>137</v>
      </c>
      <c r="CV418" t="s">
        <v>137</v>
      </c>
    </row>
    <row r="419" spans="1:117" x14ac:dyDescent="0.3">
      <c r="A419">
        <v>90</v>
      </c>
      <c r="B419">
        <v>21823</v>
      </c>
      <c r="C419" t="s">
        <v>2946</v>
      </c>
      <c r="D419" t="s">
        <v>2947</v>
      </c>
      <c r="E419">
        <v>64</v>
      </c>
      <c r="F419" t="s">
        <v>775</v>
      </c>
      <c r="G419" t="s">
        <v>116</v>
      </c>
      <c r="H419" s="1" t="s">
        <v>2948</v>
      </c>
      <c r="I419">
        <v>9</v>
      </c>
      <c r="J419" t="s">
        <v>118</v>
      </c>
      <c r="K419">
        <v>91</v>
      </c>
      <c r="L419">
        <v>81993</v>
      </c>
      <c r="M419" t="b">
        <v>0</v>
      </c>
      <c r="N419" t="b">
        <v>0</v>
      </c>
      <c r="O419">
        <v>11</v>
      </c>
      <c r="P419" t="s">
        <v>216</v>
      </c>
      <c r="Q419" t="s">
        <v>119</v>
      </c>
      <c r="Y419" t="s">
        <v>137</v>
      </c>
      <c r="Z419" t="s">
        <v>237</v>
      </c>
      <c r="AA419" t="s">
        <v>128</v>
      </c>
      <c r="AB419" t="s">
        <v>3089</v>
      </c>
      <c r="AC419" t="s">
        <v>128</v>
      </c>
      <c r="AH419" t="s">
        <v>133</v>
      </c>
      <c r="AI419" t="s">
        <v>132</v>
      </c>
      <c r="AJ419" t="s">
        <v>150</v>
      </c>
      <c r="AK419" t="s">
        <v>3500</v>
      </c>
      <c r="AL419" t="s">
        <v>3501</v>
      </c>
      <c r="AM419" s="3">
        <v>43167.200995370367</v>
      </c>
      <c r="AT419" t="s">
        <v>137</v>
      </c>
      <c r="BA419" t="s">
        <v>137</v>
      </c>
      <c r="BH419" t="s">
        <v>137</v>
      </c>
      <c r="BO419" t="s">
        <v>137</v>
      </c>
      <c r="CA419" t="s">
        <v>137</v>
      </c>
      <c r="CU419" t="s">
        <v>137</v>
      </c>
      <c r="CV419" t="s">
        <v>137</v>
      </c>
    </row>
    <row r="420" spans="1:117" x14ac:dyDescent="0.3">
      <c r="A420">
        <v>91</v>
      </c>
      <c r="B420">
        <v>21823</v>
      </c>
      <c r="C420" t="s">
        <v>2946</v>
      </c>
      <c r="D420" t="s">
        <v>2947</v>
      </c>
      <c r="E420">
        <v>64</v>
      </c>
      <c r="F420" t="s">
        <v>775</v>
      </c>
      <c r="G420" t="s">
        <v>116</v>
      </c>
      <c r="H420" s="1" t="s">
        <v>2948</v>
      </c>
      <c r="I420">
        <v>9</v>
      </c>
      <c r="J420" t="s">
        <v>118</v>
      </c>
      <c r="K420">
        <v>91</v>
      </c>
      <c r="L420">
        <v>80383</v>
      </c>
      <c r="M420" t="b">
        <v>0</v>
      </c>
      <c r="N420" t="b">
        <v>0</v>
      </c>
      <c r="O420">
        <v>11</v>
      </c>
      <c r="P420" t="s">
        <v>216</v>
      </c>
      <c r="Q420" t="s">
        <v>119</v>
      </c>
      <c r="Y420" t="s">
        <v>137</v>
      </c>
      <c r="Z420" t="s">
        <v>129</v>
      </c>
      <c r="AA420" t="s">
        <v>147</v>
      </c>
      <c r="AB420" t="s">
        <v>223</v>
      </c>
      <c r="AC420" t="s">
        <v>128</v>
      </c>
      <c r="AH420" t="s">
        <v>133</v>
      </c>
      <c r="AI420" t="s">
        <v>249</v>
      </c>
      <c r="AM420" s="3">
        <v>43166.706226851849</v>
      </c>
      <c r="AT420" t="s">
        <v>137</v>
      </c>
      <c r="BA420" t="s">
        <v>137</v>
      </c>
      <c r="BH420" t="s">
        <v>137</v>
      </c>
      <c r="BO420" t="s">
        <v>137</v>
      </c>
      <c r="CA420" t="s">
        <v>137</v>
      </c>
      <c r="CU420" t="s">
        <v>137</v>
      </c>
      <c r="CV420" t="s">
        <v>137</v>
      </c>
    </row>
    <row r="421" spans="1:117" x14ac:dyDescent="0.3">
      <c r="B421" t="s">
        <v>0</v>
      </c>
      <c r="C421" t="s">
        <v>1</v>
      </c>
      <c r="D421" t="s">
        <v>2</v>
      </c>
      <c r="E421" t="s">
        <v>3</v>
      </c>
      <c r="F421" t="s">
        <v>4</v>
      </c>
      <c r="G421" t="s">
        <v>5</v>
      </c>
      <c r="H421" t="s">
        <v>6</v>
      </c>
      <c r="I421" t="s">
        <v>7</v>
      </c>
      <c r="J421" t="s">
        <v>8</v>
      </c>
      <c r="K421" t="s">
        <v>9</v>
      </c>
      <c r="L421" t="s">
        <v>0</v>
      </c>
      <c r="M421" t="s">
        <v>10</v>
      </c>
      <c r="N421" t="s">
        <v>11</v>
      </c>
      <c r="O421" t="s">
        <v>7</v>
      </c>
      <c r="P421" t="s">
        <v>8</v>
      </c>
      <c r="Q421" t="s">
        <v>12</v>
      </c>
      <c r="R421" t="s">
        <v>13</v>
      </c>
      <c r="S421" t="s">
        <v>14</v>
      </c>
      <c r="T421" t="s">
        <v>15</v>
      </c>
      <c r="U421" t="s">
        <v>16</v>
      </c>
      <c r="V421" t="s">
        <v>17</v>
      </c>
      <c r="W421" t="s">
        <v>18</v>
      </c>
      <c r="X421" t="s">
        <v>19</v>
      </c>
      <c r="Y421" t="s">
        <v>20</v>
      </c>
      <c r="Z421" t="s">
        <v>21</v>
      </c>
      <c r="AA421" t="s">
        <v>22</v>
      </c>
      <c r="AB421" t="s">
        <v>23</v>
      </c>
      <c r="AC421" t="s">
        <v>24</v>
      </c>
      <c r="AD421" t="s">
        <v>25</v>
      </c>
      <c r="AE421" t="s">
        <v>26</v>
      </c>
      <c r="AF421" t="s">
        <v>27</v>
      </c>
      <c r="AG421" t="s">
        <v>42</v>
      </c>
      <c r="AH421" t="s">
        <v>43</v>
      </c>
      <c r="AI421" t="s">
        <v>44</v>
      </c>
      <c r="AJ421" t="s">
        <v>45</v>
      </c>
      <c r="AK421" t="s">
        <v>46</v>
      </c>
      <c r="AL421" t="s">
        <v>47</v>
      </c>
      <c r="AM421" t="s">
        <v>48</v>
      </c>
      <c r="AN421" t="s">
        <v>49</v>
      </c>
      <c r="AO421" t="s">
        <v>50</v>
      </c>
      <c r="AP421" t="s">
        <v>51</v>
      </c>
      <c r="AQ421" t="s">
        <v>52</v>
      </c>
      <c r="AR421" t="s">
        <v>53</v>
      </c>
      <c r="AS421" t="s">
        <v>54</v>
      </c>
      <c r="AT421" t="s">
        <v>55</v>
      </c>
      <c r="AU421" t="s">
        <v>56</v>
      </c>
      <c r="AV421" t="s">
        <v>57</v>
      </c>
      <c r="AW421" t="s">
        <v>58</v>
      </c>
      <c r="AX421" t="s">
        <v>59</v>
      </c>
      <c r="AY421" t="s">
        <v>60</v>
      </c>
      <c r="AZ421" t="s">
        <v>61</v>
      </c>
      <c r="BA421" t="s">
        <v>62</v>
      </c>
      <c r="BB421" t="s">
        <v>63</v>
      </c>
      <c r="BC421" t="s">
        <v>64</v>
      </c>
      <c r="BD421" t="s">
        <v>65</v>
      </c>
      <c r="BE421" t="s">
        <v>66</v>
      </c>
      <c r="BF421" t="s">
        <v>67</v>
      </c>
      <c r="BG421" t="s">
        <v>68</v>
      </c>
      <c r="BH421" t="s">
        <v>69</v>
      </c>
      <c r="BI421" t="s">
        <v>70</v>
      </c>
      <c r="BJ421" t="s">
        <v>71</v>
      </c>
      <c r="BK421" t="s">
        <v>72</v>
      </c>
      <c r="BL421" t="s">
        <v>73</v>
      </c>
      <c r="BM421" t="s">
        <v>74</v>
      </c>
      <c r="BN421" t="s">
        <v>75</v>
      </c>
      <c r="BO421" t="s">
        <v>76</v>
      </c>
      <c r="BP421" t="s">
        <v>77</v>
      </c>
      <c r="BQ421" t="s">
        <v>78</v>
      </c>
      <c r="BR421" t="s">
        <v>79</v>
      </c>
      <c r="BS421" t="s">
        <v>80</v>
      </c>
      <c r="BT421" t="s">
        <v>81</v>
      </c>
      <c r="BU421" t="s">
        <v>82</v>
      </c>
      <c r="BV421" t="s">
        <v>83</v>
      </c>
      <c r="BW421" t="s">
        <v>724</v>
      </c>
      <c r="BX421" t="s">
        <v>725</v>
      </c>
      <c r="BY421" t="s">
        <v>726</v>
      </c>
      <c r="BZ421" t="s">
        <v>727</v>
      </c>
      <c r="CA421" t="s">
        <v>728</v>
      </c>
      <c r="CB421" t="s">
        <v>729</v>
      </c>
      <c r="CC421" t="s">
        <v>730</v>
      </c>
      <c r="CD421" t="s">
        <v>28</v>
      </c>
      <c r="CE421" t="s">
        <v>29</v>
      </c>
      <c r="CF421" t="s">
        <v>30</v>
      </c>
      <c r="CG421" t="s">
        <v>31</v>
      </c>
      <c r="CH421" t="s">
        <v>32</v>
      </c>
      <c r="CI421" t="s">
        <v>33</v>
      </c>
      <c r="CJ421" t="s">
        <v>34</v>
      </c>
      <c r="CK421" t="s">
        <v>35</v>
      </c>
      <c r="CL421" t="s">
        <v>38</v>
      </c>
      <c r="CM421" t="s">
        <v>39</v>
      </c>
      <c r="CN421" t="s">
        <v>40</v>
      </c>
      <c r="CO421" t="s">
        <v>86</v>
      </c>
      <c r="CP421" t="s">
        <v>87</v>
      </c>
      <c r="CQ421" t="s">
        <v>88</v>
      </c>
      <c r="CR421" t="s">
        <v>89</v>
      </c>
      <c r="CS421" t="s">
        <v>90</v>
      </c>
      <c r="CT421" t="s">
        <v>91</v>
      </c>
      <c r="CU421" t="s">
        <v>41</v>
      </c>
      <c r="CV421" t="s">
        <v>36</v>
      </c>
      <c r="CW421" t="s">
        <v>37</v>
      </c>
      <c r="CX421" t="s">
        <v>95</v>
      </c>
      <c r="CY421" t="s">
        <v>96</v>
      </c>
      <c r="CZ421" t="s">
        <v>84</v>
      </c>
      <c r="DA421" t="s">
        <v>85</v>
      </c>
      <c r="DB421" t="s">
        <v>92</v>
      </c>
      <c r="DC421" t="s">
        <v>93</v>
      </c>
      <c r="DD421" t="s">
        <v>94</v>
      </c>
      <c r="DE421" t="s">
        <v>101</v>
      </c>
      <c r="DF421" t="s">
        <v>102</v>
      </c>
      <c r="DG421" t="s">
        <v>103</v>
      </c>
      <c r="DH421" t="s">
        <v>104</v>
      </c>
      <c r="DI421" t="s">
        <v>105</v>
      </c>
      <c r="DJ421" t="s">
        <v>106</v>
      </c>
      <c r="DK421" t="s">
        <v>107</v>
      </c>
      <c r="DL421" t="s">
        <v>108</v>
      </c>
      <c r="DM421" t="s">
        <v>109</v>
      </c>
    </row>
    <row r="422" spans="1:117" x14ac:dyDescent="0.3">
      <c r="A422">
        <v>1</v>
      </c>
      <c r="B422">
        <v>21825</v>
      </c>
      <c r="C422" t="s">
        <v>2946</v>
      </c>
      <c r="D422" t="s">
        <v>3502</v>
      </c>
      <c r="E422">
        <v>76</v>
      </c>
      <c r="F422" t="s">
        <v>224</v>
      </c>
      <c r="G422" t="s">
        <v>182</v>
      </c>
      <c r="H422" s="1" t="s">
        <v>3503</v>
      </c>
      <c r="I422">
        <v>9</v>
      </c>
      <c r="J422" t="s">
        <v>118</v>
      </c>
      <c r="K422">
        <v>51</v>
      </c>
      <c r="L422">
        <v>29908</v>
      </c>
      <c r="M422" t="b">
        <v>1</v>
      </c>
      <c r="N422" t="b">
        <v>0</v>
      </c>
      <c r="O422">
        <v>9</v>
      </c>
      <c r="P422" t="s">
        <v>118</v>
      </c>
      <c r="Q422" t="s">
        <v>119</v>
      </c>
      <c r="R422" s="2">
        <v>30365</v>
      </c>
      <c r="S422" t="s">
        <v>3504</v>
      </c>
      <c r="T422" t="s">
        <v>3505</v>
      </c>
      <c r="U422" t="s">
        <v>3506</v>
      </c>
      <c r="V422" t="s">
        <v>156</v>
      </c>
      <c r="W422" s="2">
        <v>42095</v>
      </c>
      <c r="X422" s="2">
        <v>42167</v>
      </c>
      <c r="Y422">
        <v>0</v>
      </c>
      <c r="Z422" t="s">
        <v>3507</v>
      </c>
      <c r="AA422" t="s">
        <v>3508</v>
      </c>
      <c r="AB422" t="s">
        <v>3509</v>
      </c>
      <c r="AC422" t="s">
        <v>119</v>
      </c>
      <c r="AD422" s="2">
        <v>41787</v>
      </c>
      <c r="AE422" s="2">
        <v>41971</v>
      </c>
      <c r="AF422">
        <v>0</v>
      </c>
      <c r="AG422" t="s">
        <v>3510</v>
      </c>
      <c r="AH422" t="s">
        <v>3511</v>
      </c>
      <c r="AI422" t="s">
        <v>3512</v>
      </c>
      <c r="AJ422" t="s">
        <v>116</v>
      </c>
      <c r="AK422" s="2">
        <v>42376</v>
      </c>
      <c r="AL422" s="2">
        <v>42490</v>
      </c>
      <c r="AM422">
        <v>0</v>
      </c>
      <c r="AN422" t="s">
        <v>3513</v>
      </c>
      <c r="AO422" t="s">
        <v>3514</v>
      </c>
      <c r="AP422" t="s">
        <v>3515</v>
      </c>
      <c r="AQ422" t="s">
        <v>193</v>
      </c>
      <c r="AR422" s="2">
        <v>43081</v>
      </c>
      <c r="AS422" s="2">
        <v>43131</v>
      </c>
      <c r="AT422">
        <v>0</v>
      </c>
      <c r="AU422" t="s">
        <v>3516</v>
      </c>
      <c r="AV422" t="s">
        <v>3517</v>
      </c>
      <c r="AW422" t="s">
        <v>3518</v>
      </c>
      <c r="AX422" t="s">
        <v>119</v>
      </c>
      <c r="AY422" s="2">
        <v>42007</v>
      </c>
      <c r="AZ422" s="2">
        <v>41759</v>
      </c>
      <c r="BA422">
        <v>0</v>
      </c>
      <c r="BB422" t="s">
        <v>3513</v>
      </c>
      <c r="BC422" t="s">
        <v>3519</v>
      </c>
      <c r="BD422" t="s">
        <v>3520</v>
      </c>
      <c r="BE422" t="s">
        <v>193</v>
      </c>
      <c r="BF422" s="2">
        <v>41311</v>
      </c>
      <c r="BG422" s="2">
        <v>41606</v>
      </c>
      <c r="BH422">
        <v>0</v>
      </c>
      <c r="BI422" t="s">
        <v>3521</v>
      </c>
      <c r="BJ422" t="s">
        <v>3522</v>
      </c>
      <c r="BK422" t="s">
        <v>3523</v>
      </c>
      <c r="BL422" t="s">
        <v>193</v>
      </c>
      <c r="BM422" s="2">
        <v>40924</v>
      </c>
      <c r="BN422" s="2">
        <v>41607</v>
      </c>
      <c r="BO422">
        <v>0</v>
      </c>
      <c r="BP422" t="s">
        <v>3524</v>
      </c>
      <c r="BQ422" t="s">
        <v>3519</v>
      </c>
      <c r="BR422" t="s">
        <v>3525</v>
      </c>
      <c r="BS422" t="s">
        <v>193</v>
      </c>
      <c r="BT422" s="2">
        <v>40787</v>
      </c>
      <c r="BU422" s="2">
        <v>41257</v>
      </c>
      <c r="BV422">
        <v>0</v>
      </c>
      <c r="BW422" t="s">
        <v>3526</v>
      </c>
      <c r="BX422" t="s">
        <v>3527</v>
      </c>
      <c r="BY422" t="s">
        <v>3528</v>
      </c>
      <c r="BZ422" t="s">
        <v>126</v>
      </c>
      <c r="CA422" s="2">
        <v>39874</v>
      </c>
      <c r="CB422" s="2">
        <v>40297</v>
      </c>
      <c r="CC422">
        <v>0</v>
      </c>
      <c r="CD422" t="s">
        <v>223</v>
      </c>
      <c r="CE422" t="s">
        <v>147</v>
      </c>
      <c r="CF422" t="s">
        <v>375</v>
      </c>
      <c r="CG422" t="s">
        <v>147</v>
      </c>
      <c r="CH422" t="s">
        <v>224</v>
      </c>
      <c r="CI422" t="s">
        <v>128</v>
      </c>
      <c r="CJ422" t="s">
        <v>133</v>
      </c>
      <c r="CK422" t="s">
        <v>249</v>
      </c>
      <c r="CL422" t="s">
        <v>150</v>
      </c>
      <c r="CM422" t="s">
        <v>3529</v>
      </c>
      <c r="CN422" t="s">
        <v>827</v>
      </c>
      <c r="CO422" t="s">
        <v>172</v>
      </c>
      <c r="CP422" t="s">
        <v>3530</v>
      </c>
      <c r="CQ422" t="s">
        <v>3531</v>
      </c>
      <c r="CR422" t="s">
        <v>172</v>
      </c>
      <c r="CS422" t="s">
        <v>3532</v>
      </c>
      <c r="CT422" t="s">
        <v>3531</v>
      </c>
      <c r="CU422" s="3">
        <v>43172.585752314815</v>
      </c>
    </row>
    <row r="423" spans="1:117" x14ac:dyDescent="0.3">
      <c r="A423">
        <v>2</v>
      </c>
      <c r="B423">
        <v>21825</v>
      </c>
      <c r="C423" t="s">
        <v>2946</v>
      </c>
      <c r="D423" t="s">
        <v>3502</v>
      </c>
      <c r="E423">
        <v>76</v>
      </c>
      <c r="F423" t="s">
        <v>224</v>
      </c>
      <c r="G423" t="s">
        <v>182</v>
      </c>
      <c r="H423" s="1" t="s">
        <v>3503</v>
      </c>
      <c r="I423">
        <v>9</v>
      </c>
      <c r="J423" t="s">
        <v>118</v>
      </c>
      <c r="K423">
        <v>51</v>
      </c>
      <c r="L423">
        <v>89553</v>
      </c>
      <c r="M423" t="b">
        <v>0</v>
      </c>
      <c r="N423" t="b">
        <v>0</v>
      </c>
      <c r="O423">
        <v>11</v>
      </c>
      <c r="P423" t="s">
        <v>216</v>
      </c>
      <c r="Q423" t="s">
        <v>116</v>
      </c>
      <c r="R423" s="2">
        <v>30748</v>
      </c>
      <c r="S423" t="s">
        <v>3533</v>
      </c>
      <c r="T423" t="s">
        <v>3534</v>
      </c>
      <c r="U423" s="1" t="s">
        <v>3535</v>
      </c>
      <c r="V423" t="s">
        <v>139</v>
      </c>
      <c r="W423" s="2">
        <v>42891</v>
      </c>
      <c r="Y423">
        <v>1</v>
      </c>
      <c r="Z423" t="s">
        <v>241</v>
      </c>
      <c r="AA423" t="s">
        <v>3536</v>
      </c>
      <c r="AB423" s="1" t="s">
        <v>3537</v>
      </c>
      <c r="AC423" t="s">
        <v>116</v>
      </c>
      <c r="AD423" s="2">
        <v>40848</v>
      </c>
      <c r="AE423" s="2">
        <v>42886</v>
      </c>
      <c r="AF423">
        <v>0</v>
      </c>
      <c r="AG423" t="s">
        <v>546</v>
      </c>
      <c r="AH423" t="s">
        <v>3538</v>
      </c>
      <c r="AI423" s="1" t="s">
        <v>3539</v>
      </c>
      <c r="AJ423" t="s">
        <v>193</v>
      </c>
      <c r="AK423" s="2">
        <v>38733</v>
      </c>
      <c r="AL423" s="2">
        <v>40482</v>
      </c>
      <c r="AM423">
        <v>0</v>
      </c>
      <c r="AT423" t="s">
        <v>137</v>
      </c>
      <c r="BA423" t="s">
        <v>137</v>
      </c>
      <c r="BH423" t="s">
        <v>137</v>
      </c>
      <c r="BO423" t="s">
        <v>137</v>
      </c>
      <c r="BV423" t="s">
        <v>137</v>
      </c>
      <c r="CC423" t="s">
        <v>137</v>
      </c>
      <c r="CD423" t="s">
        <v>224</v>
      </c>
      <c r="CE423" t="s">
        <v>147</v>
      </c>
      <c r="CF423" t="s">
        <v>342</v>
      </c>
      <c r="CG423" t="s">
        <v>128</v>
      </c>
      <c r="CJ423" t="s">
        <v>131</v>
      </c>
      <c r="CK423" t="s">
        <v>132</v>
      </c>
      <c r="CL423" t="s">
        <v>260</v>
      </c>
      <c r="CM423" t="s">
        <v>3540</v>
      </c>
      <c r="CN423" t="s">
        <v>3541</v>
      </c>
      <c r="CU423" s="3">
        <v>43228.491909722223</v>
      </c>
      <c r="CV423" t="s">
        <v>133</v>
      </c>
      <c r="CW423" t="s">
        <v>132</v>
      </c>
    </row>
    <row r="424" spans="1:117" x14ac:dyDescent="0.3">
      <c r="A424">
        <v>3</v>
      </c>
      <c r="B424">
        <v>21825</v>
      </c>
      <c r="C424" t="s">
        <v>2946</v>
      </c>
      <c r="D424" t="s">
        <v>3502</v>
      </c>
      <c r="E424">
        <v>76</v>
      </c>
      <c r="F424" t="s">
        <v>224</v>
      </c>
      <c r="G424" t="s">
        <v>182</v>
      </c>
      <c r="H424" s="1" t="s">
        <v>3503</v>
      </c>
      <c r="I424">
        <v>9</v>
      </c>
      <c r="J424" t="s">
        <v>118</v>
      </c>
      <c r="K424">
        <v>51</v>
      </c>
      <c r="L424">
        <v>68011</v>
      </c>
      <c r="M424" t="b">
        <v>1</v>
      </c>
      <c r="N424" t="b">
        <v>0</v>
      </c>
      <c r="O424">
        <v>9</v>
      </c>
      <c r="P424" t="s">
        <v>118</v>
      </c>
      <c r="Q424" t="s">
        <v>193</v>
      </c>
      <c r="R424" s="2">
        <v>33334</v>
      </c>
      <c r="S424" t="s">
        <v>3031</v>
      </c>
      <c r="T424" t="s">
        <v>3032</v>
      </c>
      <c r="U424" t="s">
        <v>3033</v>
      </c>
      <c r="V424" t="s">
        <v>193</v>
      </c>
      <c r="W424" s="2">
        <v>42378</v>
      </c>
      <c r="X424" s="2">
        <v>43008</v>
      </c>
      <c r="Y424">
        <v>0</v>
      </c>
      <c r="AF424" t="s">
        <v>137</v>
      </c>
      <c r="AM424" t="s">
        <v>137</v>
      </c>
      <c r="AT424" t="s">
        <v>137</v>
      </c>
      <c r="BA424" t="s">
        <v>137</v>
      </c>
      <c r="BH424" t="s">
        <v>137</v>
      </c>
      <c r="BO424" t="s">
        <v>137</v>
      </c>
      <c r="BV424" t="s">
        <v>137</v>
      </c>
      <c r="CC424" t="s">
        <v>137</v>
      </c>
      <c r="CD424" t="s">
        <v>272</v>
      </c>
      <c r="CE424" t="s">
        <v>128</v>
      </c>
      <c r="CF424" t="s">
        <v>1892</v>
      </c>
      <c r="CG424" t="s">
        <v>128</v>
      </c>
      <c r="CH424" t="s">
        <v>129</v>
      </c>
      <c r="CI424" t="s">
        <v>128</v>
      </c>
      <c r="CJ424" t="s">
        <v>133</v>
      </c>
      <c r="CK424" t="s">
        <v>249</v>
      </c>
      <c r="CL424" t="s">
        <v>134</v>
      </c>
      <c r="CM424" t="s">
        <v>3034</v>
      </c>
      <c r="CN424" t="s">
        <v>3035</v>
      </c>
      <c r="CU424" s="3">
        <v>43233.701365740744</v>
      </c>
      <c r="CV424" t="s">
        <v>348</v>
      </c>
      <c r="CW424" t="s">
        <v>132</v>
      </c>
      <c r="CX424" t="s">
        <v>209</v>
      </c>
      <c r="CY424" t="s">
        <v>210</v>
      </c>
    </row>
    <row r="425" spans="1:117" x14ac:dyDescent="0.3">
      <c r="A425">
        <v>4</v>
      </c>
      <c r="B425">
        <v>21825</v>
      </c>
      <c r="C425" t="s">
        <v>2946</v>
      </c>
      <c r="D425" t="s">
        <v>3502</v>
      </c>
      <c r="E425">
        <v>76</v>
      </c>
      <c r="F425" t="s">
        <v>224</v>
      </c>
      <c r="G425" t="s">
        <v>182</v>
      </c>
      <c r="H425" s="1" t="s">
        <v>3503</v>
      </c>
      <c r="I425">
        <v>9</v>
      </c>
      <c r="J425" t="s">
        <v>118</v>
      </c>
      <c r="K425">
        <v>51</v>
      </c>
      <c r="L425">
        <v>89562</v>
      </c>
      <c r="M425" t="b">
        <v>0</v>
      </c>
      <c r="N425" t="b">
        <v>0</v>
      </c>
      <c r="O425">
        <v>9</v>
      </c>
      <c r="P425" t="s">
        <v>118</v>
      </c>
      <c r="Q425" t="s">
        <v>193</v>
      </c>
      <c r="S425" t="s">
        <v>3542</v>
      </c>
      <c r="T425" t="s">
        <v>2414</v>
      </c>
      <c r="U425" t="s">
        <v>3543</v>
      </c>
      <c r="V425" t="s">
        <v>193</v>
      </c>
      <c r="W425" s="2">
        <v>43229</v>
      </c>
      <c r="Y425">
        <v>1</v>
      </c>
      <c r="AF425" t="s">
        <v>137</v>
      </c>
      <c r="AM425" t="s">
        <v>137</v>
      </c>
      <c r="AT425" t="s">
        <v>137</v>
      </c>
      <c r="BA425" t="s">
        <v>137</v>
      </c>
      <c r="BH425" t="s">
        <v>137</v>
      </c>
      <c r="BO425" t="s">
        <v>137</v>
      </c>
      <c r="BV425" t="s">
        <v>137</v>
      </c>
      <c r="CC425" t="s">
        <v>137</v>
      </c>
      <c r="CD425" t="s">
        <v>375</v>
      </c>
      <c r="CE425" t="s">
        <v>128</v>
      </c>
      <c r="CF425" t="s">
        <v>1892</v>
      </c>
      <c r="CG425" t="s">
        <v>128</v>
      </c>
      <c r="CH425" t="s">
        <v>129</v>
      </c>
      <c r="CI425" t="s">
        <v>128</v>
      </c>
      <c r="CJ425" t="s">
        <v>133</v>
      </c>
      <c r="CK425" t="s">
        <v>249</v>
      </c>
      <c r="CL425" t="s">
        <v>226</v>
      </c>
      <c r="CM425" t="s">
        <v>3544</v>
      </c>
      <c r="CN425" t="s">
        <v>3545</v>
      </c>
      <c r="CU425" s="3">
        <v>43229.772372685184</v>
      </c>
    </row>
    <row r="426" spans="1:117" x14ac:dyDescent="0.3">
      <c r="A426">
        <v>5</v>
      </c>
      <c r="B426">
        <v>21825</v>
      </c>
      <c r="C426" t="s">
        <v>2946</v>
      </c>
      <c r="D426" t="s">
        <v>3502</v>
      </c>
      <c r="E426">
        <v>76</v>
      </c>
      <c r="F426" t="s">
        <v>224</v>
      </c>
      <c r="G426" t="s">
        <v>182</v>
      </c>
      <c r="H426" s="1" t="s">
        <v>3503</v>
      </c>
      <c r="I426">
        <v>9</v>
      </c>
      <c r="J426" t="s">
        <v>118</v>
      </c>
      <c r="K426">
        <v>51</v>
      </c>
      <c r="L426">
        <v>26580</v>
      </c>
      <c r="M426" t="b">
        <v>1</v>
      </c>
      <c r="N426" t="b">
        <v>0</v>
      </c>
      <c r="O426">
        <v>9</v>
      </c>
      <c r="P426" t="s">
        <v>118</v>
      </c>
      <c r="Q426" t="s">
        <v>280</v>
      </c>
      <c r="R426" s="2">
        <v>27798</v>
      </c>
      <c r="S426" t="s">
        <v>3546</v>
      </c>
      <c r="T426" t="s">
        <v>3547</v>
      </c>
      <c r="U426" s="1" t="s">
        <v>3548</v>
      </c>
      <c r="V426" t="s">
        <v>442</v>
      </c>
      <c r="W426" s="2">
        <v>42186</v>
      </c>
      <c r="X426" s="2">
        <v>42437</v>
      </c>
      <c r="Y426">
        <v>0</v>
      </c>
      <c r="Z426" t="s">
        <v>3549</v>
      </c>
      <c r="AA426" t="s">
        <v>3550</v>
      </c>
      <c r="AB426" s="1" t="s">
        <v>3551</v>
      </c>
      <c r="AC426" t="s">
        <v>156</v>
      </c>
      <c r="AD426" s="2">
        <v>38615</v>
      </c>
      <c r="AE426" s="2">
        <v>42434</v>
      </c>
      <c r="AF426">
        <v>0</v>
      </c>
      <c r="AG426" t="s">
        <v>2788</v>
      </c>
      <c r="AH426" t="s">
        <v>3552</v>
      </c>
      <c r="AI426" s="1" t="s">
        <v>3553</v>
      </c>
      <c r="AJ426" t="s">
        <v>442</v>
      </c>
      <c r="AK426" s="2">
        <v>39731</v>
      </c>
      <c r="AL426" s="2">
        <v>41988</v>
      </c>
      <c r="AM426">
        <v>0</v>
      </c>
      <c r="AN426" t="s">
        <v>543</v>
      </c>
      <c r="AO426" t="s">
        <v>3554</v>
      </c>
      <c r="AP426" s="1" t="s">
        <v>3555</v>
      </c>
      <c r="AQ426" t="s">
        <v>182</v>
      </c>
      <c r="AR426" s="2">
        <v>39581</v>
      </c>
      <c r="AS426" s="2">
        <v>39676</v>
      </c>
      <c r="AT426">
        <v>0</v>
      </c>
      <c r="AU426" t="s">
        <v>3556</v>
      </c>
      <c r="AV426" t="s">
        <v>3049</v>
      </c>
      <c r="AW426" s="1" t="s">
        <v>3557</v>
      </c>
      <c r="AX426" t="s">
        <v>182</v>
      </c>
      <c r="AY426" s="2">
        <v>39571</v>
      </c>
      <c r="AZ426" s="2">
        <v>39035</v>
      </c>
      <c r="BA426">
        <v>0</v>
      </c>
      <c r="BB426" t="s">
        <v>3558</v>
      </c>
      <c r="BC426" t="s">
        <v>3559</v>
      </c>
      <c r="BD426" s="1" t="s">
        <v>3560</v>
      </c>
      <c r="BE426" t="s">
        <v>119</v>
      </c>
      <c r="BF426" s="2">
        <v>38965</v>
      </c>
      <c r="BG426" s="2">
        <v>39032</v>
      </c>
      <c r="BH426">
        <v>0</v>
      </c>
      <c r="BI426" t="s">
        <v>3561</v>
      </c>
      <c r="BJ426" t="s">
        <v>3562</v>
      </c>
      <c r="BK426" t="s">
        <v>3563</v>
      </c>
      <c r="BL426" t="s">
        <v>442</v>
      </c>
      <c r="BM426" s="2">
        <v>42408</v>
      </c>
      <c r="BN426" s="2">
        <v>43200</v>
      </c>
      <c r="BO426">
        <v>0</v>
      </c>
      <c r="BP426" t="s">
        <v>3561</v>
      </c>
      <c r="BQ426" t="s">
        <v>3562</v>
      </c>
      <c r="BS426" t="s">
        <v>442</v>
      </c>
      <c r="BT426" s="2">
        <v>36892</v>
      </c>
      <c r="BV426">
        <v>0</v>
      </c>
      <c r="BW426" t="s">
        <v>3564</v>
      </c>
      <c r="BX426" t="s">
        <v>3562</v>
      </c>
      <c r="BY426" s="1" t="s">
        <v>3565</v>
      </c>
      <c r="BZ426" t="s">
        <v>442</v>
      </c>
      <c r="CA426" s="2">
        <v>36892</v>
      </c>
      <c r="CC426">
        <v>1</v>
      </c>
      <c r="CD426" t="s">
        <v>438</v>
      </c>
      <c r="CE426" t="s">
        <v>186</v>
      </c>
      <c r="CF426" t="s">
        <v>232</v>
      </c>
      <c r="CG426" t="s">
        <v>147</v>
      </c>
      <c r="CH426" t="s">
        <v>255</v>
      </c>
      <c r="CI426" t="s">
        <v>147</v>
      </c>
      <c r="CJ426" t="s">
        <v>133</v>
      </c>
      <c r="CK426" t="s">
        <v>273</v>
      </c>
      <c r="CL426" t="s">
        <v>274</v>
      </c>
      <c r="CM426" t="s">
        <v>2135</v>
      </c>
      <c r="CN426" t="s">
        <v>3566</v>
      </c>
      <c r="CO426" t="s">
        <v>260</v>
      </c>
      <c r="CP426" t="s">
        <v>3567</v>
      </c>
      <c r="CQ426" t="s">
        <v>3568</v>
      </c>
      <c r="CR426" t="s">
        <v>150</v>
      </c>
      <c r="CS426" t="s">
        <v>959</v>
      </c>
      <c r="CT426" t="s">
        <v>1960</v>
      </c>
      <c r="CU426" s="3">
        <v>43228.771574074075</v>
      </c>
      <c r="CZ426" t="s">
        <v>237</v>
      </c>
      <c r="DA426" t="s">
        <v>147</v>
      </c>
      <c r="DB426" t="s">
        <v>172</v>
      </c>
      <c r="DC426" t="s">
        <v>3569</v>
      </c>
      <c r="DD426" t="s">
        <v>3570</v>
      </c>
      <c r="DE426" t="s">
        <v>172</v>
      </c>
      <c r="DF426" t="s">
        <v>3567</v>
      </c>
      <c r="DG426" t="s">
        <v>3571</v>
      </c>
    </row>
    <row r="427" spans="1:117" x14ac:dyDescent="0.3">
      <c r="A427">
        <v>6</v>
      </c>
      <c r="B427">
        <v>21825</v>
      </c>
      <c r="C427" t="s">
        <v>2946</v>
      </c>
      <c r="D427" t="s">
        <v>3502</v>
      </c>
      <c r="E427">
        <v>76</v>
      </c>
      <c r="F427" t="s">
        <v>224</v>
      </c>
      <c r="G427" t="s">
        <v>182</v>
      </c>
      <c r="H427" s="1" t="s">
        <v>3503</v>
      </c>
      <c r="I427">
        <v>9</v>
      </c>
      <c r="J427" t="s">
        <v>118</v>
      </c>
      <c r="K427">
        <v>51</v>
      </c>
      <c r="L427">
        <v>55592</v>
      </c>
      <c r="M427" t="b">
        <v>1</v>
      </c>
      <c r="N427" t="b">
        <v>0</v>
      </c>
      <c r="O427">
        <v>30</v>
      </c>
      <c r="P427" t="s">
        <v>1007</v>
      </c>
      <c r="Q427" t="s">
        <v>116</v>
      </c>
      <c r="R427" s="2">
        <v>33405</v>
      </c>
      <c r="S427" t="s">
        <v>3090</v>
      </c>
      <c r="T427" t="s">
        <v>3091</v>
      </c>
      <c r="U427" t="s">
        <v>3092</v>
      </c>
      <c r="V427" t="s">
        <v>126</v>
      </c>
      <c r="W427" s="2">
        <v>42044</v>
      </c>
      <c r="X427" s="2">
        <v>42215</v>
      </c>
      <c r="Y427">
        <v>0</v>
      </c>
      <c r="Z427" t="s">
        <v>3094</v>
      </c>
      <c r="AA427" t="s">
        <v>3095</v>
      </c>
      <c r="AB427" t="s">
        <v>3096</v>
      </c>
      <c r="AC427" t="s">
        <v>840</v>
      </c>
      <c r="AD427" s="2">
        <v>42405</v>
      </c>
      <c r="AE427" s="2">
        <v>43894</v>
      </c>
      <c r="AF427">
        <v>0</v>
      </c>
      <c r="AG427" t="s">
        <v>3097</v>
      </c>
      <c r="AH427" t="s">
        <v>3095</v>
      </c>
      <c r="AI427" t="s">
        <v>3096</v>
      </c>
      <c r="AJ427" t="s">
        <v>840</v>
      </c>
      <c r="AK427" s="2">
        <v>42492</v>
      </c>
      <c r="AL427" s="2">
        <v>43217</v>
      </c>
      <c r="AM427">
        <v>0</v>
      </c>
      <c r="AR427" s="2">
        <v>36892</v>
      </c>
      <c r="AT427">
        <v>1</v>
      </c>
      <c r="BA427" t="s">
        <v>137</v>
      </c>
      <c r="BH427" t="s">
        <v>137</v>
      </c>
      <c r="BO427" t="s">
        <v>137</v>
      </c>
      <c r="BV427" t="s">
        <v>137</v>
      </c>
      <c r="CC427" t="s">
        <v>137</v>
      </c>
      <c r="CD427" t="s">
        <v>439</v>
      </c>
      <c r="CE427" t="s">
        <v>186</v>
      </c>
      <c r="CF427" t="s">
        <v>375</v>
      </c>
      <c r="CG427" t="s">
        <v>147</v>
      </c>
      <c r="CH427" t="s">
        <v>1362</v>
      </c>
      <c r="CI427" t="s">
        <v>128</v>
      </c>
      <c r="CJ427" t="s">
        <v>133</v>
      </c>
      <c r="CK427" t="s">
        <v>249</v>
      </c>
      <c r="CL427" t="s">
        <v>150</v>
      </c>
      <c r="CM427" t="s">
        <v>976</v>
      </c>
      <c r="CN427" t="s">
        <v>3093</v>
      </c>
      <c r="CU427" s="3">
        <v>43223.594409722224</v>
      </c>
    </row>
    <row r="428" spans="1:117" x14ac:dyDescent="0.3">
      <c r="A428">
        <v>7</v>
      </c>
      <c r="B428">
        <v>21825</v>
      </c>
      <c r="C428" t="s">
        <v>2946</v>
      </c>
      <c r="D428" t="s">
        <v>3502</v>
      </c>
      <c r="E428">
        <v>76</v>
      </c>
      <c r="F428" t="s">
        <v>224</v>
      </c>
      <c r="G428" t="s">
        <v>182</v>
      </c>
      <c r="H428" s="1" t="s">
        <v>3503</v>
      </c>
      <c r="I428">
        <v>9</v>
      </c>
      <c r="J428" t="s">
        <v>118</v>
      </c>
      <c r="K428">
        <v>51</v>
      </c>
      <c r="L428">
        <v>71183</v>
      </c>
      <c r="M428" t="b">
        <v>1</v>
      </c>
      <c r="N428" t="b">
        <v>0</v>
      </c>
      <c r="O428">
        <v>6</v>
      </c>
      <c r="P428" t="s">
        <v>383</v>
      </c>
      <c r="Q428" t="s">
        <v>182</v>
      </c>
      <c r="R428" s="2">
        <v>31418</v>
      </c>
      <c r="S428" t="s">
        <v>608</v>
      </c>
      <c r="T428" t="s">
        <v>3100</v>
      </c>
      <c r="U428" s="1" t="s">
        <v>3101</v>
      </c>
      <c r="V428" t="s">
        <v>116</v>
      </c>
      <c r="W428" s="2">
        <v>42618</v>
      </c>
      <c r="X428" s="2">
        <v>42767</v>
      </c>
      <c r="Y428">
        <v>0</v>
      </c>
      <c r="AF428" t="s">
        <v>137</v>
      </c>
      <c r="AM428" t="s">
        <v>137</v>
      </c>
      <c r="AT428" t="s">
        <v>137</v>
      </c>
      <c r="BA428" t="s">
        <v>137</v>
      </c>
      <c r="BH428" t="s">
        <v>137</v>
      </c>
      <c r="BO428" t="s">
        <v>137</v>
      </c>
      <c r="BV428" t="s">
        <v>137</v>
      </c>
      <c r="CC428" t="s">
        <v>137</v>
      </c>
      <c r="CD428" t="s">
        <v>775</v>
      </c>
      <c r="CE428" t="s">
        <v>236</v>
      </c>
      <c r="CF428" t="s">
        <v>130</v>
      </c>
      <c r="CG428" t="s">
        <v>186</v>
      </c>
      <c r="CH428" t="s">
        <v>127</v>
      </c>
      <c r="CI428" t="s">
        <v>186</v>
      </c>
      <c r="CJ428" t="s">
        <v>209</v>
      </c>
      <c r="CK428" t="s">
        <v>210</v>
      </c>
      <c r="CL428" t="s">
        <v>274</v>
      </c>
      <c r="CM428" t="s">
        <v>3102</v>
      </c>
      <c r="CN428" t="s">
        <v>3040</v>
      </c>
      <c r="CO428" t="s">
        <v>150</v>
      </c>
      <c r="CP428" t="s">
        <v>2830</v>
      </c>
      <c r="CQ428" t="s">
        <v>3103</v>
      </c>
      <c r="CU428" s="3">
        <v>43176.905868055554</v>
      </c>
      <c r="CV428" t="s">
        <v>133</v>
      </c>
      <c r="CW428" t="s">
        <v>249</v>
      </c>
      <c r="CZ428" t="s">
        <v>129</v>
      </c>
      <c r="DA428" t="s">
        <v>186</v>
      </c>
    </row>
    <row r="429" spans="1:117" x14ac:dyDescent="0.3">
      <c r="A429">
        <v>8</v>
      </c>
      <c r="B429">
        <v>21825</v>
      </c>
      <c r="C429" t="s">
        <v>2946</v>
      </c>
      <c r="D429" t="s">
        <v>3502</v>
      </c>
      <c r="E429">
        <v>76</v>
      </c>
      <c r="F429" t="s">
        <v>224</v>
      </c>
      <c r="G429" t="s">
        <v>182</v>
      </c>
      <c r="H429" s="1" t="s">
        <v>3503</v>
      </c>
      <c r="I429">
        <v>9</v>
      </c>
      <c r="J429" t="s">
        <v>118</v>
      </c>
      <c r="K429">
        <v>51</v>
      </c>
      <c r="L429">
        <v>86412</v>
      </c>
      <c r="M429" t="b">
        <v>1</v>
      </c>
      <c r="N429" t="b">
        <v>0</v>
      </c>
      <c r="O429">
        <v>1119</v>
      </c>
      <c r="P429" t="s">
        <v>3572</v>
      </c>
      <c r="Q429" t="s">
        <v>116</v>
      </c>
      <c r="S429" t="s">
        <v>3573</v>
      </c>
      <c r="T429" t="s">
        <v>3574</v>
      </c>
      <c r="U429" t="s">
        <v>3575</v>
      </c>
      <c r="V429" t="s">
        <v>126</v>
      </c>
      <c r="W429" s="2">
        <v>40216</v>
      </c>
      <c r="X429" s="2">
        <v>42002</v>
      </c>
      <c r="Y429">
        <v>0</v>
      </c>
      <c r="AF429" t="s">
        <v>137</v>
      </c>
      <c r="AM429" t="s">
        <v>137</v>
      </c>
      <c r="AT429" t="s">
        <v>137</v>
      </c>
      <c r="BA429" t="s">
        <v>137</v>
      </c>
      <c r="BH429" t="s">
        <v>137</v>
      </c>
      <c r="BO429" t="s">
        <v>137</v>
      </c>
      <c r="BV429" t="s">
        <v>137</v>
      </c>
      <c r="CC429" t="s">
        <v>137</v>
      </c>
      <c r="CD429" t="s">
        <v>439</v>
      </c>
      <c r="CE429" t="s">
        <v>128</v>
      </c>
      <c r="CJ429" t="s">
        <v>133</v>
      </c>
      <c r="CK429" t="s">
        <v>132</v>
      </c>
      <c r="CL429" t="s">
        <v>150</v>
      </c>
      <c r="CM429" t="s">
        <v>3576</v>
      </c>
      <c r="CN429" t="s">
        <v>2349</v>
      </c>
      <c r="CU429" s="3">
        <v>43220.318495370368</v>
      </c>
    </row>
    <row r="430" spans="1:117" x14ac:dyDescent="0.3">
      <c r="A430">
        <v>9</v>
      </c>
      <c r="B430">
        <v>21825</v>
      </c>
      <c r="C430" t="s">
        <v>2946</v>
      </c>
      <c r="D430" t="s">
        <v>3502</v>
      </c>
      <c r="E430">
        <v>76</v>
      </c>
      <c r="F430" t="s">
        <v>224</v>
      </c>
      <c r="G430" t="s">
        <v>182</v>
      </c>
      <c r="H430" s="1" t="s">
        <v>3503</v>
      </c>
      <c r="I430">
        <v>9</v>
      </c>
      <c r="J430" t="s">
        <v>118</v>
      </c>
      <c r="K430">
        <v>51</v>
      </c>
      <c r="L430">
        <v>82920</v>
      </c>
      <c r="M430" t="b">
        <v>1</v>
      </c>
      <c r="N430" t="b">
        <v>0</v>
      </c>
      <c r="O430">
        <v>9</v>
      </c>
      <c r="P430" t="s">
        <v>118</v>
      </c>
      <c r="Q430" t="s">
        <v>119</v>
      </c>
      <c r="S430" t="s">
        <v>3107</v>
      </c>
      <c r="T430" t="s">
        <v>3108</v>
      </c>
      <c r="U430" t="s">
        <v>3109</v>
      </c>
      <c r="V430" t="s">
        <v>126</v>
      </c>
      <c r="W430" s="2">
        <v>39539</v>
      </c>
      <c r="X430" s="2">
        <v>39736</v>
      </c>
      <c r="Y430">
        <v>0</v>
      </c>
      <c r="Z430" t="s">
        <v>3020</v>
      </c>
      <c r="AA430" t="s">
        <v>3111</v>
      </c>
      <c r="AB430" t="s">
        <v>3112</v>
      </c>
      <c r="AC430" t="s">
        <v>126</v>
      </c>
      <c r="AD430" s="2">
        <v>41834</v>
      </c>
      <c r="AE430" s="2">
        <v>42016</v>
      </c>
      <c r="AF430">
        <v>0</v>
      </c>
      <c r="AM430" t="s">
        <v>137</v>
      </c>
      <c r="AT430" t="s">
        <v>137</v>
      </c>
      <c r="BA430" t="s">
        <v>137</v>
      </c>
      <c r="BH430" t="s">
        <v>137</v>
      </c>
      <c r="BO430" t="s">
        <v>137</v>
      </c>
      <c r="BV430" t="s">
        <v>137</v>
      </c>
      <c r="CC430" t="s">
        <v>137</v>
      </c>
      <c r="CD430" t="s">
        <v>1892</v>
      </c>
      <c r="CE430" t="s">
        <v>147</v>
      </c>
      <c r="CF430" t="s">
        <v>224</v>
      </c>
      <c r="CG430" t="s">
        <v>128</v>
      </c>
      <c r="CH430" t="s">
        <v>248</v>
      </c>
      <c r="CI430" t="s">
        <v>128</v>
      </c>
      <c r="CJ430" t="s">
        <v>133</v>
      </c>
      <c r="CK430" t="s">
        <v>273</v>
      </c>
      <c r="CL430" t="s">
        <v>274</v>
      </c>
      <c r="CM430" t="s">
        <v>3110</v>
      </c>
      <c r="CN430" t="s">
        <v>441</v>
      </c>
      <c r="CO430" t="s">
        <v>150</v>
      </c>
      <c r="CP430" t="s">
        <v>440</v>
      </c>
      <c r="CQ430" t="s">
        <v>441</v>
      </c>
      <c r="CR430" t="s">
        <v>238</v>
      </c>
      <c r="CS430" t="s">
        <v>3113</v>
      </c>
      <c r="CT430" t="s">
        <v>3114</v>
      </c>
      <c r="CU430" s="3">
        <v>43215.704525462963</v>
      </c>
      <c r="CV430" t="s">
        <v>1651</v>
      </c>
      <c r="CW430" t="s">
        <v>249</v>
      </c>
    </row>
    <row r="431" spans="1:117" x14ac:dyDescent="0.3">
      <c r="A431">
        <v>10</v>
      </c>
      <c r="B431">
        <v>21825</v>
      </c>
      <c r="C431" t="s">
        <v>2946</v>
      </c>
      <c r="D431" t="s">
        <v>3502</v>
      </c>
      <c r="E431">
        <v>76</v>
      </c>
      <c r="F431" t="s">
        <v>224</v>
      </c>
      <c r="G431" t="s">
        <v>182</v>
      </c>
      <c r="H431" s="1" t="s">
        <v>3503</v>
      </c>
      <c r="I431">
        <v>9</v>
      </c>
      <c r="J431" t="s">
        <v>118</v>
      </c>
      <c r="K431">
        <v>51</v>
      </c>
      <c r="L431">
        <v>72354</v>
      </c>
      <c r="M431" t="b">
        <v>1</v>
      </c>
      <c r="N431" t="b">
        <v>0</v>
      </c>
      <c r="O431">
        <v>7</v>
      </c>
      <c r="P431" t="s">
        <v>881</v>
      </c>
      <c r="Q431" t="s">
        <v>182</v>
      </c>
      <c r="S431" t="s">
        <v>882</v>
      </c>
      <c r="T431" t="s">
        <v>883</v>
      </c>
      <c r="U431" s="1" t="s">
        <v>884</v>
      </c>
      <c r="V431" t="s">
        <v>116</v>
      </c>
      <c r="W431" s="2">
        <v>42412</v>
      </c>
      <c r="X431" s="2">
        <v>42783</v>
      </c>
      <c r="Y431">
        <v>0</v>
      </c>
      <c r="AF431" t="s">
        <v>137</v>
      </c>
      <c r="AM431" t="s">
        <v>137</v>
      </c>
      <c r="AT431" t="s">
        <v>137</v>
      </c>
      <c r="BA431" t="s">
        <v>137</v>
      </c>
      <c r="BH431" t="s">
        <v>137</v>
      </c>
      <c r="BO431" t="s">
        <v>137</v>
      </c>
      <c r="BV431" t="s">
        <v>137</v>
      </c>
      <c r="CC431" t="s">
        <v>137</v>
      </c>
      <c r="CD431" t="s">
        <v>439</v>
      </c>
      <c r="CE431" t="s">
        <v>147</v>
      </c>
      <c r="CF431" t="s">
        <v>381</v>
      </c>
      <c r="CG431" t="s">
        <v>147</v>
      </c>
      <c r="CH431" t="s">
        <v>508</v>
      </c>
      <c r="CI431" t="s">
        <v>147</v>
      </c>
      <c r="CJ431" t="s">
        <v>133</v>
      </c>
      <c r="CK431" t="s">
        <v>273</v>
      </c>
      <c r="CL431" t="s">
        <v>150</v>
      </c>
      <c r="CM431" t="s">
        <v>885</v>
      </c>
      <c r="CN431" t="s">
        <v>886</v>
      </c>
      <c r="CU431" s="3">
        <v>43214.237928240742</v>
      </c>
    </row>
    <row r="432" spans="1:117" x14ac:dyDescent="0.3">
      <c r="A432">
        <v>11</v>
      </c>
      <c r="B432">
        <v>21825</v>
      </c>
      <c r="C432" t="s">
        <v>2946</v>
      </c>
      <c r="D432" t="s">
        <v>3502</v>
      </c>
      <c r="E432">
        <v>76</v>
      </c>
      <c r="F432" t="s">
        <v>224</v>
      </c>
      <c r="G432" t="s">
        <v>182</v>
      </c>
      <c r="H432" s="1" t="s">
        <v>3503</v>
      </c>
      <c r="I432">
        <v>9</v>
      </c>
      <c r="J432" t="s">
        <v>118</v>
      </c>
      <c r="K432">
        <v>51</v>
      </c>
      <c r="L432">
        <v>61902</v>
      </c>
      <c r="M432" t="b">
        <v>1</v>
      </c>
      <c r="N432" t="b">
        <v>0</v>
      </c>
      <c r="O432">
        <v>13</v>
      </c>
      <c r="P432" t="s">
        <v>3014</v>
      </c>
      <c r="Q432" t="s">
        <v>116</v>
      </c>
      <c r="S432" t="s">
        <v>3577</v>
      </c>
      <c r="T432" t="s">
        <v>3578</v>
      </c>
      <c r="U432" t="s">
        <v>3579</v>
      </c>
      <c r="V432" t="s">
        <v>116</v>
      </c>
      <c r="W432" s="2">
        <v>42877</v>
      </c>
      <c r="Y432">
        <v>1</v>
      </c>
      <c r="Z432" t="s">
        <v>424</v>
      </c>
      <c r="AA432" t="s">
        <v>3580</v>
      </c>
      <c r="AB432" s="1" t="s">
        <v>3581</v>
      </c>
      <c r="AC432" t="s">
        <v>126</v>
      </c>
      <c r="AF432">
        <v>1</v>
      </c>
      <c r="AG432" t="s">
        <v>3577</v>
      </c>
      <c r="AH432" t="s">
        <v>3582</v>
      </c>
      <c r="AK432" s="2">
        <v>42856</v>
      </c>
      <c r="AM432">
        <v>1</v>
      </c>
      <c r="AN432" t="s">
        <v>3577</v>
      </c>
      <c r="AO432" t="s">
        <v>3578</v>
      </c>
      <c r="AP432" t="s">
        <v>3583</v>
      </c>
      <c r="AQ432" t="s">
        <v>116</v>
      </c>
      <c r="AT432">
        <v>1</v>
      </c>
      <c r="BA432" t="s">
        <v>137</v>
      </c>
      <c r="BH432" t="s">
        <v>137</v>
      </c>
      <c r="BO432" t="s">
        <v>137</v>
      </c>
      <c r="BV432" t="s">
        <v>137</v>
      </c>
      <c r="CC432" t="s">
        <v>137</v>
      </c>
      <c r="CD432" t="s">
        <v>224</v>
      </c>
      <c r="CE432" t="s">
        <v>147</v>
      </c>
      <c r="CF432" t="s">
        <v>255</v>
      </c>
      <c r="CG432" t="s">
        <v>128</v>
      </c>
      <c r="CH432" t="s">
        <v>390</v>
      </c>
      <c r="CI432" t="s">
        <v>128</v>
      </c>
      <c r="CJ432" t="s">
        <v>133</v>
      </c>
      <c r="CK432" t="s">
        <v>249</v>
      </c>
      <c r="CU432" s="3">
        <v>43211.829317129632</v>
      </c>
    </row>
    <row r="433" spans="1:117" x14ac:dyDescent="0.3">
      <c r="A433">
        <v>12</v>
      </c>
      <c r="B433">
        <v>21825</v>
      </c>
      <c r="C433" t="s">
        <v>2946</v>
      </c>
      <c r="D433" t="s">
        <v>3502</v>
      </c>
      <c r="E433">
        <v>76</v>
      </c>
      <c r="F433" t="s">
        <v>224</v>
      </c>
      <c r="G433" t="s">
        <v>182</v>
      </c>
      <c r="H433" s="1" t="s">
        <v>3503</v>
      </c>
      <c r="I433">
        <v>9</v>
      </c>
      <c r="J433" t="s">
        <v>118</v>
      </c>
      <c r="K433">
        <v>51</v>
      </c>
      <c r="L433">
        <v>86068</v>
      </c>
      <c r="M433" t="b">
        <v>1</v>
      </c>
      <c r="N433" t="b">
        <v>0</v>
      </c>
      <c r="O433">
        <v>9</v>
      </c>
      <c r="P433" t="s">
        <v>118</v>
      </c>
      <c r="Q433" t="s">
        <v>119</v>
      </c>
      <c r="S433" t="s">
        <v>397</v>
      </c>
      <c r="T433" t="s">
        <v>3142</v>
      </c>
      <c r="U433" t="s">
        <v>3143</v>
      </c>
      <c r="V433" t="s">
        <v>126</v>
      </c>
      <c r="W433" s="2">
        <v>42891</v>
      </c>
      <c r="X433" s="2">
        <v>43108</v>
      </c>
      <c r="Y433">
        <v>0</v>
      </c>
      <c r="AF433" t="s">
        <v>137</v>
      </c>
      <c r="AM433" t="s">
        <v>137</v>
      </c>
      <c r="AT433" t="s">
        <v>137</v>
      </c>
      <c r="BA433" t="s">
        <v>137</v>
      </c>
      <c r="BH433" t="s">
        <v>137</v>
      </c>
      <c r="BO433" t="s">
        <v>137</v>
      </c>
      <c r="BV433" t="s">
        <v>137</v>
      </c>
      <c r="CC433" t="s">
        <v>137</v>
      </c>
      <c r="CD433" t="s">
        <v>224</v>
      </c>
      <c r="CE433" t="s">
        <v>128</v>
      </c>
      <c r="CJ433" t="s">
        <v>133</v>
      </c>
      <c r="CK433" t="s">
        <v>249</v>
      </c>
      <c r="CL433" t="s">
        <v>172</v>
      </c>
      <c r="CM433" t="s">
        <v>3144</v>
      </c>
      <c r="CN433" t="s">
        <v>3145</v>
      </c>
      <c r="CU433" s="3">
        <v>43209.903321759259</v>
      </c>
      <c r="CV433" t="s">
        <v>1651</v>
      </c>
      <c r="CW433" t="s">
        <v>132</v>
      </c>
    </row>
    <row r="434" spans="1:117" x14ac:dyDescent="0.3">
      <c r="A434">
        <v>13</v>
      </c>
      <c r="B434">
        <v>21825</v>
      </c>
      <c r="C434" t="s">
        <v>2946</v>
      </c>
      <c r="D434" t="s">
        <v>3502</v>
      </c>
      <c r="E434">
        <v>76</v>
      </c>
      <c r="F434" t="s">
        <v>224</v>
      </c>
      <c r="G434" t="s">
        <v>182</v>
      </c>
      <c r="H434" s="1" t="s">
        <v>3503</v>
      </c>
      <c r="I434">
        <v>9</v>
      </c>
      <c r="J434" t="s">
        <v>118</v>
      </c>
      <c r="K434">
        <v>51</v>
      </c>
      <c r="L434">
        <v>82866</v>
      </c>
      <c r="M434" t="b">
        <v>1</v>
      </c>
      <c r="N434" t="b">
        <v>0</v>
      </c>
      <c r="O434">
        <v>9</v>
      </c>
      <c r="P434" t="s">
        <v>118</v>
      </c>
      <c r="Q434" t="s">
        <v>193</v>
      </c>
      <c r="S434" t="s">
        <v>424</v>
      </c>
      <c r="T434" t="s">
        <v>3584</v>
      </c>
      <c r="U434" s="1" t="s">
        <v>3585</v>
      </c>
      <c r="V434" t="s">
        <v>126</v>
      </c>
      <c r="W434" s="2">
        <v>42906</v>
      </c>
      <c r="X434" s="2">
        <v>43089</v>
      </c>
      <c r="Y434">
        <v>0</v>
      </c>
      <c r="Z434" t="s">
        <v>397</v>
      </c>
      <c r="AA434" t="s">
        <v>3586</v>
      </c>
      <c r="AB434" s="1" t="s">
        <v>3587</v>
      </c>
      <c r="AC434" t="s">
        <v>126</v>
      </c>
      <c r="AD434" s="2">
        <v>42590</v>
      </c>
      <c r="AE434" s="2">
        <v>42954</v>
      </c>
      <c r="AF434">
        <v>0</v>
      </c>
      <c r="AM434" t="s">
        <v>137</v>
      </c>
      <c r="AT434" t="s">
        <v>137</v>
      </c>
      <c r="BA434" t="s">
        <v>137</v>
      </c>
      <c r="BH434" t="s">
        <v>137</v>
      </c>
      <c r="BO434" t="s">
        <v>137</v>
      </c>
      <c r="BV434" t="s">
        <v>137</v>
      </c>
      <c r="CC434" t="s">
        <v>137</v>
      </c>
      <c r="CD434" t="s">
        <v>224</v>
      </c>
      <c r="CE434" t="s">
        <v>128</v>
      </c>
      <c r="CF434" t="s">
        <v>223</v>
      </c>
      <c r="CG434" t="s">
        <v>128</v>
      </c>
      <c r="CH434" t="s">
        <v>225</v>
      </c>
      <c r="CI434" t="s">
        <v>128</v>
      </c>
      <c r="CJ434" t="s">
        <v>133</v>
      </c>
      <c r="CK434" t="s">
        <v>132</v>
      </c>
      <c r="CL434" t="s">
        <v>134</v>
      </c>
      <c r="CM434" t="s">
        <v>3588</v>
      </c>
      <c r="CN434" t="s">
        <v>3589</v>
      </c>
      <c r="CU434" s="3">
        <v>43207.80704861111</v>
      </c>
    </row>
    <row r="435" spans="1:117" x14ac:dyDescent="0.3">
      <c r="A435">
        <v>14</v>
      </c>
      <c r="B435">
        <v>21825</v>
      </c>
      <c r="C435" t="s">
        <v>2946</v>
      </c>
      <c r="D435" t="s">
        <v>3502</v>
      </c>
      <c r="E435">
        <v>76</v>
      </c>
      <c r="F435" t="s">
        <v>224</v>
      </c>
      <c r="G435" t="s">
        <v>182</v>
      </c>
      <c r="H435" s="1" t="s">
        <v>3503</v>
      </c>
      <c r="I435">
        <v>9</v>
      </c>
      <c r="J435" t="s">
        <v>118</v>
      </c>
      <c r="K435">
        <v>51</v>
      </c>
      <c r="L435">
        <v>85361</v>
      </c>
      <c r="M435" t="b">
        <v>1</v>
      </c>
      <c r="N435" t="b">
        <v>0</v>
      </c>
      <c r="O435">
        <v>27</v>
      </c>
      <c r="P435" t="s">
        <v>825</v>
      </c>
      <c r="Q435" t="s">
        <v>119</v>
      </c>
      <c r="S435" t="s">
        <v>546</v>
      </c>
      <c r="T435" t="s">
        <v>3151</v>
      </c>
      <c r="U435" t="s">
        <v>3152</v>
      </c>
      <c r="V435" t="s">
        <v>840</v>
      </c>
      <c r="W435" s="2">
        <v>41890</v>
      </c>
      <c r="X435" s="2">
        <v>42762</v>
      </c>
      <c r="Y435">
        <v>0</v>
      </c>
      <c r="AF435" t="s">
        <v>137</v>
      </c>
      <c r="AM435" t="s">
        <v>137</v>
      </c>
      <c r="AT435" t="s">
        <v>137</v>
      </c>
      <c r="BA435" t="s">
        <v>137</v>
      </c>
      <c r="BH435" t="s">
        <v>137</v>
      </c>
      <c r="BO435" t="s">
        <v>137</v>
      </c>
      <c r="BV435" t="s">
        <v>137</v>
      </c>
      <c r="CC435" t="s">
        <v>137</v>
      </c>
      <c r="CD435" t="s">
        <v>129</v>
      </c>
      <c r="CE435" t="s">
        <v>128</v>
      </c>
      <c r="CF435" t="s">
        <v>480</v>
      </c>
      <c r="CG435" t="s">
        <v>128</v>
      </c>
      <c r="CJ435" t="s">
        <v>133</v>
      </c>
      <c r="CK435" t="s">
        <v>249</v>
      </c>
      <c r="CL435" t="s">
        <v>150</v>
      </c>
      <c r="CM435" t="s">
        <v>459</v>
      </c>
      <c r="CN435" t="s">
        <v>3061</v>
      </c>
      <c r="CU435" s="3">
        <v>43206.51703703704</v>
      </c>
    </row>
    <row r="436" spans="1:117" x14ac:dyDescent="0.3">
      <c r="A436">
        <v>15</v>
      </c>
      <c r="B436">
        <v>21825</v>
      </c>
      <c r="C436" t="s">
        <v>2946</v>
      </c>
      <c r="D436" t="s">
        <v>3502</v>
      </c>
      <c r="E436">
        <v>76</v>
      </c>
      <c r="F436" t="s">
        <v>224</v>
      </c>
      <c r="G436" t="s">
        <v>182</v>
      </c>
      <c r="H436" s="1" t="s">
        <v>3503</v>
      </c>
      <c r="I436">
        <v>9</v>
      </c>
      <c r="J436" t="s">
        <v>118</v>
      </c>
      <c r="K436">
        <v>51</v>
      </c>
      <c r="L436">
        <v>84191</v>
      </c>
      <c r="M436" t="b">
        <v>1</v>
      </c>
      <c r="N436" t="b">
        <v>0</v>
      </c>
      <c r="O436">
        <v>9</v>
      </c>
      <c r="P436" t="s">
        <v>118</v>
      </c>
      <c r="Q436" t="s">
        <v>182</v>
      </c>
      <c r="S436" t="s">
        <v>3590</v>
      </c>
      <c r="T436" t="s">
        <v>3591</v>
      </c>
      <c r="U436" t="s">
        <v>3592</v>
      </c>
      <c r="V436" t="s">
        <v>126</v>
      </c>
      <c r="W436" s="2">
        <v>43191</v>
      </c>
      <c r="X436" s="2">
        <v>43191</v>
      </c>
      <c r="Y436">
        <v>0</v>
      </c>
      <c r="Z436" t="s">
        <v>3593</v>
      </c>
      <c r="AA436" t="s">
        <v>2414</v>
      </c>
      <c r="AB436" t="s">
        <v>3594</v>
      </c>
      <c r="AC436" t="s">
        <v>119</v>
      </c>
      <c r="AD436" s="2">
        <v>42583</v>
      </c>
      <c r="AF436">
        <v>1</v>
      </c>
      <c r="AM436" t="s">
        <v>137</v>
      </c>
      <c r="AT436" t="s">
        <v>137</v>
      </c>
      <c r="BA436" t="s">
        <v>137</v>
      </c>
      <c r="BH436" t="s">
        <v>137</v>
      </c>
      <c r="BO436" t="s">
        <v>137</v>
      </c>
      <c r="BV436" t="s">
        <v>137</v>
      </c>
      <c r="CC436" t="s">
        <v>137</v>
      </c>
      <c r="CD436" t="s">
        <v>223</v>
      </c>
      <c r="CE436" t="s">
        <v>236</v>
      </c>
      <c r="CF436" t="s">
        <v>389</v>
      </c>
      <c r="CG436" t="s">
        <v>147</v>
      </c>
      <c r="CH436" t="s">
        <v>127</v>
      </c>
      <c r="CI436" t="s">
        <v>147</v>
      </c>
      <c r="CJ436" t="s">
        <v>133</v>
      </c>
      <c r="CK436" t="s">
        <v>273</v>
      </c>
      <c r="CL436" t="s">
        <v>274</v>
      </c>
      <c r="CM436" t="s">
        <v>3544</v>
      </c>
      <c r="CN436" t="s">
        <v>3589</v>
      </c>
      <c r="CU436" s="3">
        <v>43199.816874999997</v>
      </c>
      <c r="CZ436" t="s">
        <v>224</v>
      </c>
      <c r="DA436" t="s">
        <v>147</v>
      </c>
    </row>
    <row r="437" spans="1:117" x14ac:dyDescent="0.3">
      <c r="A437">
        <v>16</v>
      </c>
      <c r="B437">
        <v>21825</v>
      </c>
      <c r="C437" t="s">
        <v>2946</v>
      </c>
      <c r="D437" t="s">
        <v>3502</v>
      </c>
      <c r="E437">
        <v>76</v>
      </c>
      <c r="F437" t="s">
        <v>224</v>
      </c>
      <c r="G437" t="s">
        <v>182</v>
      </c>
      <c r="H437" s="1" t="s">
        <v>3503</v>
      </c>
      <c r="I437">
        <v>9</v>
      </c>
      <c r="J437" t="s">
        <v>118</v>
      </c>
      <c r="K437">
        <v>51</v>
      </c>
      <c r="L437">
        <v>81955</v>
      </c>
      <c r="M437" t="b">
        <v>1</v>
      </c>
      <c r="N437" t="b">
        <v>0</v>
      </c>
      <c r="O437">
        <v>32</v>
      </c>
      <c r="P437" t="s">
        <v>3186</v>
      </c>
      <c r="Q437" t="s">
        <v>119</v>
      </c>
      <c r="R437" s="2">
        <v>34553</v>
      </c>
      <c r="S437" t="s">
        <v>3187</v>
      </c>
      <c r="T437" t="s">
        <v>3188</v>
      </c>
      <c r="U437" t="s">
        <v>3189</v>
      </c>
      <c r="V437" t="s">
        <v>193</v>
      </c>
      <c r="W437" s="2">
        <v>42856</v>
      </c>
      <c r="Y437">
        <v>1</v>
      </c>
      <c r="Z437" t="s">
        <v>1212</v>
      </c>
      <c r="AA437" t="s">
        <v>3191</v>
      </c>
      <c r="AB437" t="s">
        <v>3192</v>
      </c>
      <c r="AC437" t="s">
        <v>193</v>
      </c>
      <c r="AD437" s="2">
        <v>42494</v>
      </c>
      <c r="AE437" s="2">
        <v>42609</v>
      </c>
      <c r="AF437">
        <v>0</v>
      </c>
      <c r="AG437" t="s">
        <v>1212</v>
      </c>
      <c r="AH437" t="s">
        <v>3191</v>
      </c>
      <c r="AI437" t="s">
        <v>3193</v>
      </c>
      <c r="AJ437" t="s">
        <v>193</v>
      </c>
      <c r="AK437" s="2">
        <v>42500</v>
      </c>
      <c r="AL437" s="2">
        <v>42612</v>
      </c>
      <c r="AM437">
        <v>0</v>
      </c>
      <c r="AT437" t="s">
        <v>137</v>
      </c>
      <c r="BA437" t="s">
        <v>137</v>
      </c>
      <c r="BH437" t="s">
        <v>137</v>
      </c>
      <c r="BO437" t="s">
        <v>137</v>
      </c>
      <c r="BV437" t="s">
        <v>137</v>
      </c>
      <c r="CC437" t="s">
        <v>137</v>
      </c>
      <c r="CD437" t="s">
        <v>390</v>
      </c>
      <c r="CE437" t="s">
        <v>147</v>
      </c>
      <c r="CF437" t="s">
        <v>130</v>
      </c>
      <c r="CG437" t="s">
        <v>147</v>
      </c>
      <c r="CH437" t="s">
        <v>567</v>
      </c>
      <c r="CI437" t="s">
        <v>147</v>
      </c>
      <c r="CJ437" t="s">
        <v>133</v>
      </c>
      <c r="CK437" t="s">
        <v>249</v>
      </c>
      <c r="CL437" t="s">
        <v>150</v>
      </c>
      <c r="CM437" t="s">
        <v>520</v>
      </c>
      <c r="CN437" t="s">
        <v>3190</v>
      </c>
      <c r="CU437" s="3">
        <v>43179.800266203703</v>
      </c>
      <c r="CZ437" t="s">
        <v>224</v>
      </c>
      <c r="DA437" t="s">
        <v>147</v>
      </c>
    </row>
    <row r="438" spans="1:117" x14ac:dyDescent="0.3">
      <c r="A438">
        <v>17</v>
      </c>
      <c r="B438">
        <v>21825</v>
      </c>
      <c r="C438" t="s">
        <v>2946</v>
      </c>
      <c r="D438" t="s">
        <v>3502</v>
      </c>
      <c r="E438">
        <v>76</v>
      </c>
      <c r="F438" t="s">
        <v>224</v>
      </c>
      <c r="G438" t="s">
        <v>182</v>
      </c>
      <c r="H438" s="1" t="s">
        <v>3503</v>
      </c>
      <c r="I438">
        <v>9</v>
      </c>
      <c r="J438" t="s">
        <v>118</v>
      </c>
      <c r="K438">
        <v>51</v>
      </c>
      <c r="L438">
        <v>83993</v>
      </c>
      <c r="M438" t="b">
        <v>1</v>
      </c>
      <c r="N438" t="b">
        <v>0</v>
      </c>
      <c r="O438">
        <v>9</v>
      </c>
      <c r="P438" t="s">
        <v>118</v>
      </c>
      <c r="Q438" t="s">
        <v>840</v>
      </c>
      <c r="R438" s="2">
        <v>34336</v>
      </c>
      <c r="S438" t="s">
        <v>3214</v>
      </c>
      <c r="T438" t="s">
        <v>3215</v>
      </c>
      <c r="U438" s="1" t="s">
        <v>3216</v>
      </c>
      <c r="V438" t="s">
        <v>126</v>
      </c>
      <c r="W438" s="2">
        <v>42627</v>
      </c>
      <c r="X438" s="2">
        <v>42963</v>
      </c>
      <c r="Y438">
        <v>0</v>
      </c>
      <c r="AF438" t="s">
        <v>137</v>
      </c>
      <c r="AM438" t="s">
        <v>137</v>
      </c>
      <c r="AT438" t="s">
        <v>137</v>
      </c>
      <c r="BA438" t="s">
        <v>137</v>
      </c>
      <c r="BH438" t="s">
        <v>137</v>
      </c>
      <c r="BO438" t="s">
        <v>137</v>
      </c>
      <c r="BV438" t="s">
        <v>137</v>
      </c>
      <c r="CC438" t="s">
        <v>137</v>
      </c>
      <c r="CD438" t="s">
        <v>129</v>
      </c>
      <c r="CE438" t="s">
        <v>128</v>
      </c>
      <c r="CF438" t="s">
        <v>225</v>
      </c>
      <c r="CG438" t="s">
        <v>128</v>
      </c>
      <c r="CJ438" t="s">
        <v>133</v>
      </c>
      <c r="CK438" t="s">
        <v>249</v>
      </c>
      <c r="CL438" t="s">
        <v>134</v>
      </c>
      <c r="CM438" t="s">
        <v>776</v>
      </c>
      <c r="CN438" t="s">
        <v>3217</v>
      </c>
      <c r="CU438" s="3">
        <v>43190.827592592592</v>
      </c>
    </row>
    <row r="439" spans="1:117" x14ac:dyDescent="0.3">
      <c r="A439">
        <v>18</v>
      </c>
      <c r="B439">
        <v>21825</v>
      </c>
      <c r="C439" t="s">
        <v>2946</v>
      </c>
      <c r="D439" t="s">
        <v>3502</v>
      </c>
      <c r="E439">
        <v>76</v>
      </c>
      <c r="F439" t="s">
        <v>224</v>
      </c>
      <c r="G439" t="s">
        <v>182</v>
      </c>
      <c r="H439" s="1" t="s">
        <v>3503</v>
      </c>
      <c r="I439">
        <v>9</v>
      </c>
      <c r="J439" t="s">
        <v>118</v>
      </c>
      <c r="K439">
        <v>51</v>
      </c>
      <c r="L439">
        <v>67377</v>
      </c>
      <c r="M439" t="b">
        <v>1</v>
      </c>
      <c r="N439" t="b">
        <v>0</v>
      </c>
      <c r="O439">
        <v>10</v>
      </c>
      <c r="P439" t="s">
        <v>756</v>
      </c>
      <c r="Q439" t="s">
        <v>193</v>
      </c>
      <c r="R439" s="2">
        <v>32981</v>
      </c>
      <c r="S439" t="s">
        <v>3218</v>
      </c>
      <c r="T439" t="s">
        <v>3219</v>
      </c>
      <c r="U439" s="1" t="s">
        <v>3220</v>
      </c>
      <c r="V439" t="s">
        <v>126</v>
      </c>
      <c r="W439" s="2">
        <v>42737</v>
      </c>
      <c r="X439" s="2">
        <v>42886</v>
      </c>
      <c r="Y439">
        <v>0</v>
      </c>
      <c r="Z439" t="s">
        <v>3222</v>
      </c>
      <c r="AA439" t="s">
        <v>3223</v>
      </c>
      <c r="AB439" t="s">
        <v>3224</v>
      </c>
      <c r="AC439" t="s">
        <v>126</v>
      </c>
      <c r="AD439" s="2">
        <v>43073</v>
      </c>
      <c r="AF439">
        <v>1</v>
      </c>
      <c r="AM439" t="s">
        <v>137</v>
      </c>
      <c r="AT439" t="s">
        <v>137</v>
      </c>
      <c r="BA439" t="s">
        <v>137</v>
      </c>
      <c r="BH439" t="s">
        <v>137</v>
      </c>
      <c r="BO439" t="s">
        <v>137</v>
      </c>
      <c r="BV439" t="s">
        <v>137</v>
      </c>
      <c r="CC439" t="s">
        <v>137</v>
      </c>
      <c r="CD439" t="s">
        <v>146</v>
      </c>
      <c r="CE439" t="s">
        <v>236</v>
      </c>
      <c r="CF439" t="s">
        <v>248</v>
      </c>
      <c r="CG439" t="s">
        <v>147</v>
      </c>
      <c r="CH439" t="s">
        <v>375</v>
      </c>
      <c r="CI439" t="s">
        <v>128</v>
      </c>
      <c r="CJ439" t="s">
        <v>133</v>
      </c>
      <c r="CK439" t="s">
        <v>132</v>
      </c>
      <c r="CL439" t="s">
        <v>134</v>
      </c>
      <c r="CN439" t="s">
        <v>3221</v>
      </c>
      <c r="CO439" t="s">
        <v>172</v>
      </c>
      <c r="CP439" t="s">
        <v>3225</v>
      </c>
      <c r="CQ439" t="s">
        <v>3226</v>
      </c>
      <c r="CR439" t="s">
        <v>172</v>
      </c>
      <c r="CS439" t="s">
        <v>3227</v>
      </c>
      <c r="CT439" t="s">
        <v>3226</v>
      </c>
      <c r="CU439" s="3">
        <v>43188.019178240742</v>
      </c>
      <c r="DB439" t="s">
        <v>172</v>
      </c>
      <c r="DC439" t="s">
        <v>3228</v>
      </c>
      <c r="DD439" t="s">
        <v>3229</v>
      </c>
    </row>
    <row r="440" spans="1:117" x14ac:dyDescent="0.3">
      <c r="A440">
        <v>19</v>
      </c>
      <c r="B440">
        <v>21825</v>
      </c>
      <c r="C440" t="s">
        <v>2946</v>
      </c>
      <c r="D440" t="s">
        <v>3502</v>
      </c>
      <c r="E440">
        <v>76</v>
      </c>
      <c r="F440" t="s">
        <v>224</v>
      </c>
      <c r="G440" t="s">
        <v>182</v>
      </c>
      <c r="H440" s="1" t="s">
        <v>3503</v>
      </c>
      <c r="I440">
        <v>9</v>
      </c>
      <c r="J440" t="s">
        <v>118</v>
      </c>
      <c r="K440">
        <v>51</v>
      </c>
      <c r="L440">
        <v>58546</v>
      </c>
      <c r="M440" t="b">
        <v>1</v>
      </c>
      <c r="N440" t="b">
        <v>0</v>
      </c>
      <c r="O440">
        <v>9</v>
      </c>
      <c r="P440" t="s">
        <v>118</v>
      </c>
      <c r="Q440" t="s">
        <v>182</v>
      </c>
      <c r="R440" s="2">
        <v>27874</v>
      </c>
      <c r="S440" t="s">
        <v>3595</v>
      </c>
      <c r="T440" t="s">
        <v>3596</v>
      </c>
      <c r="U440" t="s">
        <v>3597</v>
      </c>
      <c r="V440" t="s">
        <v>116</v>
      </c>
      <c r="W440" s="2">
        <v>40462</v>
      </c>
      <c r="X440" s="2">
        <v>42705</v>
      </c>
      <c r="Y440">
        <v>0</v>
      </c>
      <c r="Z440" t="s">
        <v>3598</v>
      </c>
      <c r="AA440" t="s">
        <v>3599</v>
      </c>
      <c r="AB440" t="s">
        <v>3600</v>
      </c>
      <c r="AC440" t="s">
        <v>116</v>
      </c>
      <c r="AD440" s="2">
        <v>42901</v>
      </c>
      <c r="AE440" s="2">
        <v>43084</v>
      </c>
      <c r="AF440">
        <v>0</v>
      </c>
      <c r="AM440" t="s">
        <v>137</v>
      </c>
      <c r="AT440" t="s">
        <v>137</v>
      </c>
      <c r="BA440" t="s">
        <v>137</v>
      </c>
      <c r="BH440" t="s">
        <v>137</v>
      </c>
      <c r="BO440" t="s">
        <v>137</v>
      </c>
      <c r="BV440" t="s">
        <v>137</v>
      </c>
      <c r="CC440" t="s">
        <v>137</v>
      </c>
      <c r="CD440" t="s">
        <v>237</v>
      </c>
      <c r="CE440" t="s">
        <v>147</v>
      </c>
      <c r="CF440" t="s">
        <v>590</v>
      </c>
      <c r="CG440" t="s">
        <v>147</v>
      </c>
      <c r="CH440" t="s">
        <v>375</v>
      </c>
      <c r="CI440" t="s">
        <v>147</v>
      </c>
      <c r="CJ440" t="s">
        <v>133</v>
      </c>
      <c r="CK440" t="s">
        <v>273</v>
      </c>
      <c r="CL440" t="s">
        <v>150</v>
      </c>
      <c r="CM440" t="s">
        <v>897</v>
      </c>
      <c r="CN440" t="s">
        <v>3601</v>
      </c>
      <c r="CU440" s="3">
        <v>43165.582175925927</v>
      </c>
    </row>
    <row r="441" spans="1:117" x14ac:dyDescent="0.3">
      <c r="A441">
        <v>20</v>
      </c>
      <c r="B441">
        <v>21825</v>
      </c>
      <c r="C441" t="s">
        <v>2946</v>
      </c>
      <c r="D441" t="s">
        <v>3502</v>
      </c>
      <c r="E441">
        <v>76</v>
      </c>
      <c r="F441" t="s">
        <v>224</v>
      </c>
      <c r="G441" t="s">
        <v>182</v>
      </c>
      <c r="H441" s="1" t="s">
        <v>3503</v>
      </c>
      <c r="I441">
        <v>9</v>
      </c>
      <c r="J441" t="s">
        <v>118</v>
      </c>
      <c r="K441">
        <v>51</v>
      </c>
      <c r="L441">
        <v>29789</v>
      </c>
      <c r="M441" t="b">
        <v>1</v>
      </c>
      <c r="N441" t="b">
        <v>0</v>
      </c>
      <c r="O441">
        <v>9</v>
      </c>
      <c r="P441" t="s">
        <v>118</v>
      </c>
      <c r="Q441" t="s">
        <v>119</v>
      </c>
      <c r="R441" s="2">
        <v>32526</v>
      </c>
      <c r="S441" t="s">
        <v>3602</v>
      </c>
      <c r="T441" t="s">
        <v>801</v>
      </c>
      <c r="U441" t="s">
        <v>3603</v>
      </c>
      <c r="V441" t="s">
        <v>166</v>
      </c>
      <c r="W441" s="2">
        <v>41522</v>
      </c>
      <c r="X441" s="2">
        <v>41525</v>
      </c>
      <c r="Y441">
        <v>0</v>
      </c>
      <c r="Z441" t="s">
        <v>3604</v>
      </c>
      <c r="AA441" t="s">
        <v>3605</v>
      </c>
      <c r="AB441" t="s">
        <v>3606</v>
      </c>
      <c r="AC441" t="s">
        <v>119</v>
      </c>
      <c r="AD441" s="2">
        <v>41889</v>
      </c>
      <c r="AF441">
        <v>1</v>
      </c>
      <c r="AG441" t="s">
        <v>3604</v>
      </c>
      <c r="AH441" t="s">
        <v>3605</v>
      </c>
      <c r="AI441" t="s">
        <v>3607</v>
      </c>
      <c r="AJ441" t="s">
        <v>119</v>
      </c>
      <c r="AM441">
        <v>1</v>
      </c>
      <c r="AN441" t="s">
        <v>3604</v>
      </c>
      <c r="AO441" t="s">
        <v>3605</v>
      </c>
      <c r="AP441" t="s">
        <v>3608</v>
      </c>
      <c r="AQ441" t="s">
        <v>119</v>
      </c>
      <c r="AR441" s="2">
        <v>41536</v>
      </c>
      <c r="AS441" s="2">
        <v>43082</v>
      </c>
      <c r="AT441">
        <v>0</v>
      </c>
      <c r="AU441" t="s">
        <v>3604</v>
      </c>
      <c r="AV441" t="s">
        <v>3605</v>
      </c>
      <c r="AW441" t="s">
        <v>3609</v>
      </c>
      <c r="AX441" t="s">
        <v>119</v>
      </c>
      <c r="BA441">
        <v>1</v>
      </c>
      <c r="BH441" t="s">
        <v>137</v>
      </c>
      <c r="BO441" t="s">
        <v>137</v>
      </c>
      <c r="BV441" t="s">
        <v>137</v>
      </c>
      <c r="CC441" t="s">
        <v>137</v>
      </c>
      <c r="CD441" t="s">
        <v>375</v>
      </c>
      <c r="CE441" t="s">
        <v>128</v>
      </c>
      <c r="CF441" t="s">
        <v>237</v>
      </c>
      <c r="CG441" t="s">
        <v>128</v>
      </c>
      <c r="CH441" t="s">
        <v>232</v>
      </c>
      <c r="CI441" t="s">
        <v>128</v>
      </c>
      <c r="CJ441" t="s">
        <v>133</v>
      </c>
      <c r="CK441" t="s">
        <v>132</v>
      </c>
      <c r="CL441" t="s">
        <v>260</v>
      </c>
      <c r="CM441" t="s">
        <v>3610</v>
      </c>
      <c r="CN441" t="s">
        <v>3611</v>
      </c>
      <c r="CO441" t="s">
        <v>134</v>
      </c>
      <c r="CP441" t="s">
        <v>3612</v>
      </c>
      <c r="CQ441" t="s">
        <v>3613</v>
      </c>
      <c r="CU441" s="3">
        <v>43103.523182870369</v>
      </c>
    </row>
    <row r="442" spans="1:117" x14ac:dyDescent="0.3">
      <c r="A442">
        <v>21</v>
      </c>
      <c r="B442">
        <v>21825</v>
      </c>
      <c r="C442" t="s">
        <v>2946</v>
      </c>
      <c r="D442" t="s">
        <v>3502</v>
      </c>
      <c r="E442">
        <v>76</v>
      </c>
      <c r="F442" t="s">
        <v>224</v>
      </c>
      <c r="G442" t="s">
        <v>182</v>
      </c>
      <c r="H442" s="1" t="s">
        <v>3503</v>
      </c>
      <c r="I442">
        <v>9</v>
      </c>
      <c r="J442" t="s">
        <v>118</v>
      </c>
      <c r="K442">
        <v>51</v>
      </c>
      <c r="L442">
        <v>74656</v>
      </c>
      <c r="M442" t="b">
        <v>1</v>
      </c>
      <c r="N442" t="b">
        <v>0</v>
      </c>
      <c r="O442">
        <v>9</v>
      </c>
      <c r="P442" t="s">
        <v>118</v>
      </c>
      <c r="Q442" t="s">
        <v>116</v>
      </c>
      <c r="R442" s="2">
        <v>32642</v>
      </c>
      <c r="S442" t="s">
        <v>3614</v>
      </c>
      <c r="T442" t="s">
        <v>3615</v>
      </c>
      <c r="U442" t="s">
        <v>3616</v>
      </c>
      <c r="V442" t="s">
        <v>840</v>
      </c>
      <c r="W442" s="2">
        <v>42736</v>
      </c>
      <c r="X442" s="2">
        <v>43658</v>
      </c>
      <c r="Y442">
        <v>0</v>
      </c>
      <c r="Z442" t="s">
        <v>3617</v>
      </c>
      <c r="AA442" t="s">
        <v>3618</v>
      </c>
      <c r="AB442" s="1" t="s">
        <v>3619</v>
      </c>
      <c r="AC442" t="s">
        <v>116</v>
      </c>
      <c r="AD442" s="2">
        <v>40919</v>
      </c>
      <c r="AE442" s="2">
        <v>42799</v>
      </c>
      <c r="AF442">
        <v>0</v>
      </c>
      <c r="AG442" t="s">
        <v>3620</v>
      </c>
      <c r="AH442" t="s">
        <v>3621</v>
      </c>
      <c r="AI442" t="s">
        <v>3622</v>
      </c>
      <c r="AJ442" t="s">
        <v>119</v>
      </c>
      <c r="AK442" s="2">
        <v>43101</v>
      </c>
      <c r="AM442">
        <v>1</v>
      </c>
      <c r="AT442" t="s">
        <v>137</v>
      </c>
      <c r="BA442" t="s">
        <v>137</v>
      </c>
      <c r="BH442" t="s">
        <v>137</v>
      </c>
      <c r="BO442" t="s">
        <v>137</v>
      </c>
      <c r="BV442" t="s">
        <v>137</v>
      </c>
      <c r="CC442" t="s">
        <v>137</v>
      </c>
      <c r="CD442" t="s">
        <v>224</v>
      </c>
      <c r="CE442" t="s">
        <v>147</v>
      </c>
      <c r="CF442" t="s">
        <v>223</v>
      </c>
      <c r="CG442" t="s">
        <v>147</v>
      </c>
      <c r="CH442" t="s">
        <v>3312</v>
      </c>
      <c r="CI442" t="s">
        <v>147</v>
      </c>
      <c r="CJ442" t="s">
        <v>209</v>
      </c>
      <c r="CK442" t="s">
        <v>210</v>
      </c>
      <c r="CL442" t="s">
        <v>260</v>
      </c>
      <c r="CM442" t="s">
        <v>3623</v>
      </c>
      <c r="CN442" t="s">
        <v>3624</v>
      </c>
      <c r="CO442" t="s">
        <v>474</v>
      </c>
      <c r="CP442" t="s">
        <v>1360</v>
      </c>
      <c r="CQ442" t="s">
        <v>3625</v>
      </c>
      <c r="CR442" t="s">
        <v>474</v>
      </c>
      <c r="CS442" t="s">
        <v>3626</v>
      </c>
      <c r="CT442" t="s">
        <v>1816</v>
      </c>
      <c r="CU442" s="3">
        <v>43180.599826388891</v>
      </c>
      <c r="CV442" t="s">
        <v>131</v>
      </c>
      <c r="CW442" t="s">
        <v>249</v>
      </c>
      <c r="CX442" t="s">
        <v>133</v>
      </c>
      <c r="CY442" t="s">
        <v>273</v>
      </c>
      <c r="DB442" t="s">
        <v>172</v>
      </c>
      <c r="DC442" t="s">
        <v>3627</v>
      </c>
      <c r="DD442" t="s">
        <v>3628</v>
      </c>
      <c r="DE442" t="s">
        <v>172</v>
      </c>
      <c r="DF442" t="s">
        <v>3629</v>
      </c>
      <c r="DG442" t="s">
        <v>3628</v>
      </c>
      <c r="DH442" t="s">
        <v>172</v>
      </c>
      <c r="DI442" t="s">
        <v>3630</v>
      </c>
      <c r="DJ442" t="s">
        <v>3624</v>
      </c>
      <c r="DK442" t="s">
        <v>238</v>
      </c>
      <c r="DL442" t="s">
        <v>1957</v>
      </c>
      <c r="DM442" t="s">
        <v>3631</v>
      </c>
    </row>
    <row r="443" spans="1:117" x14ac:dyDescent="0.3">
      <c r="A443">
        <v>22</v>
      </c>
      <c r="B443">
        <v>21825</v>
      </c>
      <c r="C443" t="s">
        <v>2946</v>
      </c>
      <c r="D443" t="s">
        <v>3502</v>
      </c>
      <c r="E443">
        <v>76</v>
      </c>
      <c r="F443" t="s">
        <v>224</v>
      </c>
      <c r="G443" t="s">
        <v>182</v>
      </c>
      <c r="H443" s="1" t="s">
        <v>3503</v>
      </c>
      <c r="I443">
        <v>9</v>
      </c>
      <c r="J443" t="s">
        <v>118</v>
      </c>
      <c r="K443">
        <v>51</v>
      </c>
      <c r="L443">
        <v>36196</v>
      </c>
      <c r="M443" t="b">
        <v>1</v>
      </c>
      <c r="N443" t="b">
        <v>0</v>
      </c>
      <c r="O443">
        <v>11</v>
      </c>
      <c r="P443" t="s">
        <v>216</v>
      </c>
      <c r="Q443" t="s">
        <v>116</v>
      </c>
      <c r="R443" s="2">
        <v>34817</v>
      </c>
      <c r="S443" t="s">
        <v>3236</v>
      </c>
      <c r="T443" t="s">
        <v>3237</v>
      </c>
      <c r="U443" s="1" t="s">
        <v>3238</v>
      </c>
      <c r="Y443">
        <v>0</v>
      </c>
      <c r="Z443" t="s">
        <v>3239</v>
      </c>
      <c r="AA443" t="s">
        <v>3240</v>
      </c>
      <c r="AB443" t="s">
        <v>3241</v>
      </c>
      <c r="AC443" t="s">
        <v>193</v>
      </c>
      <c r="AD443" s="2">
        <v>42849</v>
      </c>
      <c r="AE443" s="2">
        <v>42985</v>
      </c>
      <c r="AF443">
        <v>0</v>
      </c>
      <c r="AM443" t="s">
        <v>137</v>
      </c>
      <c r="AT443" t="s">
        <v>137</v>
      </c>
      <c r="BA443" t="s">
        <v>137</v>
      </c>
      <c r="BH443" t="s">
        <v>137</v>
      </c>
      <c r="BO443" t="s">
        <v>137</v>
      </c>
      <c r="BV443" t="s">
        <v>137</v>
      </c>
      <c r="CC443" t="s">
        <v>137</v>
      </c>
      <c r="CD443" t="s">
        <v>129</v>
      </c>
      <c r="CE443" t="s">
        <v>147</v>
      </c>
      <c r="CF443" t="s">
        <v>390</v>
      </c>
      <c r="CG443" t="s">
        <v>147</v>
      </c>
      <c r="CH443" t="s">
        <v>248</v>
      </c>
      <c r="CI443" t="s">
        <v>147</v>
      </c>
      <c r="CJ443" t="s">
        <v>133</v>
      </c>
      <c r="CK443" t="s">
        <v>249</v>
      </c>
      <c r="CL443" t="s">
        <v>474</v>
      </c>
      <c r="CN443" t="s">
        <v>3237</v>
      </c>
      <c r="CO443" t="s">
        <v>172</v>
      </c>
      <c r="CP443" t="s">
        <v>3242</v>
      </c>
      <c r="CQ443" t="s">
        <v>3243</v>
      </c>
      <c r="CR443" t="s">
        <v>172</v>
      </c>
      <c r="CS443" t="s">
        <v>3244</v>
      </c>
      <c r="CT443" t="s">
        <v>3243</v>
      </c>
      <c r="CU443" s="3">
        <v>43180.759837962964</v>
      </c>
      <c r="CZ443" t="s">
        <v>223</v>
      </c>
      <c r="DA443" t="s">
        <v>128</v>
      </c>
      <c r="DB443" t="s">
        <v>172</v>
      </c>
      <c r="DC443" t="s">
        <v>3245</v>
      </c>
      <c r="DD443" t="s">
        <v>3243</v>
      </c>
      <c r="DE443" t="s">
        <v>172</v>
      </c>
      <c r="DF443" t="s">
        <v>3246</v>
      </c>
      <c r="DG443" t="s">
        <v>3243</v>
      </c>
      <c r="DH443" t="s">
        <v>172</v>
      </c>
      <c r="DI443" t="s">
        <v>3247</v>
      </c>
      <c r="DJ443" t="s">
        <v>3243</v>
      </c>
    </row>
    <row r="444" spans="1:117" x14ac:dyDescent="0.3">
      <c r="A444">
        <v>23</v>
      </c>
      <c r="B444">
        <v>21825</v>
      </c>
      <c r="C444" t="s">
        <v>2946</v>
      </c>
      <c r="D444" t="s">
        <v>3502</v>
      </c>
      <c r="E444">
        <v>76</v>
      </c>
      <c r="F444" t="s">
        <v>224</v>
      </c>
      <c r="G444" t="s">
        <v>182</v>
      </c>
      <c r="H444" s="1" t="s">
        <v>3503</v>
      </c>
      <c r="I444">
        <v>9</v>
      </c>
      <c r="J444" t="s">
        <v>118</v>
      </c>
      <c r="K444">
        <v>51</v>
      </c>
      <c r="L444">
        <v>30326</v>
      </c>
      <c r="M444" t="b">
        <v>1</v>
      </c>
      <c r="N444" t="b">
        <v>0</v>
      </c>
      <c r="O444">
        <v>9</v>
      </c>
      <c r="P444" t="s">
        <v>118</v>
      </c>
      <c r="Q444" t="s">
        <v>126</v>
      </c>
      <c r="S444" t="s">
        <v>1432</v>
      </c>
      <c r="T444" t="s">
        <v>3632</v>
      </c>
      <c r="U444" t="s">
        <v>3633</v>
      </c>
      <c r="V444" t="s">
        <v>126</v>
      </c>
      <c r="W444" s="2">
        <v>41852</v>
      </c>
      <c r="X444" s="2">
        <v>42643</v>
      </c>
      <c r="Y444">
        <v>0</v>
      </c>
      <c r="Z444" t="s">
        <v>1327</v>
      </c>
      <c r="AA444" t="s">
        <v>289</v>
      </c>
      <c r="AB444" t="s">
        <v>3634</v>
      </c>
      <c r="AC444" t="s">
        <v>126</v>
      </c>
      <c r="AD444" s="2">
        <v>42649</v>
      </c>
      <c r="AE444" s="2">
        <v>43098</v>
      </c>
      <c r="AF444">
        <v>0</v>
      </c>
      <c r="AM444" t="s">
        <v>137</v>
      </c>
      <c r="AT444" t="s">
        <v>137</v>
      </c>
      <c r="BA444" t="s">
        <v>137</v>
      </c>
      <c r="BH444" t="s">
        <v>137</v>
      </c>
      <c r="BO444" t="s">
        <v>137</v>
      </c>
      <c r="BV444" t="s">
        <v>137</v>
      </c>
      <c r="CC444" t="s">
        <v>137</v>
      </c>
      <c r="CD444" t="s">
        <v>1040</v>
      </c>
      <c r="CE444" t="s">
        <v>186</v>
      </c>
      <c r="CF444" t="s">
        <v>247</v>
      </c>
      <c r="CG444" t="s">
        <v>147</v>
      </c>
      <c r="CH444" t="s">
        <v>438</v>
      </c>
      <c r="CI444" t="s">
        <v>147</v>
      </c>
      <c r="CJ444" t="s">
        <v>133</v>
      </c>
      <c r="CK444" t="s">
        <v>249</v>
      </c>
      <c r="CL444" t="s">
        <v>260</v>
      </c>
      <c r="CM444" t="s">
        <v>3635</v>
      </c>
      <c r="CN444" t="s">
        <v>3636</v>
      </c>
      <c r="CU444" s="3">
        <v>43168.628009259257</v>
      </c>
    </row>
    <row r="445" spans="1:117" x14ac:dyDescent="0.3">
      <c r="A445">
        <v>24</v>
      </c>
      <c r="B445">
        <v>21825</v>
      </c>
      <c r="C445" t="s">
        <v>2946</v>
      </c>
      <c r="D445" t="s">
        <v>3502</v>
      </c>
      <c r="E445">
        <v>76</v>
      </c>
      <c r="F445" t="s">
        <v>224</v>
      </c>
      <c r="G445" t="s">
        <v>182</v>
      </c>
      <c r="H445" s="1" t="s">
        <v>3503</v>
      </c>
      <c r="I445">
        <v>9</v>
      </c>
      <c r="J445" t="s">
        <v>118</v>
      </c>
      <c r="K445">
        <v>51</v>
      </c>
      <c r="L445">
        <v>14389</v>
      </c>
      <c r="M445" t="b">
        <v>1</v>
      </c>
      <c r="N445" t="b">
        <v>0</v>
      </c>
      <c r="O445">
        <v>30</v>
      </c>
      <c r="P445" t="s">
        <v>1007</v>
      </c>
      <c r="Q445" t="s">
        <v>119</v>
      </c>
      <c r="R445" s="2">
        <v>31311</v>
      </c>
      <c r="S445" t="s">
        <v>1970</v>
      </c>
      <c r="T445" t="s">
        <v>3249</v>
      </c>
      <c r="U445" s="1" t="s">
        <v>3250</v>
      </c>
      <c r="V445" t="s">
        <v>119</v>
      </c>
      <c r="W445" s="2">
        <v>41611</v>
      </c>
      <c r="X445" s="2">
        <v>42076</v>
      </c>
      <c r="Y445">
        <v>0</v>
      </c>
      <c r="Z445" t="s">
        <v>3252</v>
      </c>
      <c r="AA445" t="s">
        <v>3253</v>
      </c>
      <c r="AB445" t="s">
        <v>3254</v>
      </c>
      <c r="AC445" t="s">
        <v>193</v>
      </c>
      <c r="AD445" s="2">
        <v>42712</v>
      </c>
      <c r="AE445" s="2">
        <v>42853</v>
      </c>
      <c r="AF445">
        <v>0</v>
      </c>
      <c r="AG445" t="s">
        <v>3255</v>
      </c>
      <c r="AH445" t="s">
        <v>3256</v>
      </c>
      <c r="AI445" s="1" t="s">
        <v>3257</v>
      </c>
      <c r="AJ445" t="s">
        <v>119</v>
      </c>
      <c r="AK445" s="2">
        <v>41415</v>
      </c>
      <c r="AL445" s="2">
        <v>41943</v>
      </c>
      <c r="AM445">
        <v>0</v>
      </c>
      <c r="AN445" t="s">
        <v>3258</v>
      </c>
      <c r="AO445" t="s">
        <v>3259</v>
      </c>
      <c r="AP445" t="s">
        <v>3260</v>
      </c>
      <c r="AQ445" t="s">
        <v>119</v>
      </c>
      <c r="AR445" s="2">
        <v>40891</v>
      </c>
      <c r="AS445" s="2">
        <v>41376</v>
      </c>
      <c r="AT445">
        <v>0</v>
      </c>
      <c r="AU445" t="s">
        <v>3261</v>
      </c>
      <c r="AV445" t="s">
        <v>3262</v>
      </c>
      <c r="AW445" t="s">
        <v>3263</v>
      </c>
      <c r="AX445" t="s">
        <v>119</v>
      </c>
      <c r="AY445" s="2">
        <v>42968</v>
      </c>
      <c r="BA445">
        <v>1</v>
      </c>
      <c r="BH445" t="s">
        <v>137</v>
      </c>
      <c r="BO445" t="s">
        <v>137</v>
      </c>
      <c r="BV445" t="s">
        <v>137</v>
      </c>
      <c r="CC445" t="s">
        <v>137</v>
      </c>
      <c r="CD445" t="s">
        <v>146</v>
      </c>
      <c r="CE445" t="s">
        <v>147</v>
      </c>
      <c r="CF445" t="s">
        <v>2176</v>
      </c>
      <c r="CG445" t="s">
        <v>128</v>
      </c>
      <c r="CH445" t="s">
        <v>129</v>
      </c>
      <c r="CI445" t="s">
        <v>128</v>
      </c>
      <c r="CJ445" t="s">
        <v>133</v>
      </c>
      <c r="CK445" t="s">
        <v>249</v>
      </c>
      <c r="CL445" t="s">
        <v>150</v>
      </c>
      <c r="CM445" t="s">
        <v>986</v>
      </c>
      <c r="CN445" t="s">
        <v>3251</v>
      </c>
      <c r="CU445" s="3">
        <v>43179.300868055558</v>
      </c>
      <c r="CV445" t="s">
        <v>209</v>
      </c>
      <c r="CW445" t="s">
        <v>210</v>
      </c>
    </row>
    <row r="446" spans="1:117" x14ac:dyDescent="0.3">
      <c r="A446">
        <v>25</v>
      </c>
      <c r="B446">
        <v>21825</v>
      </c>
      <c r="C446" t="s">
        <v>2946</v>
      </c>
      <c r="D446" t="s">
        <v>3502</v>
      </c>
      <c r="E446">
        <v>76</v>
      </c>
      <c r="F446" t="s">
        <v>224</v>
      </c>
      <c r="G446" t="s">
        <v>182</v>
      </c>
      <c r="H446" s="1" t="s">
        <v>3503</v>
      </c>
      <c r="I446">
        <v>9</v>
      </c>
      <c r="J446" t="s">
        <v>118</v>
      </c>
      <c r="K446">
        <v>51</v>
      </c>
      <c r="L446">
        <v>73912</v>
      </c>
      <c r="M446" t="b">
        <v>1</v>
      </c>
      <c r="N446" t="b">
        <v>0</v>
      </c>
      <c r="O446">
        <v>9</v>
      </c>
      <c r="P446" t="s">
        <v>118</v>
      </c>
      <c r="Q446" t="s">
        <v>193</v>
      </c>
      <c r="R446" s="2">
        <v>34092</v>
      </c>
      <c r="S446" t="s">
        <v>3637</v>
      </c>
      <c r="T446" t="s">
        <v>3638</v>
      </c>
      <c r="U446" t="s">
        <v>3639</v>
      </c>
      <c r="V446" t="s">
        <v>126</v>
      </c>
      <c r="Y446">
        <v>1</v>
      </c>
      <c r="Z446" t="s">
        <v>3637</v>
      </c>
      <c r="AA446" t="s">
        <v>3638</v>
      </c>
      <c r="AB446" t="s">
        <v>3640</v>
      </c>
      <c r="AC446" t="s">
        <v>126</v>
      </c>
      <c r="AD446" s="2">
        <v>41852</v>
      </c>
      <c r="AF446">
        <v>1</v>
      </c>
      <c r="AK446" s="2">
        <v>36892</v>
      </c>
      <c r="AM446">
        <v>1</v>
      </c>
      <c r="AT446" t="s">
        <v>137</v>
      </c>
      <c r="BA446" t="s">
        <v>137</v>
      </c>
      <c r="BH446" t="s">
        <v>137</v>
      </c>
      <c r="BO446" t="s">
        <v>137</v>
      </c>
      <c r="BV446" t="s">
        <v>137</v>
      </c>
      <c r="CC446" t="s">
        <v>137</v>
      </c>
      <c r="CD446" t="s">
        <v>129</v>
      </c>
      <c r="CE446" t="s">
        <v>147</v>
      </c>
      <c r="CF446" t="s">
        <v>255</v>
      </c>
      <c r="CG446" t="s">
        <v>147</v>
      </c>
      <c r="CH446" t="s">
        <v>1892</v>
      </c>
      <c r="CI446" t="s">
        <v>147</v>
      </c>
      <c r="CJ446" t="s">
        <v>133</v>
      </c>
      <c r="CK446" t="s">
        <v>249</v>
      </c>
      <c r="CL446" t="s">
        <v>226</v>
      </c>
      <c r="CM446" t="s">
        <v>3641</v>
      </c>
      <c r="CN446" t="s">
        <v>3642</v>
      </c>
      <c r="CU446" s="3">
        <v>43176.594050925924</v>
      </c>
      <c r="CV446" t="s">
        <v>209</v>
      </c>
      <c r="CW446" t="s">
        <v>210</v>
      </c>
      <c r="CZ446" t="s">
        <v>568</v>
      </c>
      <c r="DA446" t="s">
        <v>128</v>
      </c>
    </row>
    <row r="447" spans="1:117" x14ac:dyDescent="0.3">
      <c r="A447">
        <v>26</v>
      </c>
      <c r="B447">
        <v>21825</v>
      </c>
      <c r="C447" t="s">
        <v>2946</v>
      </c>
      <c r="D447" t="s">
        <v>3502</v>
      </c>
      <c r="E447">
        <v>76</v>
      </c>
      <c r="F447" t="s">
        <v>224</v>
      </c>
      <c r="G447" t="s">
        <v>182</v>
      </c>
      <c r="H447" s="1" t="s">
        <v>3503</v>
      </c>
      <c r="I447">
        <v>9</v>
      </c>
      <c r="J447" t="s">
        <v>118</v>
      </c>
      <c r="K447">
        <v>51</v>
      </c>
      <c r="L447">
        <v>80850</v>
      </c>
      <c r="M447" t="b">
        <v>1</v>
      </c>
      <c r="N447" t="b">
        <v>0</v>
      </c>
      <c r="O447">
        <v>9</v>
      </c>
      <c r="P447" t="s">
        <v>118</v>
      </c>
      <c r="Q447" t="s">
        <v>119</v>
      </c>
      <c r="S447" t="s">
        <v>3277</v>
      </c>
      <c r="T447" t="s">
        <v>3278</v>
      </c>
      <c r="U447" t="s">
        <v>3279</v>
      </c>
      <c r="V447" t="s">
        <v>119</v>
      </c>
      <c r="W447" s="2">
        <v>42374</v>
      </c>
      <c r="Y447">
        <v>1</v>
      </c>
      <c r="AF447" t="s">
        <v>137</v>
      </c>
      <c r="AM447" t="s">
        <v>137</v>
      </c>
      <c r="AT447" t="s">
        <v>137</v>
      </c>
      <c r="BA447" t="s">
        <v>137</v>
      </c>
      <c r="BH447" t="s">
        <v>137</v>
      </c>
      <c r="BO447" t="s">
        <v>137</v>
      </c>
      <c r="BV447" t="s">
        <v>137</v>
      </c>
      <c r="CC447" t="s">
        <v>137</v>
      </c>
      <c r="CD447" t="s">
        <v>389</v>
      </c>
      <c r="CE447" t="s">
        <v>128</v>
      </c>
      <c r="CF447" t="s">
        <v>248</v>
      </c>
      <c r="CG447" t="s">
        <v>128</v>
      </c>
      <c r="CH447" t="s">
        <v>1892</v>
      </c>
      <c r="CI447" t="s">
        <v>128</v>
      </c>
      <c r="CJ447" t="s">
        <v>133</v>
      </c>
      <c r="CK447" t="s">
        <v>249</v>
      </c>
      <c r="CL447" t="s">
        <v>226</v>
      </c>
      <c r="CM447" t="s">
        <v>3280</v>
      </c>
      <c r="CN447" t="s">
        <v>3281</v>
      </c>
      <c r="CO447" t="s">
        <v>172</v>
      </c>
      <c r="CP447" t="s">
        <v>3282</v>
      </c>
      <c r="CQ447" t="s">
        <v>3283</v>
      </c>
      <c r="CR447" t="s">
        <v>172</v>
      </c>
      <c r="CS447" t="s">
        <v>3284</v>
      </c>
      <c r="CT447" t="s">
        <v>3285</v>
      </c>
      <c r="CU447" s="3">
        <v>43169.890347222223</v>
      </c>
      <c r="CZ447" t="s">
        <v>305</v>
      </c>
      <c r="DA447" t="s">
        <v>128</v>
      </c>
    </row>
    <row r="448" spans="1:117" x14ac:dyDescent="0.3">
      <c r="A448">
        <v>27</v>
      </c>
      <c r="B448">
        <v>21825</v>
      </c>
      <c r="C448" t="s">
        <v>2946</v>
      </c>
      <c r="D448" t="s">
        <v>3502</v>
      </c>
      <c r="E448">
        <v>76</v>
      </c>
      <c r="F448" t="s">
        <v>224</v>
      </c>
      <c r="G448" t="s">
        <v>182</v>
      </c>
      <c r="H448" s="1" t="s">
        <v>3503</v>
      </c>
      <c r="I448">
        <v>9</v>
      </c>
      <c r="J448" t="s">
        <v>118</v>
      </c>
      <c r="K448">
        <v>51</v>
      </c>
      <c r="L448">
        <v>39575</v>
      </c>
      <c r="M448" t="b">
        <v>1</v>
      </c>
      <c r="N448" t="b">
        <v>0</v>
      </c>
      <c r="O448">
        <v>9</v>
      </c>
      <c r="P448" t="s">
        <v>118</v>
      </c>
      <c r="Q448" t="s">
        <v>119</v>
      </c>
      <c r="R448" s="2">
        <v>32425</v>
      </c>
      <c r="S448" t="s">
        <v>2035</v>
      </c>
      <c r="T448" t="s">
        <v>3286</v>
      </c>
      <c r="U448" t="s">
        <v>3287</v>
      </c>
      <c r="V448" t="s">
        <v>119</v>
      </c>
      <c r="W448" s="2">
        <v>42402</v>
      </c>
      <c r="X448" s="2">
        <v>43168</v>
      </c>
      <c r="Y448">
        <v>0</v>
      </c>
      <c r="Z448" t="s">
        <v>3289</v>
      </c>
      <c r="AA448" t="s">
        <v>3290</v>
      </c>
      <c r="AB448" t="s">
        <v>3291</v>
      </c>
      <c r="AC448" t="s">
        <v>840</v>
      </c>
      <c r="AD448" s="2">
        <v>41683</v>
      </c>
      <c r="AE448" s="2">
        <v>42018</v>
      </c>
      <c r="AF448">
        <v>0</v>
      </c>
      <c r="AM448" t="s">
        <v>137</v>
      </c>
      <c r="AT448" t="s">
        <v>137</v>
      </c>
      <c r="BA448" t="s">
        <v>137</v>
      </c>
      <c r="BH448" t="s">
        <v>137</v>
      </c>
      <c r="BO448" t="s">
        <v>137</v>
      </c>
      <c r="BV448" t="s">
        <v>137</v>
      </c>
      <c r="CC448" t="s">
        <v>137</v>
      </c>
      <c r="CD448" t="s">
        <v>390</v>
      </c>
      <c r="CE448" t="s">
        <v>147</v>
      </c>
      <c r="CF448" t="s">
        <v>438</v>
      </c>
      <c r="CG448" t="s">
        <v>147</v>
      </c>
      <c r="CH448" t="s">
        <v>223</v>
      </c>
      <c r="CI448" t="s">
        <v>147</v>
      </c>
      <c r="CJ448" t="s">
        <v>133</v>
      </c>
      <c r="CK448" t="s">
        <v>132</v>
      </c>
      <c r="CL448" t="s">
        <v>134</v>
      </c>
      <c r="CM448" t="s">
        <v>188</v>
      </c>
      <c r="CN448" t="s">
        <v>3288</v>
      </c>
      <c r="CU448" s="3">
        <v>43176.048032407409</v>
      </c>
      <c r="CZ448" t="s">
        <v>224</v>
      </c>
      <c r="DA448" t="s">
        <v>147</v>
      </c>
    </row>
    <row r="449" spans="1:108" x14ac:dyDescent="0.3">
      <c r="A449">
        <v>28</v>
      </c>
      <c r="B449">
        <v>21825</v>
      </c>
      <c r="C449" t="s">
        <v>2946</v>
      </c>
      <c r="D449" t="s">
        <v>3502</v>
      </c>
      <c r="E449">
        <v>76</v>
      </c>
      <c r="F449" t="s">
        <v>224</v>
      </c>
      <c r="G449" t="s">
        <v>182</v>
      </c>
      <c r="H449" s="1" t="s">
        <v>3503</v>
      </c>
      <c r="I449">
        <v>9</v>
      </c>
      <c r="J449" t="s">
        <v>118</v>
      </c>
      <c r="K449">
        <v>51</v>
      </c>
      <c r="L449">
        <v>74471</v>
      </c>
      <c r="M449" t="b">
        <v>1</v>
      </c>
      <c r="N449" t="b">
        <v>0</v>
      </c>
      <c r="O449">
        <v>30</v>
      </c>
      <c r="P449" t="s">
        <v>1007</v>
      </c>
      <c r="Q449" t="s">
        <v>193</v>
      </c>
      <c r="R449" s="2">
        <v>34275</v>
      </c>
      <c r="Y449" t="s">
        <v>137</v>
      </c>
      <c r="AF449" t="s">
        <v>137</v>
      </c>
      <c r="AM449" t="s">
        <v>137</v>
      </c>
      <c r="AT449" t="s">
        <v>137</v>
      </c>
      <c r="BA449" t="s">
        <v>137</v>
      </c>
      <c r="BH449" t="s">
        <v>137</v>
      </c>
      <c r="BO449" t="s">
        <v>137</v>
      </c>
      <c r="BV449" t="s">
        <v>137</v>
      </c>
      <c r="CC449" t="s">
        <v>137</v>
      </c>
      <c r="CD449" t="s">
        <v>775</v>
      </c>
      <c r="CE449" t="s">
        <v>147</v>
      </c>
      <c r="CF449" t="s">
        <v>571</v>
      </c>
      <c r="CG449" t="s">
        <v>147</v>
      </c>
      <c r="CH449" t="s">
        <v>390</v>
      </c>
      <c r="CI449" t="s">
        <v>128</v>
      </c>
      <c r="CJ449" t="s">
        <v>133</v>
      </c>
      <c r="CK449" t="s">
        <v>249</v>
      </c>
      <c r="CL449" t="s">
        <v>260</v>
      </c>
      <c r="CM449" t="s">
        <v>3317</v>
      </c>
      <c r="CN449" t="s">
        <v>2682</v>
      </c>
      <c r="CO449" t="s">
        <v>134</v>
      </c>
      <c r="CP449" t="s">
        <v>3318</v>
      </c>
      <c r="CQ449" t="s">
        <v>1276</v>
      </c>
      <c r="CR449" t="s">
        <v>172</v>
      </c>
      <c r="CS449" t="s">
        <v>3319</v>
      </c>
      <c r="CT449" t="s">
        <v>3320</v>
      </c>
      <c r="CU449" s="3">
        <v>43179.58871527778</v>
      </c>
      <c r="CZ449" t="s">
        <v>305</v>
      </c>
      <c r="DA449" t="s">
        <v>128</v>
      </c>
    </row>
    <row r="450" spans="1:108" x14ac:dyDescent="0.3">
      <c r="A450">
        <v>29</v>
      </c>
      <c r="B450">
        <v>21825</v>
      </c>
      <c r="C450" t="s">
        <v>2946</v>
      </c>
      <c r="D450" t="s">
        <v>3502</v>
      </c>
      <c r="E450">
        <v>76</v>
      </c>
      <c r="F450" t="s">
        <v>224</v>
      </c>
      <c r="G450" t="s">
        <v>182</v>
      </c>
      <c r="H450" s="1" t="s">
        <v>3503</v>
      </c>
      <c r="I450">
        <v>9</v>
      </c>
      <c r="J450" t="s">
        <v>118</v>
      </c>
      <c r="K450">
        <v>51</v>
      </c>
      <c r="L450">
        <v>84630</v>
      </c>
      <c r="M450" t="b">
        <v>1</v>
      </c>
      <c r="N450" t="b">
        <v>0</v>
      </c>
      <c r="O450">
        <v>9</v>
      </c>
      <c r="P450" t="s">
        <v>118</v>
      </c>
      <c r="Q450" t="s">
        <v>630</v>
      </c>
      <c r="S450" t="s">
        <v>3321</v>
      </c>
      <c r="T450" t="s">
        <v>3322</v>
      </c>
      <c r="U450" t="s">
        <v>3323</v>
      </c>
      <c r="V450" t="s">
        <v>284</v>
      </c>
      <c r="W450" s="2">
        <v>42667</v>
      </c>
      <c r="Y450">
        <v>1</v>
      </c>
      <c r="Z450" t="s">
        <v>3325</v>
      </c>
      <c r="AA450" t="s">
        <v>3326</v>
      </c>
      <c r="AB450" t="s">
        <v>3327</v>
      </c>
      <c r="AC450" t="s">
        <v>630</v>
      </c>
      <c r="AD450" s="2">
        <v>41303</v>
      </c>
      <c r="AE450" s="2">
        <v>42664</v>
      </c>
      <c r="AF450">
        <v>0</v>
      </c>
      <c r="AM450" t="s">
        <v>137</v>
      </c>
      <c r="AT450" t="s">
        <v>137</v>
      </c>
      <c r="BA450" t="s">
        <v>137</v>
      </c>
      <c r="BH450" t="s">
        <v>137</v>
      </c>
      <c r="BO450" t="s">
        <v>137</v>
      </c>
      <c r="BV450" t="s">
        <v>137</v>
      </c>
      <c r="CC450" t="s">
        <v>137</v>
      </c>
      <c r="CD450" t="s">
        <v>381</v>
      </c>
      <c r="CE450" t="s">
        <v>186</v>
      </c>
      <c r="CF450" t="s">
        <v>223</v>
      </c>
      <c r="CG450" t="s">
        <v>186</v>
      </c>
      <c r="CH450" t="s">
        <v>224</v>
      </c>
      <c r="CI450" t="s">
        <v>147</v>
      </c>
      <c r="CJ450" t="s">
        <v>131</v>
      </c>
      <c r="CK450" t="s">
        <v>249</v>
      </c>
      <c r="CL450" t="s">
        <v>274</v>
      </c>
      <c r="CM450" t="s">
        <v>3324</v>
      </c>
      <c r="CN450" t="s">
        <v>2217</v>
      </c>
      <c r="CO450" t="s">
        <v>260</v>
      </c>
      <c r="CP450" t="s">
        <v>3328</v>
      </c>
      <c r="CQ450" t="s">
        <v>3329</v>
      </c>
      <c r="CR450" t="s">
        <v>150</v>
      </c>
      <c r="CS450" t="s">
        <v>3330</v>
      </c>
      <c r="CT450" t="s">
        <v>3331</v>
      </c>
      <c r="CU450" s="3">
        <v>43172.717777777776</v>
      </c>
      <c r="CV450" t="s">
        <v>209</v>
      </c>
      <c r="CW450" t="s">
        <v>210</v>
      </c>
      <c r="CX450" t="s">
        <v>133</v>
      </c>
      <c r="CY450" t="s">
        <v>249</v>
      </c>
      <c r="CZ450" t="s">
        <v>1040</v>
      </c>
      <c r="DA450" t="s">
        <v>147</v>
      </c>
    </row>
    <row r="451" spans="1:108" x14ac:dyDescent="0.3">
      <c r="A451">
        <v>30</v>
      </c>
      <c r="B451">
        <v>21825</v>
      </c>
      <c r="C451" t="s">
        <v>2946</v>
      </c>
      <c r="D451" t="s">
        <v>3502</v>
      </c>
      <c r="E451">
        <v>76</v>
      </c>
      <c r="F451" t="s">
        <v>224</v>
      </c>
      <c r="G451" t="s">
        <v>182</v>
      </c>
      <c r="H451" s="1" t="s">
        <v>3503</v>
      </c>
      <c r="I451">
        <v>9</v>
      </c>
      <c r="J451" t="s">
        <v>118</v>
      </c>
      <c r="K451">
        <v>51</v>
      </c>
      <c r="L451">
        <v>86039</v>
      </c>
      <c r="M451" t="b">
        <v>1</v>
      </c>
      <c r="N451" t="b">
        <v>0</v>
      </c>
      <c r="O451">
        <v>9</v>
      </c>
      <c r="P451" t="s">
        <v>118</v>
      </c>
      <c r="Q451" t="s">
        <v>119</v>
      </c>
      <c r="S451" t="s">
        <v>3332</v>
      </c>
      <c r="T451" t="s">
        <v>3333</v>
      </c>
      <c r="U451" t="s">
        <v>3334</v>
      </c>
      <c r="V451" t="s">
        <v>119</v>
      </c>
      <c r="W451" s="2">
        <v>43108</v>
      </c>
      <c r="X451" s="2">
        <v>43140</v>
      </c>
      <c r="Y451">
        <v>0</v>
      </c>
      <c r="AF451" t="s">
        <v>137</v>
      </c>
      <c r="AM451" t="s">
        <v>137</v>
      </c>
      <c r="AT451" t="s">
        <v>137</v>
      </c>
      <c r="BA451" t="s">
        <v>137</v>
      </c>
      <c r="BH451" t="s">
        <v>137</v>
      </c>
      <c r="BO451" t="s">
        <v>137</v>
      </c>
      <c r="BV451" t="s">
        <v>137</v>
      </c>
      <c r="CC451" t="s">
        <v>137</v>
      </c>
      <c r="CD451" t="s">
        <v>129</v>
      </c>
      <c r="CE451" t="s">
        <v>186</v>
      </c>
      <c r="CF451" t="s">
        <v>1892</v>
      </c>
      <c r="CG451" t="s">
        <v>147</v>
      </c>
      <c r="CH451" t="s">
        <v>390</v>
      </c>
      <c r="CI451" t="s">
        <v>147</v>
      </c>
      <c r="CJ451" t="s">
        <v>133</v>
      </c>
      <c r="CK451" t="s">
        <v>273</v>
      </c>
      <c r="CL451" t="s">
        <v>226</v>
      </c>
      <c r="CM451" t="s">
        <v>422</v>
      </c>
      <c r="CN451" t="s">
        <v>3335</v>
      </c>
      <c r="CU451" s="3">
        <v>43177.929606481484</v>
      </c>
      <c r="CZ451" t="s">
        <v>148</v>
      </c>
      <c r="DA451" t="s">
        <v>128</v>
      </c>
    </row>
    <row r="452" spans="1:108" x14ac:dyDescent="0.3">
      <c r="A452">
        <v>31</v>
      </c>
      <c r="B452">
        <v>21825</v>
      </c>
      <c r="C452" t="s">
        <v>2946</v>
      </c>
      <c r="D452" t="s">
        <v>3502</v>
      </c>
      <c r="E452">
        <v>76</v>
      </c>
      <c r="F452" t="s">
        <v>224</v>
      </c>
      <c r="G452" t="s">
        <v>182</v>
      </c>
      <c r="H452" s="1" t="s">
        <v>3503</v>
      </c>
      <c r="I452">
        <v>9</v>
      </c>
      <c r="J452" t="s">
        <v>118</v>
      </c>
      <c r="K452">
        <v>51</v>
      </c>
      <c r="L452">
        <v>83309</v>
      </c>
      <c r="M452" t="b">
        <v>1</v>
      </c>
      <c r="N452" t="b">
        <v>0</v>
      </c>
      <c r="O452">
        <v>21</v>
      </c>
      <c r="P452" t="s">
        <v>415</v>
      </c>
      <c r="Q452" t="s">
        <v>193</v>
      </c>
      <c r="S452" t="s">
        <v>3643</v>
      </c>
      <c r="T452" t="s">
        <v>3644</v>
      </c>
      <c r="U452" s="1" t="s">
        <v>3645</v>
      </c>
      <c r="V452" t="s">
        <v>193</v>
      </c>
      <c r="W452" s="2">
        <v>42807</v>
      </c>
      <c r="X452" s="2">
        <v>43116</v>
      </c>
      <c r="Y452">
        <v>0</v>
      </c>
      <c r="Z452" t="s">
        <v>3646</v>
      </c>
      <c r="AA452" t="s">
        <v>3647</v>
      </c>
      <c r="AB452" s="1" t="s">
        <v>3648</v>
      </c>
      <c r="AC452" t="s">
        <v>193</v>
      </c>
      <c r="AD452" s="2">
        <v>42289</v>
      </c>
      <c r="AE452" s="2">
        <v>42801</v>
      </c>
      <c r="AF452">
        <v>0</v>
      </c>
      <c r="AG452" t="s">
        <v>3643</v>
      </c>
      <c r="AH452" t="s">
        <v>3644</v>
      </c>
      <c r="AI452" s="1" t="s">
        <v>3649</v>
      </c>
      <c r="AJ452" t="s">
        <v>193</v>
      </c>
      <c r="AK452" s="2">
        <v>42807</v>
      </c>
      <c r="AL452" s="2">
        <v>43116</v>
      </c>
      <c r="AM452">
        <v>0</v>
      </c>
      <c r="AN452" t="s">
        <v>3650</v>
      </c>
      <c r="AR452" s="2">
        <v>36892</v>
      </c>
      <c r="AT452">
        <v>1</v>
      </c>
      <c r="BA452" t="s">
        <v>137</v>
      </c>
      <c r="BH452" t="s">
        <v>137</v>
      </c>
      <c r="BO452" t="s">
        <v>137</v>
      </c>
      <c r="BV452" t="s">
        <v>137</v>
      </c>
      <c r="CC452" t="s">
        <v>137</v>
      </c>
      <c r="CD452" t="s">
        <v>146</v>
      </c>
      <c r="CE452" t="s">
        <v>236</v>
      </c>
      <c r="CF452" t="s">
        <v>223</v>
      </c>
      <c r="CG452" t="s">
        <v>236</v>
      </c>
      <c r="CH452" t="s">
        <v>439</v>
      </c>
      <c r="CI452" t="s">
        <v>186</v>
      </c>
      <c r="CJ452" t="s">
        <v>133</v>
      </c>
      <c r="CK452" t="s">
        <v>132</v>
      </c>
      <c r="CL452" t="s">
        <v>134</v>
      </c>
      <c r="CM452" t="s">
        <v>959</v>
      </c>
      <c r="CN452" t="s">
        <v>3651</v>
      </c>
      <c r="CO452" t="s">
        <v>238</v>
      </c>
      <c r="CP452" t="s">
        <v>3652</v>
      </c>
      <c r="CQ452" t="s">
        <v>3653</v>
      </c>
      <c r="CU452" s="3">
        <v>43178.379374999997</v>
      </c>
      <c r="CZ452" t="s">
        <v>130</v>
      </c>
      <c r="DA452" t="s">
        <v>147</v>
      </c>
    </row>
    <row r="453" spans="1:108" x14ac:dyDescent="0.3">
      <c r="A453">
        <v>32</v>
      </c>
      <c r="B453">
        <v>21825</v>
      </c>
      <c r="C453" t="s">
        <v>2946</v>
      </c>
      <c r="D453" t="s">
        <v>3502</v>
      </c>
      <c r="E453">
        <v>76</v>
      </c>
      <c r="F453" t="s">
        <v>224</v>
      </c>
      <c r="G453" t="s">
        <v>182</v>
      </c>
      <c r="H453" s="1" t="s">
        <v>3503</v>
      </c>
      <c r="I453">
        <v>9</v>
      </c>
      <c r="J453" t="s">
        <v>118</v>
      </c>
      <c r="K453">
        <v>51</v>
      </c>
      <c r="L453">
        <v>86059</v>
      </c>
      <c r="M453" t="b">
        <v>1</v>
      </c>
      <c r="N453" t="b">
        <v>0</v>
      </c>
      <c r="O453">
        <v>11</v>
      </c>
      <c r="P453" t="s">
        <v>216</v>
      </c>
      <c r="Q453" t="s">
        <v>116</v>
      </c>
      <c r="S453" t="s">
        <v>3346</v>
      </c>
      <c r="T453" t="s">
        <v>3347</v>
      </c>
      <c r="U453" t="s">
        <v>3348</v>
      </c>
      <c r="V453" t="s">
        <v>193</v>
      </c>
      <c r="W453" s="2">
        <v>42348</v>
      </c>
      <c r="X453" s="2">
        <v>41690</v>
      </c>
      <c r="Y453">
        <v>0</v>
      </c>
      <c r="Z453" t="s">
        <v>3351</v>
      </c>
      <c r="AA453" t="s">
        <v>3352</v>
      </c>
      <c r="AB453" t="s">
        <v>3353</v>
      </c>
      <c r="AC453" t="s">
        <v>840</v>
      </c>
      <c r="AD453" s="2">
        <v>42228</v>
      </c>
      <c r="AE453" s="2">
        <v>43176</v>
      </c>
      <c r="AF453">
        <v>0</v>
      </c>
      <c r="AM453" t="s">
        <v>137</v>
      </c>
      <c r="AT453" t="s">
        <v>137</v>
      </c>
      <c r="BA453" t="s">
        <v>137</v>
      </c>
      <c r="BH453" t="s">
        <v>137</v>
      </c>
      <c r="BO453" t="s">
        <v>137</v>
      </c>
      <c r="BV453" t="s">
        <v>137</v>
      </c>
      <c r="CC453" t="s">
        <v>137</v>
      </c>
      <c r="CD453" t="s">
        <v>578</v>
      </c>
      <c r="CE453" t="s">
        <v>186</v>
      </c>
      <c r="CF453" t="s">
        <v>148</v>
      </c>
      <c r="CG453" t="s">
        <v>128</v>
      </c>
      <c r="CH453" t="s">
        <v>439</v>
      </c>
      <c r="CI453" t="s">
        <v>128</v>
      </c>
      <c r="CJ453" t="s">
        <v>133</v>
      </c>
      <c r="CK453" t="s">
        <v>249</v>
      </c>
      <c r="CL453" t="s">
        <v>150</v>
      </c>
      <c r="CM453" t="s">
        <v>3349</v>
      </c>
      <c r="CN453" t="s">
        <v>3350</v>
      </c>
      <c r="CO453" t="s">
        <v>172</v>
      </c>
      <c r="CP453" t="s">
        <v>3354</v>
      </c>
      <c r="CQ453" t="s">
        <v>3355</v>
      </c>
      <c r="CR453" t="s">
        <v>172</v>
      </c>
      <c r="CS453" t="s">
        <v>3356</v>
      </c>
      <c r="CT453" t="s">
        <v>3357</v>
      </c>
      <c r="CU453" s="3">
        <v>43177.014467592591</v>
      </c>
      <c r="CV453" t="s">
        <v>348</v>
      </c>
      <c r="CW453" t="s">
        <v>132</v>
      </c>
      <c r="CZ453" t="s">
        <v>1878</v>
      </c>
      <c r="DA453" t="s">
        <v>128</v>
      </c>
      <c r="DB453" t="s">
        <v>172</v>
      </c>
      <c r="DC453" t="s">
        <v>3358</v>
      </c>
      <c r="DD453" t="s">
        <v>3357</v>
      </c>
    </row>
    <row r="454" spans="1:108" x14ac:dyDescent="0.3">
      <c r="A454">
        <v>33</v>
      </c>
      <c r="B454">
        <v>21825</v>
      </c>
      <c r="C454" t="s">
        <v>2946</v>
      </c>
      <c r="D454" t="s">
        <v>3502</v>
      </c>
      <c r="E454">
        <v>76</v>
      </c>
      <c r="F454" t="s">
        <v>224</v>
      </c>
      <c r="G454" t="s">
        <v>182</v>
      </c>
      <c r="H454" s="1" t="s">
        <v>3503</v>
      </c>
      <c r="I454">
        <v>9</v>
      </c>
      <c r="J454" t="s">
        <v>118</v>
      </c>
      <c r="K454">
        <v>51</v>
      </c>
      <c r="L454">
        <v>82964</v>
      </c>
      <c r="M454" t="b">
        <v>1</v>
      </c>
      <c r="N454" t="b">
        <v>0</v>
      </c>
      <c r="O454">
        <v>9</v>
      </c>
      <c r="P454" t="s">
        <v>118</v>
      </c>
      <c r="Q454" t="s">
        <v>193</v>
      </c>
      <c r="S454" t="s">
        <v>424</v>
      </c>
      <c r="T454" t="s">
        <v>3654</v>
      </c>
      <c r="U454" s="1" t="s">
        <v>3655</v>
      </c>
      <c r="V454" t="s">
        <v>126</v>
      </c>
      <c r="W454" s="2">
        <v>42779</v>
      </c>
      <c r="X454" s="2">
        <v>42961</v>
      </c>
      <c r="Y454">
        <v>0</v>
      </c>
      <c r="AF454" t="s">
        <v>137</v>
      </c>
      <c r="AM454" t="s">
        <v>137</v>
      </c>
      <c r="AT454" t="s">
        <v>137</v>
      </c>
      <c r="BA454" t="s">
        <v>137</v>
      </c>
      <c r="BH454" t="s">
        <v>137</v>
      </c>
      <c r="BO454" t="s">
        <v>137</v>
      </c>
      <c r="BV454" t="s">
        <v>137</v>
      </c>
      <c r="CC454" t="s">
        <v>137</v>
      </c>
      <c r="CD454" t="s">
        <v>223</v>
      </c>
      <c r="CE454" t="s">
        <v>128</v>
      </c>
      <c r="CF454" t="s">
        <v>130</v>
      </c>
      <c r="CG454" t="s">
        <v>128</v>
      </c>
      <c r="CH454" t="s">
        <v>248</v>
      </c>
      <c r="CI454" t="s">
        <v>128</v>
      </c>
      <c r="CJ454" t="s">
        <v>133</v>
      </c>
      <c r="CK454" t="s">
        <v>249</v>
      </c>
      <c r="CL454" t="s">
        <v>150</v>
      </c>
      <c r="CM454" t="s">
        <v>3656</v>
      </c>
      <c r="CN454" t="s">
        <v>3657</v>
      </c>
      <c r="CU454" s="3">
        <v>43176.323240740741</v>
      </c>
    </row>
    <row r="455" spans="1:108" x14ac:dyDescent="0.3">
      <c r="A455">
        <v>34</v>
      </c>
      <c r="B455">
        <v>21825</v>
      </c>
      <c r="C455" t="s">
        <v>2946</v>
      </c>
      <c r="D455" t="s">
        <v>3502</v>
      </c>
      <c r="E455">
        <v>76</v>
      </c>
      <c r="F455" t="s">
        <v>224</v>
      </c>
      <c r="G455" t="s">
        <v>182</v>
      </c>
      <c r="H455" s="1" t="s">
        <v>3503</v>
      </c>
      <c r="I455">
        <v>9</v>
      </c>
      <c r="J455" t="s">
        <v>118</v>
      </c>
      <c r="K455">
        <v>51</v>
      </c>
      <c r="L455">
        <v>83239</v>
      </c>
      <c r="M455" t="b">
        <v>1</v>
      </c>
      <c r="N455" t="b">
        <v>0</v>
      </c>
      <c r="O455">
        <v>9</v>
      </c>
      <c r="P455" t="s">
        <v>118</v>
      </c>
      <c r="Q455" t="s">
        <v>119</v>
      </c>
      <c r="S455" t="s">
        <v>3658</v>
      </c>
      <c r="T455" t="s">
        <v>3659</v>
      </c>
      <c r="U455" t="s">
        <v>3660</v>
      </c>
      <c r="V455" t="s">
        <v>193</v>
      </c>
      <c r="W455" s="2">
        <v>41897</v>
      </c>
      <c r="X455" s="2">
        <v>42019</v>
      </c>
      <c r="Y455">
        <v>0</v>
      </c>
      <c r="Z455" t="s">
        <v>3661</v>
      </c>
      <c r="AA455" t="s">
        <v>3662</v>
      </c>
      <c r="AB455" t="s">
        <v>3663</v>
      </c>
      <c r="AC455" t="s">
        <v>126</v>
      </c>
      <c r="AD455" s="2">
        <v>42030</v>
      </c>
      <c r="AE455" s="2">
        <v>42150</v>
      </c>
      <c r="AF455">
        <v>0</v>
      </c>
      <c r="AK455" s="2">
        <v>36892</v>
      </c>
      <c r="AM455">
        <v>1</v>
      </c>
      <c r="AT455" t="s">
        <v>137</v>
      </c>
      <c r="BA455" t="s">
        <v>137</v>
      </c>
      <c r="BH455" t="s">
        <v>137</v>
      </c>
      <c r="BO455" t="s">
        <v>137</v>
      </c>
      <c r="BV455" t="s">
        <v>137</v>
      </c>
      <c r="CC455" t="s">
        <v>137</v>
      </c>
      <c r="CD455" t="s">
        <v>224</v>
      </c>
      <c r="CE455" t="s">
        <v>147</v>
      </c>
      <c r="CF455" t="s">
        <v>375</v>
      </c>
      <c r="CG455" t="s">
        <v>147</v>
      </c>
      <c r="CJ455" t="s">
        <v>133</v>
      </c>
      <c r="CK455" t="s">
        <v>249</v>
      </c>
      <c r="CL455" t="s">
        <v>274</v>
      </c>
      <c r="CM455" t="s">
        <v>3664</v>
      </c>
      <c r="CN455" t="s">
        <v>441</v>
      </c>
      <c r="CO455" t="s">
        <v>260</v>
      </c>
      <c r="CP455" t="s">
        <v>2898</v>
      </c>
      <c r="CQ455" t="s">
        <v>3665</v>
      </c>
      <c r="CR455" t="s">
        <v>134</v>
      </c>
      <c r="CS455" t="s">
        <v>3666</v>
      </c>
      <c r="CT455" t="s">
        <v>441</v>
      </c>
      <c r="CU455" s="3">
        <v>43172.935879629629</v>
      </c>
      <c r="DB455" t="s">
        <v>172</v>
      </c>
      <c r="DC455" t="s">
        <v>3667</v>
      </c>
      <c r="DD455" t="s">
        <v>3668</v>
      </c>
    </row>
    <row r="456" spans="1:108" x14ac:dyDescent="0.3">
      <c r="A456">
        <v>35</v>
      </c>
      <c r="B456">
        <v>21825</v>
      </c>
      <c r="C456" t="s">
        <v>2946</v>
      </c>
      <c r="D456" t="s">
        <v>3502</v>
      </c>
      <c r="E456">
        <v>76</v>
      </c>
      <c r="F456" t="s">
        <v>224</v>
      </c>
      <c r="G456" t="s">
        <v>182</v>
      </c>
      <c r="H456" s="1" t="s">
        <v>3503</v>
      </c>
      <c r="I456">
        <v>9</v>
      </c>
      <c r="J456" t="s">
        <v>118</v>
      </c>
      <c r="K456">
        <v>51</v>
      </c>
      <c r="L456">
        <v>85948</v>
      </c>
      <c r="M456" t="b">
        <v>1</v>
      </c>
      <c r="N456" t="b">
        <v>0</v>
      </c>
      <c r="O456">
        <v>11</v>
      </c>
      <c r="P456" t="s">
        <v>216</v>
      </c>
      <c r="S456" t="s">
        <v>3669</v>
      </c>
      <c r="T456" t="s">
        <v>3670</v>
      </c>
      <c r="U456" s="1" t="s">
        <v>3671</v>
      </c>
      <c r="V456" t="s">
        <v>193</v>
      </c>
      <c r="W456" s="2">
        <v>40959</v>
      </c>
      <c r="X456" s="2">
        <v>41711</v>
      </c>
      <c r="Y456">
        <v>0</v>
      </c>
      <c r="AF456" t="s">
        <v>137</v>
      </c>
      <c r="AM456" t="s">
        <v>137</v>
      </c>
      <c r="AT456" t="s">
        <v>137</v>
      </c>
      <c r="BA456" t="s">
        <v>137</v>
      </c>
      <c r="BH456" t="s">
        <v>137</v>
      </c>
      <c r="BO456" t="s">
        <v>137</v>
      </c>
      <c r="BV456" t="s">
        <v>137</v>
      </c>
      <c r="CC456" t="s">
        <v>137</v>
      </c>
      <c r="CD456" t="s">
        <v>223</v>
      </c>
      <c r="CE456" t="s">
        <v>128</v>
      </c>
      <c r="CF456" t="s">
        <v>129</v>
      </c>
      <c r="CG456" t="s">
        <v>128</v>
      </c>
      <c r="CH456" t="s">
        <v>390</v>
      </c>
      <c r="CI456" t="s">
        <v>128</v>
      </c>
      <c r="CJ456" t="s">
        <v>133</v>
      </c>
      <c r="CK456" t="s">
        <v>249</v>
      </c>
      <c r="CU456" s="3">
        <v>43176.07603009259</v>
      </c>
    </row>
    <row r="457" spans="1:108" x14ac:dyDescent="0.3">
      <c r="A457">
        <v>36</v>
      </c>
      <c r="B457">
        <v>21825</v>
      </c>
      <c r="C457" t="s">
        <v>2946</v>
      </c>
      <c r="D457" t="s">
        <v>3502</v>
      </c>
      <c r="E457">
        <v>76</v>
      </c>
      <c r="F457" t="s">
        <v>224</v>
      </c>
      <c r="G457" t="s">
        <v>182</v>
      </c>
      <c r="H457" s="1" t="s">
        <v>3503</v>
      </c>
      <c r="I457">
        <v>9</v>
      </c>
      <c r="J457" t="s">
        <v>118</v>
      </c>
      <c r="K457">
        <v>51</v>
      </c>
      <c r="L457">
        <v>75743</v>
      </c>
      <c r="M457" t="b">
        <v>1</v>
      </c>
      <c r="N457" t="b">
        <v>0</v>
      </c>
      <c r="O457">
        <v>9</v>
      </c>
      <c r="P457" t="s">
        <v>118</v>
      </c>
      <c r="Q457" t="s">
        <v>193</v>
      </c>
      <c r="S457" t="s">
        <v>3390</v>
      </c>
      <c r="T457" t="s">
        <v>3391</v>
      </c>
      <c r="U457" t="s">
        <v>3392</v>
      </c>
      <c r="V457" t="s">
        <v>840</v>
      </c>
      <c r="W457" s="2">
        <v>40969</v>
      </c>
      <c r="X457" s="2">
        <v>41623</v>
      </c>
      <c r="Y457">
        <v>0</v>
      </c>
      <c r="Z457" t="s">
        <v>3395</v>
      </c>
      <c r="AA457" t="s">
        <v>3396</v>
      </c>
      <c r="AB457" t="s">
        <v>3397</v>
      </c>
      <c r="AC457" t="s">
        <v>193</v>
      </c>
      <c r="AD457" s="2">
        <v>41640</v>
      </c>
      <c r="AE457" s="2">
        <v>42248</v>
      </c>
      <c r="AF457">
        <v>0</v>
      </c>
      <c r="AG457" t="s">
        <v>3398</v>
      </c>
      <c r="AH457" t="s">
        <v>3399</v>
      </c>
      <c r="AI457" t="s">
        <v>3400</v>
      </c>
      <c r="AJ457" t="s">
        <v>193</v>
      </c>
      <c r="AK457" s="2">
        <v>40909</v>
      </c>
      <c r="AL457" s="2">
        <v>41518</v>
      </c>
      <c r="AM457">
        <v>0</v>
      </c>
      <c r="AN457" t="s">
        <v>3401</v>
      </c>
      <c r="AO457" t="s">
        <v>3402</v>
      </c>
      <c r="AP457" t="s">
        <v>3403</v>
      </c>
      <c r="AQ457" t="s">
        <v>840</v>
      </c>
      <c r="AR457" s="2">
        <v>42186</v>
      </c>
      <c r="AS457" s="2">
        <v>42430</v>
      </c>
      <c r="AT457">
        <v>0</v>
      </c>
      <c r="AU457" t="s">
        <v>3404</v>
      </c>
      <c r="AV457" t="s">
        <v>3405</v>
      </c>
      <c r="AW457" t="s">
        <v>3406</v>
      </c>
      <c r="AX457" t="s">
        <v>193</v>
      </c>
      <c r="AY457" s="2">
        <v>42736</v>
      </c>
      <c r="AZ457" s="2">
        <v>43099</v>
      </c>
      <c r="BA457">
        <v>0</v>
      </c>
      <c r="BH457" t="s">
        <v>137</v>
      </c>
      <c r="BO457" t="s">
        <v>137</v>
      </c>
      <c r="BV457" t="s">
        <v>137</v>
      </c>
      <c r="CC457" t="s">
        <v>137</v>
      </c>
      <c r="CD457" t="s">
        <v>225</v>
      </c>
      <c r="CE457" t="s">
        <v>128</v>
      </c>
      <c r="CJ457" t="s">
        <v>133</v>
      </c>
      <c r="CK457" t="s">
        <v>132</v>
      </c>
      <c r="CL457" t="s">
        <v>474</v>
      </c>
      <c r="CM457" t="s">
        <v>3393</v>
      </c>
      <c r="CN457" t="s">
        <v>3394</v>
      </c>
      <c r="CU457" s="3">
        <v>43176.035092592596</v>
      </c>
    </row>
    <row r="458" spans="1:108" x14ac:dyDescent="0.3">
      <c r="A458">
        <v>37</v>
      </c>
      <c r="B458">
        <v>21825</v>
      </c>
      <c r="C458" t="s">
        <v>2946</v>
      </c>
      <c r="D458" t="s">
        <v>3502</v>
      </c>
      <c r="E458">
        <v>76</v>
      </c>
      <c r="F458" t="s">
        <v>224</v>
      </c>
      <c r="G458" t="s">
        <v>182</v>
      </c>
      <c r="H458" s="1" t="s">
        <v>3503</v>
      </c>
      <c r="I458">
        <v>9</v>
      </c>
      <c r="J458" t="s">
        <v>118</v>
      </c>
      <c r="K458">
        <v>51</v>
      </c>
      <c r="L458">
        <v>85068</v>
      </c>
      <c r="M458" t="b">
        <v>1</v>
      </c>
      <c r="N458" t="b">
        <v>0</v>
      </c>
      <c r="O458">
        <v>9</v>
      </c>
      <c r="P458" t="s">
        <v>118</v>
      </c>
      <c r="Q458" t="s">
        <v>119</v>
      </c>
      <c r="S458" t="s">
        <v>1212</v>
      </c>
      <c r="T458" t="s">
        <v>3308</v>
      </c>
      <c r="U458" t="s">
        <v>3672</v>
      </c>
      <c r="V458" t="s">
        <v>193</v>
      </c>
      <c r="W458" s="2">
        <v>42825</v>
      </c>
      <c r="Y458">
        <v>1</v>
      </c>
      <c r="AF458" t="s">
        <v>137</v>
      </c>
      <c r="AM458" t="s">
        <v>137</v>
      </c>
      <c r="AT458" t="s">
        <v>137</v>
      </c>
      <c r="BA458" t="s">
        <v>137</v>
      </c>
      <c r="BH458" t="s">
        <v>137</v>
      </c>
      <c r="BO458" t="s">
        <v>137</v>
      </c>
      <c r="BV458" t="s">
        <v>137</v>
      </c>
      <c r="CC458" t="s">
        <v>137</v>
      </c>
      <c r="CD458" t="s">
        <v>568</v>
      </c>
      <c r="CE458" t="s">
        <v>147</v>
      </c>
      <c r="CF458" t="s">
        <v>248</v>
      </c>
      <c r="CG458" t="s">
        <v>147</v>
      </c>
      <c r="CH458" t="s">
        <v>146</v>
      </c>
      <c r="CI458" t="s">
        <v>128</v>
      </c>
      <c r="CJ458" t="s">
        <v>133</v>
      </c>
      <c r="CK458" t="s">
        <v>273</v>
      </c>
      <c r="CL458" t="s">
        <v>134</v>
      </c>
      <c r="CM458" t="s">
        <v>2578</v>
      </c>
      <c r="CN458" t="s">
        <v>2579</v>
      </c>
      <c r="CU458" s="3">
        <v>43175.867083333331</v>
      </c>
    </row>
    <row r="459" spans="1:108" x14ac:dyDescent="0.3">
      <c r="A459">
        <v>38</v>
      </c>
      <c r="B459">
        <v>21825</v>
      </c>
      <c r="C459" t="s">
        <v>2946</v>
      </c>
      <c r="D459" t="s">
        <v>3502</v>
      </c>
      <c r="E459">
        <v>76</v>
      </c>
      <c r="F459" t="s">
        <v>224</v>
      </c>
      <c r="G459" t="s">
        <v>182</v>
      </c>
      <c r="H459" s="1" t="s">
        <v>3503</v>
      </c>
      <c r="I459">
        <v>9</v>
      </c>
      <c r="J459" t="s">
        <v>118</v>
      </c>
      <c r="K459">
        <v>51</v>
      </c>
      <c r="L459">
        <v>70060</v>
      </c>
      <c r="M459" t="b">
        <v>1</v>
      </c>
      <c r="N459" t="b">
        <v>0</v>
      </c>
      <c r="O459">
        <v>11</v>
      </c>
      <c r="P459" t="s">
        <v>216</v>
      </c>
      <c r="Q459" t="s">
        <v>193</v>
      </c>
      <c r="R459" s="2">
        <v>33319</v>
      </c>
      <c r="S459" t="s">
        <v>3673</v>
      </c>
      <c r="T459" t="s">
        <v>3674</v>
      </c>
      <c r="U459" s="1" t="s">
        <v>3675</v>
      </c>
      <c r="V459" t="s">
        <v>840</v>
      </c>
      <c r="W459" s="2">
        <v>42465</v>
      </c>
      <c r="X459" s="2">
        <v>42681</v>
      </c>
      <c r="Y459">
        <v>0</v>
      </c>
      <c r="AF459" t="s">
        <v>137</v>
      </c>
      <c r="AM459" t="s">
        <v>137</v>
      </c>
      <c r="AT459" t="s">
        <v>137</v>
      </c>
      <c r="BA459" t="s">
        <v>137</v>
      </c>
      <c r="BH459" t="s">
        <v>137</v>
      </c>
      <c r="BO459" t="s">
        <v>137</v>
      </c>
      <c r="BV459" t="s">
        <v>137</v>
      </c>
      <c r="CC459" t="s">
        <v>137</v>
      </c>
      <c r="CD459" t="s">
        <v>375</v>
      </c>
      <c r="CE459" t="s">
        <v>128</v>
      </c>
      <c r="CJ459" t="s">
        <v>133</v>
      </c>
      <c r="CK459" t="s">
        <v>132</v>
      </c>
      <c r="CL459" t="s">
        <v>134</v>
      </c>
      <c r="CM459" t="s">
        <v>1353</v>
      </c>
      <c r="CN459" t="s">
        <v>3676</v>
      </c>
      <c r="CO459" t="s">
        <v>134</v>
      </c>
      <c r="CP459" t="s">
        <v>1353</v>
      </c>
      <c r="CQ459" t="s">
        <v>3677</v>
      </c>
      <c r="CU459" s="3">
        <v>43173.904594907406</v>
      </c>
    </row>
    <row r="460" spans="1:108" x14ac:dyDescent="0.3">
      <c r="A460">
        <v>39</v>
      </c>
      <c r="B460">
        <v>21825</v>
      </c>
      <c r="C460" t="s">
        <v>2946</v>
      </c>
      <c r="D460" t="s">
        <v>3502</v>
      </c>
      <c r="E460">
        <v>76</v>
      </c>
      <c r="F460" t="s">
        <v>224</v>
      </c>
      <c r="G460" t="s">
        <v>182</v>
      </c>
      <c r="H460" s="1" t="s">
        <v>3503</v>
      </c>
      <c r="I460">
        <v>9</v>
      </c>
      <c r="J460" t="s">
        <v>118</v>
      </c>
      <c r="K460">
        <v>51</v>
      </c>
      <c r="L460">
        <v>83046</v>
      </c>
      <c r="M460" t="b">
        <v>1</v>
      </c>
      <c r="N460" t="b">
        <v>0</v>
      </c>
      <c r="O460">
        <v>14</v>
      </c>
      <c r="P460" t="s">
        <v>1652</v>
      </c>
      <c r="Q460" t="s">
        <v>193</v>
      </c>
      <c r="S460" t="s">
        <v>3427</v>
      </c>
      <c r="T460" t="s">
        <v>3428</v>
      </c>
      <c r="U460" s="1" t="s">
        <v>3429</v>
      </c>
      <c r="V460" t="s">
        <v>840</v>
      </c>
      <c r="W460" s="2">
        <v>43020</v>
      </c>
      <c r="X460" s="2">
        <v>43091</v>
      </c>
      <c r="Y460">
        <v>0</v>
      </c>
      <c r="Z460" t="s">
        <v>3431</v>
      </c>
      <c r="AA460" t="s">
        <v>3432</v>
      </c>
      <c r="AB460" s="1" t="s">
        <v>3433</v>
      </c>
      <c r="AC460" t="s">
        <v>126</v>
      </c>
      <c r="AD460" s="2">
        <v>42534</v>
      </c>
      <c r="AE460" s="2">
        <v>43151</v>
      </c>
      <c r="AF460">
        <v>1</v>
      </c>
      <c r="AM460" t="s">
        <v>137</v>
      </c>
      <c r="AT460" t="s">
        <v>137</v>
      </c>
      <c r="BA460" t="s">
        <v>137</v>
      </c>
      <c r="BH460" t="s">
        <v>137</v>
      </c>
      <c r="BO460" t="s">
        <v>137</v>
      </c>
      <c r="BV460" t="s">
        <v>137</v>
      </c>
      <c r="CC460" t="s">
        <v>137</v>
      </c>
      <c r="CD460" t="s">
        <v>248</v>
      </c>
      <c r="CE460" t="s">
        <v>128</v>
      </c>
      <c r="CF460" t="s">
        <v>187</v>
      </c>
      <c r="CG460" t="s">
        <v>128</v>
      </c>
      <c r="CH460" t="s">
        <v>568</v>
      </c>
      <c r="CI460" t="s">
        <v>128</v>
      </c>
      <c r="CJ460" t="s">
        <v>133</v>
      </c>
      <c r="CK460" t="s">
        <v>249</v>
      </c>
      <c r="CL460" t="s">
        <v>150</v>
      </c>
      <c r="CM460" t="s">
        <v>3430</v>
      </c>
      <c r="CN460" t="s">
        <v>1950</v>
      </c>
      <c r="CU460" s="3">
        <v>43173.563969907409</v>
      </c>
    </row>
    <row r="461" spans="1:108" x14ac:dyDescent="0.3">
      <c r="A461">
        <v>40</v>
      </c>
      <c r="B461">
        <v>21825</v>
      </c>
      <c r="C461" t="s">
        <v>2946</v>
      </c>
      <c r="D461" t="s">
        <v>3502</v>
      </c>
      <c r="E461">
        <v>76</v>
      </c>
      <c r="F461" t="s">
        <v>224</v>
      </c>
      <c r="G461" t="s">
        <v>182</v>
      </c>
      <c r="H461" s="1" t="s">
        <v>3503</v>
      </c>
      <c r="I461">
        <v>9</v>
      </c>
      <c r="J461" t="s">
        <v>118</v>
      </c>
      <c r="K461">
        <v>51</v>
      </c>
      <c r="L461">
        <v>11420</v>
      </c>
      <c r="M461" t="b">
        <v>1</v>
      </c>
      <c r="N461" t="b">
        <v>0</v>
      </c>
      <c r="O461">
        <v>861</v>
      </c>
      <c r="P461" t="s">
        <v>3434</v>
      </c>
      <c r="Q461" t="s">
        <v>949</v>
      </c>
      <c r="R461" s="2">
        <v>27502</v>
      </c>
      <c r="S461" t="s">
        <v>3435</v>
      </c>
      <c r="T461" t="s">
        <v>3436</v>
      </c>
      <c r="U461" t="s">
        <v>3437</v>
      </c>
      <c r="W461" s="2">
        <v>40848</v>
      </c>
      <c r="X461" s="2">
        <v>41820</v>
      </c>
      <c r="Y461">
        <v>1</v>
      </c>
      <c r="Z461" t="s">
        <v>2751</v>
      </c>
      <c r="AA461" t="s">
        <v>3439</v>
      </c>
      <c r="AB461" s="1" t="s">
        <v>3440</v>
      </c>
      <c r="AD461" s="2">
        <v>40360</v>
      </c>
      <c r="AE461" s="2">
        <v>40846</v>
      </c>
      <c r="AF461">
        <v>0</v>
      </c>
      <c r="AG461" t="s">
        <v>3441</v>
      </c>
      <c r="AH461" t="s">
        <v>3442</v>
      </c>
      <c r="AI461" t="s">
        <v>3443</v>
      </c>
      <c r="AJ461" t="s">
        <v>280</v>
      </c>
      <c r="AK461" s="2">
        <v>42372</v>
      </c>
      <c r="AM461">
        <v>1</v>
      </c>
      <c r="AT461" t="s">
        <v>137</v>
      </c>
      <c r="BA461" t="s">
        <v>137</v>
      </c>
      <c r="BH461" t="s">
        <v>137</v>
      </c>
      <c r="BO461" t="s">
        <v>137</v>
      </c>
      <c r="BV461" t="s">
        <v>137</v>
      </c>
      <c r="CC461" t="s">
        <v>137</v>
      </c>
      <c r="CD461" t="s">
        <v>232</v>
      </c>
      <c r="CE461" t="s">
        <v>236</v>
      </c>
      <c r="CF461" t="s">
        <v>1040</v>
      </c>
      <c r="CG461" t="s">
        <v>236</v>
      </c>
      <c r="CH461" t="s">
        <v>1545</v>
      </c>
      <c r="CI461" t="s">
        <v>236</v>
      </c>
      <c r="CJ461" t="s">
        <v>133</v>
      </c>
      <c r="CK461" t="s">
        <v>249</v>
      </c>
      <c r="CL461" t="s">
        <v>150</v>
      </c>
      <c r="CM461" t="s">
        <v>608</v>
      </c>
      <c r="CN461" t="s">
        <v>3438</v>
      </c>
      <c r="CU461" s="3">
        <v>43167.854432870372</v>
      </c>
      <c r="CZ461" t="s">
        <v>968</v>
      </c>
      <c r="DA461" t="s">
        <v>236</v>
      </c>
    </row>
    <row r="462" spans="1:108" x14ac:dyDescent="0.3">
      <c r="A462">
        <v>41</v>
      </c>
      <c r="B462">
        <v>21825</v>
      </c>
      <c r="C462" t="s">
        <v>2946</v>
      </c>
      <c r="D462" t="s">
        <v>3502</v>
      </c>
      <c r="E462">
        <v>76</v>
      </c>
      <c r="F462" t="s">
        <v>224</v>
      </c>
      <c r="G462" t="s">
        <v>182</v>
      </c>
      <c r="H462" s="1" t="s">
        <v>3503</v>
      </c>
      <c r="I462">
        <v>9</v>
      </c>
      <c r="J462" t="s">
        <v>118</v>
      </c>
      <c r="K462">
        <v>51</v>
      </c>
      <c r="L462">
        <v>80314</v>
      </c>
      <c r="M462" t="b">
        <v>1</v>
      </c>
      <c r="N462" t="b">
        <v>0</v>
      </c>
      <c r="O462">
        <v>9</v>
      </c>
      <c r="P462" t="s">
        <v>118</v>
      </c>
      <c r="Q462" t="s">
        <v>139</v>
      </c>
      <c r="R462" s="2">
        <v>33059</v>
      </c>
      <c r="S462" t="s">
        <v>3678</v>
      </c>
      <c r="T462" t="s">
        <v>3505</v>
      </c>
      <c r="U462" s="1" t="s">
        <v>3679</v>
      </c>
      <c r="V462" t="s">
        <v>116</v>
      </c>
      <c r="W462" s="2">
        <v>42020</v>
      </c>
      <c r="X462" s="2">
        <v>43159</v>
      </c>
      <c r="Y462">
        <v>0</v>
      </c>
      <c r="AF462" t="s">
        <v>137</v>
      </c>
      <c r="AM462" t="s">
        <v>137</v>
      </c>
      <c r="AT462" t="s">
        <v>137</v>
      </c>
      <c r="BA462" t="s">
        <v>137</v>
      </c>
      <c r="BH462" t="s">
        <v>137</v>
      </c>
      <c r="BO462" t="s">
        <v>137</v>
      </c>
      <c r="BV462" t="s">
        <v>137</v>
      </c>
      <c r="CC462" t="s">
        <v>137</v>
      </c>
      <c r="CD462" t="s">
        <v>508</v>
      </c>
      <c r="CE462" t="s">
        <v>147</v>
      </c>
      <c r="CF462" t="s">
        <v>1545</v>
      </c>
      <c r="CG462" t="s">
        <v>147</v>
      </c>
      <c r="CH462" t="s">
        <v>2176</v>
      </c>
      <c r="CI462" t="s">
        <v>128</v>
      </c>
      <c r="CJ462" t="s">
        <v>133</v>
      </c>
      <c r="CK462" t="s">
        <v>249</v>
      </c>
      <c r="CL462" t="s">
        <v>134</v>
      </c>
      <c r="CM462" t="s">
        <v>352</v>
      </c>
      <c r="CN462" t="s">
        <v>3040</v>
      </c>
      <c r="CU462" s="3">
        <v>43173.477442129632</v>
      </c>
    </row>
    <row r="463" spans="1:108" x14ac:dyDescent="0.3">
      <c r="A463">
        <v>42</v>
      </c>
      <c r="B463">
        <v>21825</v>
      </c>
      <c r="C463" t="s">
        <v>2946</v>
      </c>
      <c r="D463" t="s">
        <v>3502</v>
      </c>
      <c r="E463">
        <v>76</v>
      </c>
      <c r="F463" t="s">
        <v>224</v>
      </c>
      <c r="G463" t="s">
        <v>182</v>
      </c>
      <c r="H463" s="1" t="s">
        <v>3503</v>
      </c>
      <c r="I463">
        <v>9</v>
      </c>
      <c r="J463" t="s">
        <v>118</v>
      </c>
      <c r="K463">
        <v>51</v>
      </c>
      <c r="L463">
        <v>60610</v>
      </c>
      <c r="M463" t="b">
        <v>1</v>
      </c>
      <c r="N463" t="b">
        <v>0</v>
      </c>
      <c r="O463">
        <v>16</v>
      </c>
      <c r="P463" t="s">
        <v>676</v>
      </c>
      <c r="Q463" t="s">
        <v>119</v>
      </c>
      <c r="R463" s="2">
        <v>34143</v>
      </c>
      <c r="S463" t="s">
        <v>3680</v>
      </c>
      <c r="T463" t="s">
        <v>3681</v>
      </c>
      <c r="U463" t="s">
        <v>3682</v>
      </c>
      <c r="V463" t="s">
        <v>119</v>
      </c>
      <c r="W463" s="2">
        <v>43531</v>
      </c>
      <c r="Y463">
        <v>1</v>
      </c>
      <c r="AF463" t="s">
        <v>137</v>
      </c>
      <c r="AM463" t="s">
        <v>137</v>
      </c>
      <c r="AT463" t="s">
        <v>137</v>
      </c>
      <c r="BA463" t="s">
        <v>137</v>
      </c>
      <c r="BH463" t="s">
        <v>137</v>
      </c>
      <c r="BO463" t="s">
        <v>137</v>
      </c>
      <c r="BV463" t="s">
        <v>137</v>
      </c>
      <c r="CC463" t="s">
        <v>137</v>
      </c>
      <c r="CD463" t="s">
        <v>223</v>
      </c>
      <c r="CE463" t="s">
        <v>186</v>
      </c>
      <c r="CF463" t="s">
        <v>224</v>
      </c>
      <c r="CG463" t="s">
        <v>147</v>
      </c>
      <c r="CH463" t="s">
        <v>2015</v>
      </c>
      <c r="CI463" t="s">
        <v>147</v>
      </c>
      <c r="CJ463" t="s">
        <v>133</v>
      </c>
      <c r="CK463" t="s">
        <v>249</v>
      </c>
      <c r="CL463" t="s">
        <v>134</v>
      </c>
      <c r="CM463" t="s">
        <v>3683</v>
      </c>
      <c r="CN463" t="s">
        <v>3684</v>
      </c>
      <c r="CU463" s="3">
        <v>43173.497013888889</v>
      </c>
      <c r="CZ463" t="s">
        <v>225</v>
      </c>
      <c r="DA463" t="s">
        <v>147</v>
      </c>
    </row>
    <row r="464" spans="1:108" x14ac:dyDescent="0.3">
      <c r="A464">
        <v>43</v>
      </c>
      <c r="B464">
        <v>21825</v>
      </c>
      <c r="C464" t="s">
        <v>2946</v>
      </c>
      <c r="D464" t="s">
        <v>3502</v>
      </c>
      <c r="E464">
        <v>76</v>
      </c>
      <c r="F464" t="s">
        <v>224</v>
      </c>
      <c r="G464" t="s">
        <v>182</v>
      </c>
      <c r="H464" s="1" t="s">
        <v>3503</v>
      </c>
      <c r="I464">
        <v>9</v>
      </c>
      <c r="J464" t="s">
        <v>118</v>
      </c>
      <c r="K464">
        <v>51</v>
      </c>
      <c r="L464">
        <v>84872</v>
      </c>
      <c r="M464" t="b">
        <v>1</v>
      </c>
      <c r="N464" t="b">
        <v>0</v>
      </c>
      <c r="O464">
        <v>11</v>
      </c>
      <c r="P464" t="s">
        <v>216</v>
      </c>
      <c r="Q464" t="s">
        <v>193</v>
      </c>
      <c r="Y464" t="s">
        <v>137</v>
      </c>
      <c r="AF464" t="s">
        <v>137</v>
      </c>
      <c r="AM464" t="s">
        <v>137</v>
      </c>
      <c r="AT464" t="s">
        <v>137</v>
      </c>
      <c r="BA464" t="s">
        <v>137</v>
      </c>
      <c r="BH464" t="s">
        <v>137</v>
      </c>
      <c r="BO464" t="s">
        <v>137</v>
      </c>
      <c r="BV464" t="s">
        <v>137</v>
      </c>
      <c r="CC464" t="s">
        <v>137</v>
      </c>
      <c r="CD464" t="s">
        <v>127</v>
      </c>
      <c r="CE464" t="s">
        <v>128</v>
      </c>
      <c r="CF464" t="s">
        <v>237</v>
      </c>
      <c r="CG464" t="s">
        <v>128</v>
      </c>
      <c r="CH464" t="s">
        <v>255</v>
      </c>
      <c r="CI464" t="s">
        <v>128</v>
      </c>
      <c r="CJ464" t="s">
        <v>133</v>
      </c>
      <c r="CK464" t="s">
        <v>249</v>
      </c>
      <c r="CL464" t="s">
        <v>150</v>
      </c>
      <c r="CM464" t="s">
        <v>3457</v>
      </c>
      <c r="CN464" t="s">
        <v>3458</v>
      </c>
      <c r="CU464" s="3">
        <v>43173.468958333331</v>
      </c>
    </row>
    <row r="465" spans="1:105" x14ac:dyDescent="0.3">
      <c r="A465">
        <v>44</v>
      </c>
      <c r="B465">
        <v>21825</v>
      </c>
      <c r="C465" t="s">
        <v>2946</v>
      </c>
      <c r="D465" t="s">
        <v>3502</v>
      </c>
      <c r="E465">
        <v>76</v>
      </c>
      <c r="F465" t="s">
        <v>224</v>
      </c>
      <c r="G465" t="s">
        <v>182</v>
      </c>
      <c r="H465" s="1" t="s">
        <v>3503</v>
      </c>
      <c r="I465">
        <v>9</v>
      </c>
      <c r="J465" t="s">
        <v>118</v>
      </c>
      <c r="K465">
        <v>51</v>
      </c>
      <c r="L465">
        <v>923</v>
      </c>
      <c r="M465" t="b">
        <v>1</v>
      </c>
      <c r="N465" t="b">
        <v>0</v>
      </c>
      <c r="O465">
        <v>11</v>
      </c>
      <c r="P465" t="s">
        <v>216</v>
      </c>
      <c r="Q465" t="s">
        <v>116</v>
      </c>
      <c r="S465" t="s">
        <v>3459</v>
      </c>
      <c r="T465" t="s">
        <v>3460</v>
      </c>
      <c r="U465" s="1" t="s">
        <v>3461</v>
      </c>
      <c r="V465" t="s">
        <v>119</v>
      </c>
      <c r="W465" s="2">
        <v>41395</v>
      </c>
      <c r="X465" s="2">
        <v>41578</v>
      </c>
      <c r="Y465">
        <v>0</v>
      </c>
      <c r="Z465" t="s">
        <v>3463</v>
      </c>
      <c r="AA465" t="s">
        <v>436</v>
      </c>
      <c r="AB465" s="1" t="s">
        <v>3464</v>
      </c>
      <c r="AC465" t="s">
        <v>116</v>
      </c>
      <c r="AD465" s="2">
        <v>40560</v>
      </c>
      <c r="AE465" s="2">
        <v>41136</v>
      </c>
      <c r="AF465">
        <v>0</v>
      </c>
      <c r="AG465" t="s">
        <v>2499</v>
      </c>
      <c r="AH465" t="s">
        <v>3465</v>
      </c>
      <c r="AI465" s="1" t="s">
        <v>3466</v>
      </c>
      <c r="AJ465" t="s">
        <v>116</v>
      </c>
      <c r="AK465" s="2">
        <v>42828</v>
      </c>
      <c r="AL465" s="2">
        <v>42901</v>
      </c>
      <c r="AM465">
        <v>0</v>
      </c>
      <c r="AN465" t="s">
        <v>3467</v>
      </c>
      <c r="AO465" t="s">
        <v>1069</v>
      </c>
      <c r="AP465" s="1" t="s">
        <v>3468</v>
      </c>
      <c r="AQ465" t="s">
        <v>116</v>
      </c>
      <c r="AR465" s="2">
        <v>41640</v>
      </c>
      <c r="AS465" s="2">
        <v>43008</v>
      </c>
      <c r="AT465">
        <v>0</v>
      </c>
      <c r="AU465" t="s">
        <v>3469</v>
      </c>
      <c r="AV465" t="s">
        <v>3470</v>
      </c>
      <c r="AW465" s="1" t="s">
        <v>3471</v>
      </c>
      <c r="AX465" t="s">
        <v>116</v>
      </c>
      <c r="AY465" s="2">
        <v>42839</v>
      </c>
      <c r="AZ465" s="2">
        <v>42900</v>
      </c>
      <c r="BA465">
        <v>0</v>
      </c>
      <c r="BB465" t="s">
        <v>2499</v>
      </c>
      <c r="BC465" t="s">
        <v>3472</v>
      </c>
      <c r="BD465" s="1" t="s">
        <v>3466</v>
      </c>
      <c r="BE465" t="s">
        <v>116</v>
      </c>
      <c r="BF465" s="2">
        <v>42828</v>
      </c>
      <c r="BG465" s="2">
        <v>42916</v>
      </c>
      <c r="BH465">
        <v>0</v>
      </c>
      <c r="BO465" t="s">
        <v>137</v>
      </c>
      <c r="BV465" t="s">
        <v>137</v>
      </c>
      <c r="CC465" t="s">
        <v>137</v>
      </c>
      <c r="CD465" t="s">
        <v>247</v>
      </c>
      <c r="CE465" t="s">
        <v>128</v>
      </c>
      <c r="CF465" t="s">
        <v>2648</v>
      </c>
      <c r="CG465" t="s">
        <v>128</v>
      </c>
      <c r="CJ465" t="s">
        <v>133</v>
      </c>
      <c r="CK465" t="s">
        <v>249</v>
      </c>
      <c r="CL465" t="s">
        <v>150</v>
      </c>
      <c r="CM465" t="s">
        <v>3462</v>
      </c>
      <c r="CN465" t="s">
        <v>997</v>
      </c>
      <c r="CU465" s="3">
        <v>43043.006226851852</v>
      </c>
    </row>
    <row r="466" spans="1:105" x14ac:dyDescent="0.3">
      <c r="A466">
        <v>45</v>
      </c>
      <c r="B466">
        <v>21825</v>
      </c>
      <c r="C466" t="s">
        <v>2946</v>
      </c>
      <c r="D466" t="s">
        <v>3502</v>
      </c>
      <c r="E466">
        <v>76</v>
      </c>
      <c r="F466" t="s">
        <v>224</v>
      </c>
      <c r="G466" t="s">
        <v>182</v>
      </c>
      <c r="H466" s="1" t="s">
        <v>3503</v>
      </c>
      <c r="I466">
        <v>9</v>
      </c>
      <c r="J466" t="s">
        <v>118</v>
      </c>
      <c r="K466">
        <v>51</v>
      </c>
      <c r="L466">
        <v>75455</v>
      </c>
      <c r="M466" t="b">
        <v>1</v>
      </c>
      <c r="N466" t="b">
        <v>0</v>
      </c>
      <c r="O466">
        <v>30</v>
      </c>
      <c r="P466" t="s">
        <v>1007</v>
      </c>
      <c r="Q466" t="s">
        <v>119</v>
      </c>
      <c r="T466" t="s">
        <v>3685</v>
      </c>
      <c r="Y466">
        <v>0</v>
      </c>
      <c r="Z466" t="s">
        <v>3686</v>
      </c>
      <c r="AA466" t="s">
        <v>3687</v>
      </c>
      <c r="AB466" t="s">
        <v>3688</v>
      </c>
      <c r="AC466" t="s">
        <v>193</v>
      </c>
      <c r="AD466" s="2">
        <v>41881</v>
      </c>
      <c r="AE466" s="2">
        <v>42815</v>
      </c>
      <c r="AF466">
        <v>0</v>
      </c>
      <c r="AG466" t="s">
        <v>3689</v>
      </c>
      <c r="AH466" t="s">
        <v>3690</v>
      </c>
      <c r="AI466" t="s">
        <v>3691</v>
      </c>
      <c r="AJ466" t="s">
        <v>116</v>
      </c>
      <c r="AK466" s="2">
        <v>42795</v>
      </c>
      <c r="AM466">
        <v>1</v>
      </c>
      <c r="AT466" t="s">
        <v>137</v>
      </c>
      <c r="BA466" t="s">
        <v>137</v>
      </c>
      <c r="BH466" t="s">
        <v>137</v>
      </c>
      <c r="BO466" t="s">
        <v>137</v>
      </c>
      <c r="BV466" t="s">
        <v>137</v>
      </c>
      <c r="CC466" t="s">
        <v>137</v>
      </c>
      <c r="CD466" t="s">
        <v>958</v>
      </c>
      <c r="CE466" t="s">
        <v>147</v>
      </c>
      <c r="CJ466" t="s">
        <v>133</v>
      </c>
      <c r="CK466" t="s">
        <v>273</v>
      </c>
      <c r="CL466" t="s">
        <v>150</v>
      </c>
      <c r="CM466" t="s">
        <v>2089</v>
      </c>
      <c r="CN466" t="s">
        <v>3692</v>
      </c>
      <c r="CU466" s="3">
        <v>43173.024189814816</v>
      </c>
    </row>
    <row r="467" spans="1:105" x14ac:dyDescent="0.3">
      <c r="A467">
        <v>46</v>
      </c>
      <c r="B467">
        <v>21825</v>
      </c>
      <c r="C467" t="s">
        <v>2946</v>
      </c>
      <c r="D467" t="s">
        <v>3502</v>
      </c>
      <c r="E467">
        <v>76</v>
      </c>
      <c r="F467" t="s">
        <v>224</v>
      </c>
      <c r="G467" t="s">
        <v>182</v>
      </c>
      <c r="H467" s="1" t="s">
        <v>3503</v>
      </c>
      <c r="I467">
        <v>9</v>
      </c>
      <c r="J467" t="s">
        <v>118</v>
      </c>
      <c r="K467">
        <v>51</v>
      </c>
      <c r="L467">
        <v>80529</v>
      </c>
      <c r="M467" t="b">
        <v>1</v>
      </c>
      <c r="N467" t="b">
        <v>0</v>
      </c>
      <c r="O467">
        <v>13</v>
      </c>
      <c r="P467" t="s">
        <v>3014</v>
      </c>
      <c r="Q467" t="s">
        <v>193</v>
      </c>
      <c r="S467" t="s">
        <v>1620</v>
      </c>
      <c r="T467" t="s">
        <v>1179</v>
      </c>
      <c r="U467" s="1" t="s">
        <v>3473</v>
      </c>
      <c r="V467" t="s">
        <v>119</v>
      </c>
      <c r="W467" s="2">
        <v>42737</v>
      </c>
      <c r="X467" s="2">
        <v>43007</v>
      </c>
      <c r="Y467">
        <v>0</v>
      </c>
      <c r="AF467" t="s">
        <v>137</v>
      </c>
      <c r="AM467" t="s">
        <v>137</v>
      </c>
      <c r="AT467" t="s">
        <v>137</v>
      </c>
      <c r="BA467" t="s">
        <v>137</v>
      </c>
      <c r="BH467" t="s">
        <v>137</v>
      </c>
      <c r="BO467" t="s">
        <v>137</v>
      </c>
      <c r="BV467" t="s">
        <v>137</v>
      </c>
      <c r="CC467" t="s">
        <v>137</v>
      </c>
      <c r="CD467" t="s">
        <v>567</v>
      </c>
      <c r="CE467" t="s">
        <v>128</v>
      </c>
      <c r="CF467" t="s">
        <v>146</v>
      </c>
      <c r="CG467" t="s">
        <v>128</v>
      </c>
      <c r="CH467" t="s">
        <v>255</v>
      </c>
      <c r="CI467" t="s">
        <v>128</v>
      </c>
      <c r="CJ467" t="s">
        <v>133</v>
      </c>
      <c r="CK467" t="s">
        <v>249</v>
      </c>
      <c r="CL467" t="s">
        <v>150</v>
      </c>
      <c r="CM467" t="s">
        <v>3318</v>
      </c>
      <c r="CN467" t="s">
        <v>3474</v>
      </c>
      <c r="CU467" s="3">
        <v>43150.773449074077</v>
      </c>
    </row>
    <row r="468" spans="1:105" x14ac:dyDescent="0.3">
      <c r="A468">
        <v>47</v>
      </c>
      <c r="B468">
        <v>21825</v>
      </c>
      <c r="C468" t="s">
        <v>2946</v>
      </c>
      <c r="D468" t="s">
        <v>3502</v>
      </c>
      <c r="E468">
        <v>76</v>
      </c>
      <c r="F468" t="s">
        <v>224</v>
      </c>
      <c r="G468" t="s">
        <v>182</v>
      </c>
      <c r="H468" s="1" t="s">
        <v>3503</v>
      </c>
      <c r="I468">
        <v>9</v>
      </c>
      <c r="J468" t="s">
        <v>118</v>
      </c>
      <c r="K468">
        <v>51</v>
      </c>
      <c r="L468">
        <v>84883</v>
      </c>
      <c r="M468" t="b">
        <v>1</v>
      </c>
      <c r="N468" t="b">
        <v>0</v>
      </c>
      <c r="O468">
        <v>0</v>
      </c>
      <c r="Q468" t="s">
        <v>139</v>
      </c>
      <c r="S468" t="s">
        <v>747</v>
      </c>
      <c r="Y468">
        <v>0</v>
      </c>
      <c r="Z468" t="s">
        <v>747</v>
      </c>
      <c r="AA468" t="s">
        <v>3693</v>
      </c>
      <c r="AC468" t="s">
        <v>139</v>
      </c>
      <c r="AF468">
        <v>1</v>
      </c>
      <c r="AG468" t="s">
        <v>3694</v>
      </c>
      <c r="AH468" t="s">
        <v>3693</v>
      </c>
      <c r="AI468" t="s">
        <v>3695</v>
      </c>
      <c r="AJ468" t="s">
        <v>139</v>
      </c>
      <c r="AK468" s="2">
        <v>43172</v>
      </c>
      <c r="AM468">
        <v>1</v>
      </c>
      <c r="AT468" t="s">
        <v>137</v>
      </c>
      <c r="BA468" t="s">
        <v>137</v>
      </c>
      <c r="BH468" t="s">
        <v>137</v>
      </c>
      <c r="BO468" t="s">
        <v>137</v>
      </c>
      <c r="BV468" t="s">
        <v>137</v>
      </c>
      <c r="CC468" t="s">
        <v>137</v>
      </c>
      <c r="CD468" t="s">
        <v>225</v>
      </c>
      <c r="CE468" t="s">
        <v>186</v>
      </c>
      <c r="CF468" t="s">
        <v>224</v>
      </c>
      <c r="CG468" t="s">
        <v>147</v>
      </c>
      <c r="CH468" t="s">
        <v>232</v>
      </c>
      <c r="CI468" t="s">
        <v>147</v>
      </c>
      <c r="CJ468" t="s">
        <v>133</v>
      </c>
      <c r="CK468" t="s">
        <v>249</v>
      </c>
      <c r="CL468" t="s">
        <v>226</v>
      </c>
      <c r="CM468" t="s">
        <v>1917</v>
      </c>
      <c r="CN468" t="s">
        <v>3589</v>
      </c>
      <c r="CU468" s="3">
        <v>43172.942615740743</v>
      </c>
    </row>
    <row r="469" spans="1:105" x14ac:dyDescent="0.3">
      <c r="A469">
        <v>48</v>
      </c>
      <c r="B469">
        <v>21825</v>
      </c>
      <c r="C469" t="s">
        <v>2946</v>
      </c>
      <c r="D469" t="s">
        <v>3502</v>
      </c>
      <c r="E469">
        <v>76</v>
      </c>
      <c r="F469" t="s">
        <v>224</v>
      </c>
      <c r="G469" t="s">
        <v>182</v>
      </c>
      <c r="H469" s="1" t="s">
        <v>3503</v>
      </c>
      <c r="I469">
        <v>9</v>
      </c>
      <c r="J469" t="s">
        <v>118</v>
      </c>
      <c r="K469">
        <v>51</v>
      </c>
      <c r="L469">
        <v>72988</v>
      </c>
      <c r="M469" t="b">
        <v>1</v>
      </c>
      <c r="N469" t="b">
        <v>0</v>
      </c>
      <c r="O469">
        <v>9</v>
      </c>
      <c r="P469" t="s">
        <v>118</v>
      </c>
      <c r="Q469" t="s">
        <v>119</v>
      </c>
      <c r="R469" s="2">
        <v>33766</v>
      </c>
      <c r="S469" t="s">
        <v>3476</v>
      </c>
      <c r="T469" t="s">
        <v>3477</v>
      </c>
      <c r="U469" s="1" t="s">
        <v>3478</v>
      </c>
      <c r="V469" t="s">
        <v>116</v>
      </c>
      <c r="W469" s="2">
        <v>42374</v>
      </c>
      <c r="X469" s="2">
        <v>42809</v>
      </c>
      <c r="Y469">
        <v>0</v>
      </c>
      <c r="AF469" t="s">
        <v>137</v>
      </c>
      <c r="AM469" t="s">
        <v>137</v>
      </c>
      <c r="AT469" t="s">
        <v>137</v>
      </c>
      <c r="BA469" t="s">
        <v>137</v>
      </c>
      <c r="BH469" t="s">
        <v>137</v>
      </c>
      <c r="BO469" t="s">
        <v>137</v>
      </c>
      <c r="BV469" t="s">
        <v>137</v>
      </c>
      <c r="CC469" t="s">
        <v>137</v>
      </c>
      <c r="CD469" t="s">
        <v>1040</v>
      </c>
      <c r="CE469" t="s">
        <v>147</v>
      </c>
      <c r="CF469" t="s">
        <v>223</v>
      </c>
      <c r="CG469" t="s">
        <v>128</v>
      </c>
      <c r="CH469" t="s">
        <v>1362</v>
      </c>
      <c r="CI469" t="s">
        <v>128</v>
      </c>
      <c r="CJ469" t="s">
        <v>133</v>
      </c>
      <c r="CK469" t="s">
        <v>249</v>
      </c>
      <c r="CL469" t="s">
        <v>871</v>
      </c>
      <c r="CM469" t="s">
        <v>3479</v>
      </c>
      <c r="CN469" t="s">
        <v>3480</v>
      </c>
      <c r="CU469" s="3">
        <v>43172.728391203702</v>
      </c>
    </row>
    <row r="470" spans="1:105" x14ac:dyDescent="0.3">
      <c r="A470">
        <v>49</v>
      </c>
      <c r="B470">
        <v>21825</v>
      </c>
      <c r="C470" t="s">
        <v>2946</v>
      </c>
      <c r="D470" t="s">
        <v>3502</v>
      </c>
      <c r="E470">
        <v>76</v>
      </c>
      <c r="F470" t="s">
        <v>224</v>
      </c>
      <c r="G470" t="s">
        <v>182</v>
      </c>
      <c r="H470" s="1" t="s">
        <v>3503</v>
      </c>
      <c r="I470">
        <v>9</v>
      </c>
      <c r="J470" t="s">
        <v>118</v>
      </c>
      <c r="K470">
        <v>51</v>
      </c>
      <c r="L470">
        <v>50624</v>
      </c>
      <c r="M470" t="b">
        <v>1</v>
      </c>
      <c r="N470" t="b">
        <v>0</v>
      </c>
      <c r="O470">
        <v>9</v>
      </c>
      <c r="P470" t="s">
        <v>118</v>
      </c>
      <c r="Q470" t="s">
        <v>193</v>
      </c>
      <c r="R470" s="2">
        <v>30778</v>
      </c>
      <c r="S470" t="s">
        <v>3481</v>
      </c>
      <c r="T470" t="s">
        <v>3482</v>
      </c>
      <c r="U470" t="s">
        <v>3483</v>
      </c>
      <c r="V470" t="s">
        <v>840</v>
      </c>
      <c r="Y470">
        <v>0</v>
      </c>
      <c r="AF470" t="s">
        <v>137</v>
      </c>
      <c r="AM470" t="s">
        <v>137</v>
      </c>
      <c r="AT470" t="s">
        <v>137</v>
      </c>
      <c r="BA470" t="s">
        <v>137</v>
      </c>
      <c r="BH470" t="s">
        <v>137</v>
      </c>
      <c r="BO470" t="s">
        <v>137</v>
      </c>
      <c r="BV470" t="s">
        <v>137</v>
      </c>
      <c r="CC470" t="s">
        <v>137</v>
      </c>
      <c r="CD470" t="s">
        <v>224</v>
      </c>
      <c r="CE470" t="s">
        <v>128</v>
      </c>
      <c r="CF470" t="s">
        <v>129</v>
      </c>
      <c r="CG470" t="s">
        <v>128</v>
      </c>
      <c r="CJ470" t="s">
        <v>133</v>
      </c>
      <c r="CK470" t="s">
        <v>249</v>
      </c>
      <c r="CL470" t="s">
        <v>134</v>
      </c>
      <c r="CM470" t="s">
        <v>3484</v>
      </c>
      <c r="CN470" t="s">
        <v>3485</v>
      </c>
      <c r="CU470" s="3">
        <v>43172.686967592592</v>
      </c>
    </row>
    <row r="471" spans="1:105" x14ac:dyDescent="0.3">
      <c r="A471">
        <v>50</v>
      </c>
      <c r="B471">
        <v>21825</v>
      </c>
      <c r="C471" t="s">
        <v>2946</v>
      </c>
      <c r="D471" t="s">
        <v>3502</v>
      </c>
      <c r="E471">
        <v>76</v>
      </c>
      <c r="F471" t="s">
        <v>224</v>
      </c>
      <c r="G471" t="s">
        <v>182</v>
      </c>
      <c r="H471" s="1" t="s">
        <v>3503</v>
      </c>
      <c r="I471">
        <v>9</v>
      </c>
      <c r="J471" t="s">
        <v>118</v>
      </c>
      <c r="K471">
        <v>51</v>
      </c>
      <c r="L471">
        <v>83184</v>
      </c>
      <c r="M471" t="b">
        <v>1</v>
      </c>
      <c r="N471" t="b">
        <v>0</v>
      </c>
      <c r="O471">
        <v>9</v>
      </c>
      <c r="P471" t="s">
        <v>118</v>
      </c>
      <c r="Q471" t="s">
        <v>116</v>
      </c>
      <c r="S471" t="s">
        <v>3696</v>
      </c>
      <c r="T471" t="s">
        <v>3697</v>
      </c>
      <c r="U471" s="1" t="s">
        <v>3698</v>
      </c>
      <c r="V471" t="s">
        <v>116</v>
      </c>
      <c r="W471" s="2">
        <v>42740</v>
      </c>
      <c r="Y471">
        <v>1</v>
      </c>
      <c r="Z471" t="s">
        <v>3699</v>
      </c>
      <c r="AA471" t="s">
        <v>3700</v>
      </c>
      <c r="AB471" s="1" t="s">
        <v>3701</v>
      </c>
      <c r="AC471" t="s">
        <v>119</v>
      </c>
      <c r="AD471" s="2">
        <v>42555</v>
      </c>
      <c r="AE471" s="2">
        <v>42689</v>
      </c>
      <c r="AF471">
        <v>0</v>
      </c>
      <c r="AG471" t="s">
        <v>1932</v>
      </c>
      <c r="AH471" t="s">
        <v>3702</v>
      </c>
      <c r="AI471" s="1" t="s">
        <v>3703</v>
      </c>
      <c r="AJ471" t="s">
        <v>193</v>
      </c>
      <c r="AK471" s="2">
        <v>42373</v>
      </c>
      <c r="AL471" s="2">
        <v>42521</v>
      </c>
      <c r="AM471">
        <v>0</v>
      </c>
      <c r="AN471" t="s">
        <v>3704</v>
      </c>
      <c r="AO471" t="s">
        <v>3705</v>
      </c>
      <c r="AP471" s="1" t="s">
        <v>3706</v>
      </c>
      <c r="AQ471" t="s">
        <v>193</v>
      </c>
      <c r="AR471" s="2">
        <v>42219</v>
      </c>
      <c r="AS471" s="2">
        <v>42338</v>
      </c>
      <c r="AT471">
        <v>0</v>
      </c>
      <c r="AU471" t="s">
        <v>3707</v>
      </c>
      <c r="AV471" t="s">
        <v>3708</v>
      </c>
      <c r="AW471" s="1" t="s">
        <v>3709</v>
      </c>
      <c r="AX471" t="s">
        <v>119</v>
      </c>
      <c r="AY471" s="2">
        <v>41337</v>
      </c>
      <c r="AZ471" s="2">
        <v>41698</v>
      </c>
      <c r="BA471">
        <v>0</v>
      </c>
      <c r="BH471" t="s">
        <v>137</v>
      </c>
      <c r="BO471" t="s">
        <v>137</v>
      </c>
      <c r="BV471" t="s">
        <v>137</v>
      </c>
      <c r="CC471" t="s">
        <v>137</v>
      </c>
      <c r="CD471" t="s">
        <v>958</v>
      </c>
      <c r="CE471" t="s">
        <v>236</v>
      </c>
      <c r="CF471" t="s">
        <v>1675</v>
      </c>
      <c r="CG471" t="s">
        <v>186</v>
      </c>
      <c r="CH471" t="s">
        <v>248</v>
      </c>
      <c r="CI471" t="s">
        <v>186</v>
      </c>
      <c r="CJ471" t="s">
        <v>133</v>
      </c>
      <c r="CK471" t="s">
        <v>249</v>
      </c>
      <c r="CL471" t="s">
        <v>260</v>
      </c>
      <c r="CM471" t="s">
        <v>3710</v>
      </c>
      <c r="CN471" t="s">
        <v>1129</v>
      </c>
      <c r="CO471" t="s">
        <v>260</v>
      </c>
      <c r="CP471" t="s">
        <v>3711</v>
      </c>
      <c r="CQ471" t="s">
        <v>1129</v>
      </c>
      <c r="CR471" t="s">
        <v>260</v>
      </c>
      <c r="CS471" t="s">
        <v>3712</v>
      </c>
      <c r="CT471" t="s">
        <v>3713</v>
      </c>
      <c r="CU471" s="3">
        <v>43166.430405092593</v>
      </c>
      <c r="CZ471" t="s">
        <v>578</v>
      </c>
      <c r="DA471" t="s">
        <v>147</v>
      </c>
    </row>
    <row r="472" spans="1:105" x14ac:dyDescent="0.3">
      <c r="A472">
        <v>51</v>
      </c>
      <c r="B472">
        <v>21825</v>
      </c>
      <c r="C472" t="s">
        <v>2946</v>
      </c>
      <c r="D472" t="s">
        <v>3502</v>
      </c>
      <c r="E472">
        <v>76</v>
      </c>
      <c r="F472" t="s">
        <v>224</v>
      </c>
      <c r="G472" t="s">
        <v>182</v>
      </c>
      <c r="H472" s="1" t="s">
        <v>3503</v>
      </c>
      <c r="I472">
        <v>9</v>
      </c>
      <c r="J472" t="s">
        <v>118</v>
      </c>
      <c r="K472">
        <v>51</v>
      </c>
      <c r="L472">
        <v>84176</v>
      </c>
      <c r="M472" t="b">
        <v>1</v>
      </c>
      <c r="N472" t="b">
        <v>0</v>
      </c>
      <c r="O472">
        <v>22</v>
      </c>
      <c r="P472" t="s">
        <v>682</v>
      </c>
      <c r="Q472" t="s">
        <v>116</v>
      </c>
      <c r="S472" t="s">
        <v>3494</v>
      </c>
      <c r="T472" t="s">
        <v>3495</v>
      </c>
      <c r="U472" t="s">
        <v>3496</v>
      </c>
      <c r="V472" t="s">
        <v>116</v>
      </c>
      <c r="W472" s="2">
        <v>42443</v>
      </c>
      <c r="Y472">
        <v>1</v>
      </c>
      <c r="AF472" t="s">
        <v>137</v>
      </c>
      <c r="AM472" t="s">
        <v>137</v>
      </c>
      <c r="AT472" t="s">
        <v>137</v>
      </c>
      <c r="BA472" t="s">
        <v>137</v>
      </c>
      <c r="BH472" t="s">
        <v>137</v>
      </c>
      <c r="BO472" t="s">
        <v>137</v>
      </c>
      <c r="BV472" t="s">
        <v>137</v>
      </c>
      <c r="CC472" t="s">
        <v>137</v>
      </c>
      <c r="CD472" t="s">
        <v>224</v>
      </c>
      <c r="CE472" t="s">
        <v>128</v>
      </c>
      <c r="CF472" t="s">
        <v>2176</v>
      </c>
      <c r="CG472" t="s">
        <v>128</v>
      </c>
      <c r="CH472" t="s">
        <v>223</v>
      </c>
      <c r="CI472" t="s">
        <v>128</v>
      </c>
      <c r="CJ472" t="s">
        <v>133</v>
      </c>
      <c r="CK472" t="s">
        <v>273</v>
      </c>
      <c r="CU472" s="3">
        <v>43172.035046296296</v>
      </c>
    </row>
    <row r="473" spans="1:105" x14ac:dyDescent="0.3">
      <c r="B473" t="s">
        <v>0</v>
      </c>
      <c r="C473" t="s">
        <v>1</v>
      </c>
      <c r="D473" t="s">
        <v>2</v>
      </c>
      <c r="E473" t="s">
        <v>3</v>
      </c>
      <c r="F473" t="s">
        <v>4</v>
      </c>
      <c r="G473" t="s">
        <v>5</v>
      </c>
      <c r="H473" t="s">
        <v>6</v>
      </c>
      <c r="I473" t="s">
        <v>7</v>
      </c>
      <c r="J473" t="s">
        <v>8</v>
      </c>
      <c r="K473" t="s">
        <v>9</v>
      </c>
      <c r="L473" t="s">
        <v>0</v>
      </c>
      <c r="M473" t="s">
        <v>10</v>
      </c>
      <c r="N473" t="s">
        <v>11</v>
      </c>
      <c r="O473" t="s">
        <v>7</v>
      </c>
      <c r="P473" t="s">
        <v>8</v>
      </c>
      <c r="Q473" t="s">
        <v>12</v>
      </c>
      <c r="R473" t="s">
        <v>13</v>
      </c>
      <c r="S473" t="s">
        <v>14</v>
      </c>
      <c r="T473" t="s">
        <v>15</v>
      </c>
      <c r="U473" t="s">
        <v>16</v>
      </c>
      <c r="V473" t="s">
        <v>17</v>
      </c>
      <c r="W473" t="s">
        <v>18</v>
      </c>
      <c r="X473" t="s">
        <v>19</v>
      </c>
      <c r="Y473" t="s">
        <v>20</v>
      </c>
      <c r="Z473" t="s">
        <v>21</v>
      </c>
      <c r="AA473" t="s">
        <v>22</v>
      </c>
      <c r="AB473" t="s">
        <v>23</v>
      </c>
      <c r="AC473" t="s">
        <v>24</v>
      </c>
      <c r="AD473" t="s">
        <v>25</v>
      </c>
      <c r="AE473" t="s">
        <v>26</v>
      </c>
      <c r="AF473" t="s">
        <v>27</v>
      </c>
      <c r="AG473" t="s">
        <v>28</v>
      </c>
      <c r="AH473" t="s">
        <v>29</v>
      </c>
      <c r="AI473" t="s">
        <v>30</v>
      </c>
      <c r="AJ473" t="s">
        <v>31</v>
      </c>
      <c r="AK473" t="s">
        <v>32</v>
      </c>
      <c r="AL473" t="s">
        <v>33</v>
      </c>
      <c r="AM473" t="s">
        <v>34</v>
      </c>
      <c r="AN473" t="s">
        <v>35</v>
      </c>
      <c r="AO473" t="s">
        <v>38</v>
      </c>
      <c r="AP473" t="s">
        <v>39</v>
      </c>
      <c r="AQ473" t="s">
        <v>40</v>
      </c>
      <c r="AR473" t="s">
        <v>41</v>
      </c>
      <c r="AS473" t="s">
        <v>86</v>
      </c>
      <c r="AT473" t="s">
        <v>87</v>
      </c>
      <c r="AU473" t="s">
        <v>88</v>
      </c>
      <c r="AV473" t="s">
        <v>42</v>
      </c>
      <c r="AW473" t="s">
        <v>43</v>
      </c>
      <c r="AX473" t="s">
        <v>44</v>
      </c>
      <c r="AY473" t="s">
        <v>45</v>
      </c>
      <c r="AZ473" t="s">
        <v>46</v>
      </c>
      <c r="BA473" t="s">
        <v>47</v>
      </c>
      <c r="BB473" t="s">
        <v>48</v>
      </c>
      <c r="BC473" t="s">
        <v>49</v>
      </c>
      <c r="BD473" t="s">
        <v>50</v>
      </c>
      <c r="BE473" t="s">
        <v>51</v>
      </c>
      <c r="BF473" t="s">
        <v>52</v>
      </c>
      <c r="BG473" t="s">
        <v>53</v>
      </c>
      <c r="BH473" t="s">
        <v>54</v>
      </c>
      <c r="BI473" t="s">
        <v>55</v>
      </c>
      <c r="BJ473" t="s">
        <v>56</v>
      </c>
      <c r="BK473" t="s">
        <v>57</v>
      </c>
      <c r="BL473" t="s">
        <v>58</v>
      </c>
      <c r="BM473" t="s">
        <v>59</v>
      </c>
      <c r="BN473" t="s">
        <v>60</v>
      </c>
      <c r="BO473" t="s">
        <v>61</v>
      </c>
      <c r="BP473" t="s">
        <v>62</v>
      </c>
      <c r="BQ473" t="s">
        <v>63</v>
      </c>
      <c r="BR473" t="s">
        <v>64</v>
      </c>
      <c r="BS473" t="s">
        <v>65</v>
      </c>
      <c r="BT473" t="s">
        <v>66</v>
      </c>
      <c r="BU473" t="s">
        <v>67</v>
      </c>
      <c r="BV473" t="s">
        <v>68</v>
      </c>
      <c r="BW473" t="s">
        <v>69</v>
      </c>
      <c r="BX473" t="s">
        <v>84</v>
      </c>
      <c r="BY473" t="s">
        <v>85</v>
      </c>
      <c r="BZ473" t="s">
        <v>36</v>
      </c>
      <c r="CA473" t="s">
        <v>37</v>
      </c>
      <c r="CB473" t="s">
        <v>95</v>
      </c>
      <c r="CC473" t="s">
        <v>96</v>
      </c>
      <c r="CD473" t="s">
        <v>89</v>
      </c>
      <c r="CE473" t="s">
        <v>90</v>
      </c>
      <c r="CF473" t="s">
        <v>91</v>
      </c>
      <c r="CG473" t="s">
        <v>92</v>
      </c>
      <c r="CH473" t="s">
        <v>93</v>
      </c>
      <c r="CI473" t="s">
        <v>94</v>
      </c>
      <c r="CJ473" t="s">
        <v>101</v>
      </c>
      <c r="CK473" t="s">
        <v>102</v>
      </c>
      <c r="CL473" t="s">
        <v>103</v>
      </c>
    </row>
    <row r="474" spans="1:105" x14ac:dyDescent="0.3">
      <c r="A474">
        <v>1</v>
      </c>
      <c r="B474">
        <v>22495</v>
      </c>
      <c r="C474" t="s">
        <v>3714</v>
      </c>
      <c r="D474" t="s">
        <v>3715</v>
      </c>
      <c r="E474">
        <v>47</v>
      </c>
      <c r="F474" t="s">
        <v>129</v>
      </c>
      <c r="G474" t="s">
        <v>126</v>
      </c>
      <c r="H474" s="1" t="s">
        <v>3716</v>
      </c>
      <c r="I474">
        <v>9</v>
      </c>
      <c r="J474" t="s">
        <v>118</v>
      </c>
      <c r="K474">
        <v>23</v>
      </c>
      <c r="L474">
        <v>90455</v>
      </c>
      <c r="M474" t="b">
        <v>0</v>
      </c>
      <c r="N474" t="b">
        <v>0</v>
      </c>
      <c r="O474">
        <v>9</v>
      </c>
      <c r="P474" t="s">
        <v>118</v>
      </c>
      <c r="Q474" t="s">
        <v>193</v>
      </c>
      <c r="S474" t="s">
        <v>3717</v>
      </c>
      <c r="T474" t="s">
        <v>3717</v>
      </c>
      <c r="U474" t="s">
        <v>3718</v>
      </c>
      <c r="V474" t="s">
        <v>126</v>
      </c>
      <c r="W474" s="2">
        <v>36892</v>
      </c>
      <c r="X474" s="2">
        <v>36893</v>
      </c>
      <c r="Y474">
        <v>0</v>
      </c>
      <c r="Z474" t="s">
        <v>3717</v>
      </c>
      <c r="AA474" t="s">
        <v>3717</v>
      </c>
      <c r="AB474" t="s">
        <v>3719</v>
      </c>
      <c r="AC474" t="s">
        <v>126</v>
      </c>
      <c r="AD474" s="2">
        <v>36892</v>
      </c>
      <c r="AE474" s="2">
        <v>43221</v>
      </c>
      <c r="AF474">
        <v>0</v>
      </c>
      <c r="AG474" t="s">
        <v>129</v>
      </c>
      <c r="AH474" t="s">
        <v>147</v>
      </c>
      <c r="AI474" t="s">
        <v>130</v>
      </c>
      <c r="AJ474" t="s">
        <v>147</v>
      </c>
      <c r="AK474" t="s">
        <v>775</v>
      </c>
      <c r="AL474" t="s">
        <v>128</v>
      </c>
      <c r="AM474" t="s">
        <v>133</v>
      </c>
      <c r="AN474" t="s">
        <v>249</v>
      </c>
      <c r="AO474" t="s">
        <v>134</v>
      </c>
      <c r="AP474" t="s">
        <v>3720</v>
      </c>
      <c r="AQ474" t="s">
        <v>3545</v>
      </c>
      <c r="AR474" s="3">
        <v>43242.689641203702</v>
      </c>
      <c r="BB474" t="s">
        <v>137</v>
      </c>
      <c r="BI474" t="s">
        <v>137</v>
      </c>
      <c r="BP474" t="s">
        <v>137</v>
      </c>
      <c r="BV474" t="s">
        <v>137</v>
      </c>
      <c r="BW474" t="s">
        <v>137</v>
      </c>
    </row>
    <row r="475" spans="1:105" x14ac:dyDescent="0.3">
      <c r="A475">
        <v>2</v>
      </c>
      <c r="B475">
        <v>22495</v>
      </c>
      <c r="C475" t="s">
        <v>3714</v>
      </c>
      <c r="D475" t="s">
        <v>3715</v>
      </c>
      <c r="E475">
        <v>47</v>
      </c>
      <c r="F475" t="s">
        <v>129</v>
      </c>
      <c r="G475" t="s">
        <v>126</v>
      </c>
      <c r="H475" s="1" t="s">
        <v>3716</v>
      </c>
      <c r="I475">
        <v>9</v>
      </c>
      <c r="J475" t="s">
        <v>118</v>
      </c>
      <c r="K475">
        <v>23</v>
      </c>
      <c r="L475">
        <v>88044</v>
      </c>
      <c r="M475" t="b">
        <v>0</v>
      </c>
      <c r="N475" t="b">
        <v>0</v>
      </c>
      <c r="O475">
        <v>9</v>
      </c>
      <c r="P475" t="s">
        <v>118</v>
      </c>
      <c r="Q475" t="s">
        <v>126</v>
      </c>
      <c r="S475" t="s">
        <v>146</v>
      </c>
      <c r="T475" t="s">
        <v>3721</v>
      </c>
      <c r="U475" t="s">
        <v>3722</v>
      </c>
      <c r="V475" t="s">
        <v>126</v>
      </c>
      <c r="W475" s="2">
        <v>42373</v>
      </c>
      <c r="Y475">
        <v>1</v>
      </c>
      <c r="AF475" t="s">
        <v>137</v>
      </c>
      <c r="AG475" t="s">
        <v>148</v>
      </c>
      <c r="AH475" t="s">
        <v>128</v>
      </c>
      <c r="AM475" t="s">
        <v>133</v>
      </c>
      <c r="AN475" t="s">
        <v>132</v>
      </c>
      <c r="AO475" t="s">
        <v>150</v>
      </c>
      <c r="AQ475" t="s">
        <v>3723</v>
      </c>
      <c r="AR475" s="3">
        <v>43241.820219907408</v>
      </c>
      <c r="BB475" t="s">
        <v>137</v>
      </c>
      <c r="BI475" t="s">
        <v>137</v>
      </c>
      <c r="BP475" t="s">
        <v>137</v>
      </c>
      <c r="BV475" t="s">
        <v>137</v>
      </c>
      <c r="BW475" t="s">
        <v>137</v>
      </c>
    </row>
    <row r="476" spans="1:105" x14ac:dyDescent="0.3">
      <c r="A476">
        <v>3</v>
      </c>
      <c r="B476">
        <v>22495</v>
      </c>
      <c r="C476" t="s">
        <v>3714</v>
      </c>
      <c r="D476" t="s">
        <v>3715</v>
      </c>
      <c r="E476">
        <v>47</v>
      </c>
      <c r="F476" t="s">
        <v>129</v>
      </c>
      <c r="G476" t="s">
        <v>126</v>
      </c>
      <c r="H476" s="1" t="s">
        <v>3716</v>
      </c>
      <c r="I476">
        <v>9</v>
      </c>
      <c r="J476" t="s">
        <v>118</v>
      </c>
      <c r="K476">
        <v>23</v>
      </c>
      <c r="L476">
        <v>89277</v>
      </c>
      <c r="M476" t="b">
        <v>0</v>
      </c>
      <c r="N476" t="b">
        <v>0</v>
      </c>
      <c r="O476">
        <v>16</v>
      </c>
      <c r="P476" t="s">
        <v>676</v>
      </c>
      <c r="Q476" t="s">
        <v>840</v>
      </c>
      <c r="S476" t="s">
        <v>3724</v>
      </c>
      <c r="T476" t="s">
        <v>1984</v>
      </c>
      <c r="U476" s="1" t="s">
        <v>3725</v>
      </c>
      <c r="V476" t="s">
        <v>126</v>
      </c>
      <c r="W476" s="2">
        <v>43122</v>
      </c>
      <c r="Y476">
        <v>1</v>
      </c>
      <c r="AD476" s="2">
        <v>36892</v>
      </c>
      <c r="AF476">
        <v>1</v>
      </c>
      <c r="AG476" t="s">
        <v>515</v>
      </c>
      <c r="AH476" t="s">
        <v>128</v>
      </c>
      <c r="AI476" t="s">
        <v>272</v>
      </c>
      <c r="AJ476" t="s">
        <v>128</v>
      </c>
      <c r="AM476" t="s">
        <v>133</v>
      </c>
      <c r="AN476" t="s">
        <v>249</v>
      </c>
      <c r="AO476" t="s">
        <v>226</v>
      </c>
      <c r="AP476" t="s">
        <v>3726</v>
      </c>
      <c r="AQ476" t="s">
        <v>1984</v>
      </c>
      <c r="AR476" s="3">
        <v>43224.697326388887</v>
      </c>
      <c r="BB476" t="s">
        <v>137</v>
      </c>
      <c r="BI476" t="s">
        <v>137</v>
      </c>
      <c r="BP476" t="s">
        <v>137</v>
      </c>
      <c r="BV476" t="s">
        <v>137</v>
      </c>
      <c r="BW476" t="s">
        <v>137</v>
      </c>
    </row>
    <row r="477" spans="1:105" x14ac:dyDescent="0.3">
      <c r="A477">
        <v>4</v>
      </c>
      <c r="B477">
        <v>22495</v>
      </c>
      <c r="C477" t="s">
        <v>3714</v>
      </c>
      <c r="D477" t="s">
        <v>3715</v>
      </c>
      <c r="E477">
        <v>47</v>
      </c>
      <c r="F477" t="s">
        <v>129</v>
      </c>
      <c r="G477" t="s">
        <v>126</v>
      </c>
      <c r="H477" s="1" t="s">
        <v>3716</v>
      </c>
      <c r="I477">
        <v>9</v>
      </c>
      <c r="J477" t="s">
        <v>118</v>
      </c>
      <c r="K477">
        <v>23</v>
      </c>
      <c r="L477">
        <v>90353</v>
      </c>
      <c r="M477" t="b">
        <v>0</v>
      </c>
      <c r="N477" t="b">
        <v>0</v>
      </c>
      <c r="O477">
        <v>9</v>
      </c>
      <c r="P477" t="s">
        <v>118</v>
      </c>
      <c r="Q477" t="s">
        <v>840</v>
      </c>
      <c r="Y477" t="s">
        <v>137</v>
      </c>
      <c r="AF477" t="s">
        <v>137</v>
      </c>
      <c r="AG477" t="s">
        <v>148</v>
      </c>
      <c r="AH477" t="s">
        <v>128</v>
      </c>
      <c r="AM477" t="s">
        <v>133</v>
      </c>
      <c r="AN477" t="s">
        <v>132</v>
      </c>
      <c r="AO477" t="s">
        <v>134</v>
      </c>
      <c r="AP477" t="s">
        <v>3637</v>
      </c>
      <c r="AQ477" t="s">
        <v>3047</v>
      </c>
      <c r="AR477" s="3">
        <v>43239.808148148149</v>
      </c>
      <c r="BB477" t="s">
        <v>137</v>
      </c>
      <c r="BI477" t="s">
        <v>137</v>
      </c>
      <c r="BP477" t="s">
        <v>137</v>
      </c>
      <c r="BV477" t="s">
        <v>137</v>
      </c>
      <c r="BW477" t="s">
        <v>137</v>
      </c>
    </row>
    <row r="478" spans="1:105" x14ac:dyDescent="0.3">
      <c r="A478">
        <v>5</v>
      </c>
      <c r="B478">
        <v>22495</v>
      </c>
      <c r="C478" t="s">
        <v>3714</v>
      </c>
      <c r="D478" t="s">
        <v>3715</v>
      </c>
      <c r="E478">
        <v>47</v>
      </c>
      <c r="F478" t="s">
        <v>129</v>
      </c>
      <c r="G478" t="s">
        <v>126</v>
      </c>
      <c r="H478" s="1" t="s">
        <v>3716</v>
      </c>
      <c r="I478">
        <v>9</v>
      </c>
      <c r="J478" t="s">
        <v>118</v>
      </c>
      <c r="K478">
        <v>23</v>
      </c>
      <c r="L478">
        <v>88992</v>
      </c>
      <c r="M478" t="b">
        <v>0</v>
      </c>
      <c r="N478" t="b">
        <v>0</v>
      </c>
      <c r="O478">
        <v>9</v>
      </c>
      <c r="P478" t="s">
        <v>118</v>
      </c>
      <c r="Q478" t="s">
        <v>193</v>
      </c>
      <c r="S478" t="s">
        <v>3727</v>
      </c>
      <c r="T478" t="s">
        <v>3728</v>
      </c>
      <c r="U478" t="s">
        <v>3729</v>
      </c>
      <c r="V478" t="s">
        <v>193</v>
      </c>
      <c r="W478" s="2">
        <v>42995</v>
      </c>
      <c r="X478" s="2">
        <v>43234</v>
      </c>
      <c r="Y478">
        <v>0</v>
      </c>
      <c r="AF478" t="s">
        <v>137</v>
      </c>
      <c r="AG478" t="s">
        <v>390</v>
      </c>
      <c r="AH478" t="s">
        <v>128</v>
      </c>
      <c r="AM478" t="s">
        <v>133</v>
      </c>
      <c r="AN478" t="s">
        <v>132</v>
      </c>
      <c r="AO478" t="s">
        <v>260</v>
      </c>
      <c r="AP478" t="s">
        <v>3730</v>
      </c>
      <c r="AQ478" t="s">
        <v>3731</v>
      </c>
      <c r="AR478" s="3">
        <v>43238.723935185182</v>
      </c>
      <c r="AS478" t="s">
        <v>134</v>
      </c>
      <c r="AT478" t="s">
        <v>459</v>
      </c>
      <c r="AU478" t="s">
        <v>3732</v>
      </c>
      <c r="BB478" t="s">
        <v>137</v>
      </c>
      <c r="BI478" t="s">
        <v>137</v>
      </c>
      <c r="BP478" t="s">
        <v>137</v>
      </c>
      <c r="BV478" t="s">
        <v>137</v>
      </c>
      <c r="BW478" t="s">
        <v>137</v>
      </c>
    </row>
    <row r="479" spans="1:105" x14ac:dyDescent="0.3">
      <c r="A479">
        <v>6</v>
      </c>
      <c r="B479">
        <v>22495</v>
      </c>
      <c r="C479" t="s">
        <v>3714</v>
      </c>
      <c r="D479" t="s">
        <v>3715</v>
      </c>
      <c r="E479">
        <v>47</v>
      </c>
      <c r="F479" t="s">
        <v>129</v>
      </c>
      <c r="G479" t="s">
        <v>126</v>
      </c>
      <c r="H479" s="1" t="s">
        <v>3716</v>
      </c>
      <c r="I479">
        <v>9</v>
      </c>
      <c r="J479" t="s">
        <v>118</v>
      </c>
      <c r="K479">
        <v>23</v>
      </c>
      <c r="L479">
        <v>35044</v>
      </c>
      <c r="M479" t="b">
        <v>1</v>
      </c>
      <c r="N479" t="b">
        <v>0</v>
      </c>
      <c r="O479">
        <v>11</v>
      </c>
      <c r="P479" t="s">
        <v>216</v>
      </c>
      <c r="Q479" t="s">
        <v>193</v>
      </c>
      <c r="R479" s="2">
        <v>34402</v>
      </c>
      <c r="S479" t="s">
        <v>3733</v>
      </c>
      <c r="T479" t="s">
        <v>3734</v>
      </c>
      <c r="U479" t="s">
        <v>3735</v>
      </c>
      <c r="V479" t="s">
        <v>126</v>
      </c>
      <c r="W479" s="2">
        <v>42534</v>
      </c>
      <c r="X479" s="2">
        <v>42868</v>
      </c>
      <c r="Y479">
        <v>0</v>
      </c>
      <c r="Z479" t="s">
        <v>3736</v>
      </c>
      <c r="AA479" t="s">
        <v>3737</v>
      </c>
      <c r="AB479" t="s">
        <v>3738</v>
      </c>
      <c r="AC479" t="s">
        <v>126</v>
      </c>
      <c r="AF479">
        <v>1</v>
      </c>
      <c r="AG479" t="s">
        <v>223</v>
      </c>
      <c r="AH479" t="s">
        <v>128</v>
      </c>
      <c r="AI479" t="s">
        <v>247</v>
      </c>
      <c r="AJ479" t="s">
        <v>128</v>
      </c>
      <c r="AK479" t="s">
        <v>129</v>
      </c>
      <c r="AL479" t="s">
        <v>128</v>
      </c>
      <c r="AM479" t="s">
        <v>133</v>
      </c>
      <c r="AN479" t="s">
        <v>249</v>
      </c>
      <c r="AO479" t="s">
        <v>134</v>
      </c>
      <c r="AP479" t="s">
        <v>3739</v>
      </c>
      <c r="AQ479" t="s">
        <v>3740</v>
      </c>
      <c r="AR479" s="3">
        <v>43138.956157407411</v>
      </c>
      <c r="AS479" t="s">
        <v>238</v>
      </c>
      <c r="AT479" t="s">
        <v>3741</v>
      </c>
      <c r="AU479" t="s">
        <v>3742</v>
      </c>
      <c r="AV479" t="s">
        <v>3743</v>
      </c>
      <c r="AW479" t="s">
        <v>3744</v>
      </c>
      <c r="AX479" t="s">
        <v>3745</v>
      </c>
      <c r="AY479" t="s">
        <v>126</v>
      </c>
      <c r="AZ479" s="2">
        <v>42743</v>
      </c>
      <c r="BA479" s="2">
        <v>43203</v>
      </c>
      <c r="BB479">
        <v>0</v>
      </c>
      <c r="BC479" t="s">
        <v>3214</v>
      </c>
      <c r="BD479" t="s">
        <v>3746</v>
      </c>
      <c r="BE479" s="1" t="s">
        <v>3747</v>
      </c>
      <c r="BF479" t="s">
        <v>840</v>
      </c>
      <c r="BG479" s="2">
        <v>42948</v>
      </c>
      <c r="BH479" s="2">
        <v>43415</v>
      </c>
      <c r="BI479">
        <v>1</v>
      </c>
      <c r="BJ479" t="s">
        <v>3748</v>
      </c>
      <c r="BK479" t="s">
        <v>3746</v>
      </c>
      <c r="BL479" s="1" t="s">
        <v>3749</v>
      </c>
      <c r="BM479" t="s">
        <v>126</v>
      </c>
      <c r="BN479" s="2">
        <v>42948</v>
      </c>
      <c r="BO479" s="2">
        <v>43415</v>
      </c>
      <c r="BP479">
        <v>1</v>
      </c>
      <c r="BQ479" t="s">
        <v>3214</v>
      </c>
      <c r="BR479" t="s">
        <v>3746</v>
      </c>
      <c r="BS479" s="1" t="s">
        <v>3750</v>
      </c>
      <c r="BT479" t="s">
        <v>126</v>
      </c>
      <c r="BU479" s="2">
        <v>42948</v>
      </c>
      <c r="BV479" t="s">
        <v>137</v>
      </c>
      <c r="BW479">
        <v>1</v>
      </c>
      <c r="BX479" t="s">
        <v>130</v>
      </c>
      <c r="BY479" t="s">
        <v>128</v>
      </c>
    </row>
    <row r="480" spans="1:105" x14ac:dyDescent="0.3">
      <c r="A480">
        <v>7</v>
      </c>
      <c r="B480">
        <v>22495</v>
      </c>
      <c r="C480" t="s">
        <v>3714</v>
      </c>
      <c r="D480" t="s">
        <v>3715</v>
      </c>
      <c r="E480">
        <v>47</v>
      </c>
      <c r="F480" t="s">
        <v>129</v>
      </c>
      <c r="G480" t="s">
        <v>126</v>
      </c>
      <c r="H480" s="1" t="s">
        <v>3716</v>
      </c>
      <c r="I480">
        <v>9</v>
      </c>
      <c r="J480" t="s">
        <v>118</v>
      </c>
      <c r="K480">
        <v>23</v>
      </c>
      <c r="L480">
        <v>80197</v>
      </c>
      <c r="M480" t="b">
        <v>0</v>
      </c>
      <c r="N480" t="b">
        <v>0</v>
      </c>
      <c r="O480">
        <v>9</v>
      </c>
      <c r="P480" t="s">
        <v>118</v>
      </c>
      <c r="Q480" t="s">
        <v>119</v>
      </c>
      <c r="R480" s="2">
        <v>31966</v>
      </c>
      <c r="S480" t="s">
        <v>3751</v>
      </c>
      <c r="T480" t="s">
        <v>3752</v>
      </c>
      <c r="U480" t="s">
        <v>3753</v>
      </c>
      <c r="V480" t="s">
        <v>119</v>
      </c>
      <c r="W480" s="2">
        <v>40910</v>
      </c>
      <c r="X480" s="2">
        <v>41641</v>
      </c>
      <c r="Y480">
        <v>0</v>
      </c>
      <c r="Z480" t="s">
        <v>1559</v>
      </c>
      <c r="AA480" t="s">
        <v>3049</v>
      </c>
      <c r="AB480" t="s">
        <v>3754</v>
      </c>
      <c r="AC480" t="s">
        <v>119</v>
      </c>
      <c r="AD480" s="2">
        <v>43200</v>
      </c>
      <c r="AE480" s="2">
        <v>43176</v>
      </c>
      <c r="AF480">
        <v>0</v>
      </c>
      <c r="AG480" t="s">
        <v>129</v>
      </c>
      <c r="AH480" t="s">
        <v>147</v>
      </c>
      <c r="AI480" t="s">
        <v>146</v>
      </c>
      <c r="AJ480" t="s">
        <v>147</v>
      </c>
      <c r="AK480" t="s">
        <v>255</v>
      </c>
      <c r="AL480" t="s">
        <v>147</v>
      </c>
      <c r="AM480" t="s">
        <v>209</v>
      </c>
      <c r="AN480" t="s">
        <v>210</v>
      </c>
      <c r="AO480" t="s">
        <v>150</v>
      </c>
      <c r="AP480" t="s">
        <v>3755</v>
      </c>
      <c r="AQ480" t="s">
        <v>3756</v>
      </c>
      <c r="AR480" s="3">
        <v>43201.527974537035</v>
      </c>
      <c r="AS480" t="s">
        <v>150</v>
      </c>
      <c r="AT480" t="s">
        <v>3757</v>
      </c>
      <c r="AU480" t="s">
        <v>3756</v>
      </c>
      <c r="AV480" t="s">
        <v>3758</v>
      </c>
      <c r="AW480" t="s">
        <v>3759</v>
      </c>
      <c r="AX480" s="1" t="s">
        <v>3760</v>
      </c>
      <c r="AY480" t="s">
        <v>119</v>
      </c>
      <c r="AZ480" s="2">
        <v>42006</v>
      </c>
      <c r="BA480" s="2">
        <v>42645</v>
      </c>
      <c r="BB480">
        <v>0</v>
      </c>
      <c r="BI480" t="s">
        <v>137</v>
      </c>
      <c r="BP480" t="s">
        <v>137</v>
      </c>
      <c r="BV480" t="s">
        <v>137</v>
      </c>
      <c r="BW480" t="s">
        <v>137</v>
      </c>
      <c r="BX480" t="s">
        <v>248</v>
      </c>
      <c r="BY480" t="s">
        <v>147</v>
      </c>
      <c r="BZ480" t="s">
        <v>133</v>
      </c>
      <c r="CA480" t="s">
        <v>132</v>
      </c>
    </row>
    <row r="481" spans="1:90" x14ac:dyDescent="0.3">
      <c r="A481">
        <v>8</v>
      </c>
      <c r="B481">
        <v>22495</v>
      </c>
      <c r="C481" t="s">
        <v>3714</v>
      </c>
      <c r="D481" t="s">
        <v>3715</v>
      </c>
      <c r="E481">
        <v>47</v>
      </c>
      <c r="F481" t="s">
        <v>129</v>
      </c>
      <c r="G481" t="s">
        <v>126</v>
      </c>
      <c r="H481" s="1" t="s">
        <v>3716</v>
      </c>
      <c r="I481">
        <v>9</v>
      </c>
      <c r="J481" t="s">
        <v>118</v>
      </c>
      <c r="K481">
        <v>23</v>
      </c>
      <c r="L481">
        <v>68011</v>
      </c>
      <c r="M481" t="b">
        <v>0</v>
      </c>
      <c r="N481" t="b">
        <v>0</v>
      </c>
      <c r="O481">
        <v>9</v>
      </c>
      <c r="P481" t="s">
        <v>118</v>
      </c>
      <c r="Q481" t="s">
        <v>193</v>
      </c>
      <c r="R481" s="2">
        <v>33334</v>
      </c>
      <c r="S481" t="s">
        <v>3031</v>
      </c>
      <c r="T481" t="s">
        <v>3032</v>
      </c>
      <c r="U481" t="s">
        <v>3033</v>
      </c>
      <c r="V481" t="s">
        <v>193</v>
      </c>
      <c r="W481" s="2">
        <v>42378</v>
      </c>
      <c r="X481" s="2">
        <v>43008</v>
      </c>
      <c r="Y481">
        <v>0</v>
      </c>
      <c r="AF481" t="s">
        <v>137</v>
      </c>
      <c r="AG481" t="s">
        <v>272</v>
      </c>
      <c r="AH481" t="s">
        <v>128</v>
      </c>
      <c r="AI481" t="s">
        <v>1892</v>
      </c>
      <c r="AJ481" t="s">
        <v>128</v>
      </c>
      <c r="AK481" t="s">
        <v>129</v>
      </c>
      <c r="AL481" t="s">
        <v>128</v>
      </c>
      <c r="AM481" t="s">
        <v>133</v>
      </c>
      <c r="AN481" t="s">
        <v>249</v>
      </c>
      <c r="AO481" t="s">
        <v>134</v>
      </c>
      <c r="AP481" t="s">
        <v>3034</v>
      </c>
      <c r="AQ481" t="s">
        <v>3035</v>
      </c>
      <c r="AR481" s="3">
        <v>43233.701365740744</v>
      </c>
      <c r="BB481" t="s">
        <v>137</v>
      </c>
      <c r="BI481" t="s">
        <v>137</v>
      </c>
      <c r="BP481" t="s">
        <v>137</v>
      </c>
      <c r="BV481" t="s">
        <v>137</v>
      </c>
      <c r="BW481" t="s">
        <v>137</v>
      </c>
      <c r="BZ481" t="s">
        <v>348</v>
      </c>
      <c r="CA481" t="s">
        <v>132</v>
      </c>
      <c r="CB481" t="s">
        <v>209</v>
      </c>
      <c r="CC481" t="s">
        <v>210</v>
      </c>
    </row>
    <row r="482" spans="1:90" x14ac:dyDescent="0.3">
      <c r="A482">
        <v>9</v>
      </c>
      <c r="B482">
        <v>22495</v>
      </c>
      <c r="C482" t="s">
        <v>3714</v>
      </c>
      <c r="D482" t="s">
        <v>3715</v>
      </c>
      <c r="E482">
        <v>47</v>
      </c>
      <c r="F482" t="s">
        <v>129</v>
      </c>
      <c r="G482" t="s">
        <v>126</v>
      </c>
      <c r="H482" s="1" t="s">
        <v>3716</v>
      </c>
      <c r="I482">
        <v>9</v>
      </c>
      <c r="J482" t="s">
        <v>118</v>
      </c>
      <c r="K482">
        <v>23</v>
      </c>
      <c r="L482">
        <v>30857</v>
      </c>
      <c r="M482" t="b">
        <v>1</v>
      </c>
      <c r="N482" t="b">
        <v>0</v>
      </c>
      <c r="O482">
        <v>11</v>
      </c>
      <c r="P482" t="s">
        <v>216</v>
      </c>
      <c r="Q482" t="s">
        <v>193</v>
      </c>
      <c r="R482" s="2">
        <v>32895</v>
      </c>
      <c r="S482" t="s">
        <v>3761</v>
      </c>
      <c r="T482" t="s">
        <v>3762</v>
      </c>
      <c r="U482" s="1" t="s">
        <v>3763</v>
      </c>
      <c r="V482" t="s">
        <v>193</v>
      </c>
      <c r="W482" s="2">
        <v>42863</v>
      </c>
      <c r="X482" s="2">
        <v>43082</v>
      </c>
      <c r="Y482">
        <v>0</v>
      </c>
      <c r="AF482" t="s">
        <v>137</v>
      </c>
      <c r="AG482" t="s">
        <v>146</v>
      </c>
      <c r="AH482" t="s">
        <v>128</v>
      </c>
      <c r="AM482" t="s">
        <v>133</v>
      </c>
      <c r="AN482" t="s">
        <v>249</v>
      </c>
      <c r="AO482" t="s">
        <v>150</v>
      </c>
      <c r="AQ482" t="s">
        <v>3764</v>
      </c>
      <c r="AR482" s="3">
        <v>43181.587384259263</v>
      </c>
      <c r="BB482" t="s">
        <v>137</v>
      </c>
      <c r="BI482" t="s">
        <v>137</v>
      </c>
      <c r="BP482" t="s">
        <v>137</v>
      </c>
      <c r="BV482" t="s">
        <v>137</v>
      </c>
      <c r="BW482" t="s">
        <v>137</v>
      </c>
    </row>
    <row r="483" spans="1:90" x14ac:dyDescent="0.3">
      <c r="A483">
        <v>10</v>
      </c>
      <c r="B483">
        <v>22495</v>
      </c>
      <c r="C483" t="s">
        <v>3714</v>
      </c>
      <c r="D483" t="s">
        <v>3715</v>
      </c>
      <c r="E483">
        <v>47</v>
      </c>
      <c r="F483" t="s">
        <v>129</v>
      </c>
      <c r="G483" t="s">
        <v>126</v>
      </c>
      <c r="H483" s="1" t="s">
        <v>3716</v>
      </c>
      <c r="I483">
        <v>9</v>
      </c>
      <c r="J483" t="s">
        <v>118</v>
      </c>
      <c r="K483">
        <v>23</v>
      </c>
      <c r="L483">
        <v>59401</v>
      </c>
      <c r="M483" t="b">
        <v>0</v>
      </c>
      <c r="N483" t="b">
        <v>0</v>
      </c>
      <c r="O483">
        <v>18</v>
      </c>
      <c r="P483" t="s">
        <v>3765</v>
      </c>
      <c r="Q483" t="s">
        <v>193</v>
      </c>
      <c r="R483" s="2">
        <v>34349</v>
      </c>
      <c r="S483" t="s">
        <v>3766</v>
      </c>
      <c r="T483" t="s">
        <v>3767</v>
      </c>
      <c r="U483" t="s">
        <v>3768</v>
      </c>
      <c r="V483" t="s">
        <v>840</v>
      </c>
      <c r="W483" s="2">
        <v>42803</v>
      </c>
      <c r="X483" s="2">
        <v>43147</v>
      </c>
      <c r="Y483">
        <v>0</v>
      </c>
      <c r="Z483" t="s">
        <v>3769</v>
      </c>
      <c r="AA483" t="s">
        <v>3770</v>
      </c>
      <c r="AB483" t="s">
        <v>3771</v>
      </c>
      <c r="AC483" t="s">
        <v>840</v>
      </c>
      <c r="AD483" s="2">
        <v>42716</v>
      </c>
      <c r="AE483" s="2">
        <v>42776</v>
      </c>
      <c r="AF483">
        <v>0</v>
      </c>
      <c r="AG483" t="s">
        <v>567</v>
      </c>
      <c r="AH483" t="s">
        <v>128</v>
      </c>
      <c r="AI483" t="s">
        <v>129</v>
      </c>
      <c r="AJ483" t="s">
        <v>128</v>
      </c>
      <c r="AK483" t="s">
        <v>127</v>
      </c>
      <c r="AL483" t="s">
        <v>128</v>
      </c>
      <c r="AM483" t="s">
        <v>209</v>
      </c>
      <c r="AN483" t="s">
        <v>210</v>
      </c>
      <c r="AO483" t="s">
        <v>150</v>
      </c>
      <c r="AP483" t="s">
        <v>3772</v>
      </c>
      <c r="AQ483" t="s">
        <v>3773</v>
      </c>
      <c r="AR483" s="3">
        <v>43157.555</v>
      </c>
      <c r="AS483" t="s">
        <v>238</v>
      </c>
      <c r="AT483" t="s">
        <v>1957</v>
      </c>
      <c r="AU483" t="s">
        <v>3774</v>
      </c>
      <c r="AV483" t="s">
        <v>3775</v>
      </c>
      <c r="AW483" t="s">
        <v>3776</v>
      </c>
      <c r="AX483" t="s">
        <v>3777</v>
      </c>
      <c r="AY483" t="s">
        <v>840</v>
      </c>
      <c r="AZ483" s="2">
        <v>42905</v>
      </c>
      <c r="BA483" s="2">
        <v>42962</v>
      </c>
      <c r="BB483">
        <v>0</v>
      </c>
      <c r="BI483" t="s">
        <v>137</v>
      </c>
      <c r="BP483" t="s">
        <v>137</v>
      </c>
      <c r="BV483" t="s">
        <v>137</v>
      </c>
      <c r="BW483" t="s">
        <v>137</v>
      </c>
      <c r="BZ483" t="s">
        <v>133</v>
      </c>
      <c r="CA483" t="s">
        <v>273</v>
      </c>
    </row>
    <row r="484" spans="1:90" x14ac:dyDescent="0.3">
      <c r="A484">
        <v>11</v>
      </c>
      <c r="B484">
        <v>22495</v>
      </c>
      <c r="C484" t="s">
        <v>3714</v>
      </c>
      <c r="D484" t="s">
        <v>3715</v>
      </c>
      <c r="E484">
        <v>47</v>
      </c>
      <c r="F484" t="s">
        <v>129</v>
      </c>
      <c r="G484" t="s">
        <v>126</v>
      </c>
      <c r="H484" s="1" t="s">
        <v>3716</v>
      </c>
      <c r="I484">
        <v>9</v>
      </c>
      <c r="J484" t="s">
        <v>118</v>
      </c>
      <c r="K484">
        <v>23</v>
      </c>
      <c r="L484">
        <v>87702</v>
      </c>
      <c r="M484" t="b">
        <v>0</v>
      </c>
      <c r="N484" t="b">
        <v>0</v>
      </c>
      <c r="O484">
        <v>9</v>
      </c>
      <c r="P484" t="s">
        <v>118</v>
      </c>
      <c r="Q484" t="s">
        <v>126</v>
      </c>
      <c r="S484" t="s">
        <v>3778</v>
      </c>
      <c r="T484" t="s">
        <v>3779</v>
      </c>
      <c r="U484" s="1" t="s">
        <v>3780</v>
      </c>
      <c r="V484" t="s">
        <v>126</v>
      </c>
      <c r="W484" s="2">
        <v>42903</v>
      </c>
      <c r="X484" s="2">
        <v>43131</v>
      </c>
      <c r="Y484">
        <v>0</v>
      </c>
      <c r="AF484" t="s">
        <v>137</v>
      </c>
      <c r="AG484" t="s">
        <v>129</v>
      </c>
      <c r="AH484" t="s">
        <v>128</v>
      </c>
      <c r="AI484" t="s">
        <v>305</v>
      </c>
      <c r="AJ484" t="s">
        <v>128</v>
      </c>
      <c r="AK484" t="s">
        <v>568</v>
      </c>
      <c r="AL484" t="s">
        <v>128</v>
      </c>
      <c r="AM484" t="s">
        <v>133</v>
      </c>
      <c r="AN484" t="s">
        <v>132</v>
      </c>
      <c r="AO484" t="s">
        <v>226</v>
      </c>
      <c r="AP484" t="s">
        <v>3781</v>
      </c>
      <c r="AQ484" t="s">
        <v>3782</v>
      </c>
      <c r="AR484" s="3">
        <v>43227.827465277776</v>
      </c>
      <c r="BB484" t="s">
        <v>137</v>
      </c>
      <c r="BI484" t="s">
        <v>137</v>
      </c>
      <c r="BP484" t="s">
        <v>137</v>
      </c>
      <c r="BV484" t="s">
        <v>137</v>
      </c>
      <c r="BW484" t="s">
        <v>137</v>
      </c>
    </row>
    <row r="485" spans="1:90" x14ac:dyDescent="0.3">
      <c r="A485">
        <v>12</v>
      </c>
      <c r="B485">
        <v>22495</v>
      </c>
      <c r="C485" t="s">
        <v>3714</v>
      </c>
      <c r="D485" t="s">
        <v>3715</v>
      </c>
      <c r="E485">
        <v>47</v>
      </c>
      <c r="F485" t="s">
        <v>129</v>
      </c>
      <c r="G485" t="s">
        <v>126</v>
      </c>
      <c r="H485" s="1" t="s">
        <v>3716</v>
      </c>
      <c r="I485">
        <v>9</v>
      </c>
      <c r="J485" t="s">
        <v>118</v>
      </c>
      <c r="K485">
        <v>23</v>
      </c>
      <c r="L485">
        <v>88747</v>
      </c>
      <c r="M485" t="b">
        <v>0</v>
      </c>
      <c r="N485" t="b">
        <v>0</v>
      </c>
      <c r="O485">
        <v>9</v>
      </c>
      <c r="P485" t="s">
        <v>118</v>
      </c>
      <c r="Q485" t="s">
        <v>119</v>
      </c>
      <c r="S485" t="s">
        <v>3301</v>
      </c>
      <c r="T485" t="s">
        <v>3783</v>
      </c>
      <c r="U485" s="1" t="s">
        <v>3784</v>
      </c>
      <c r="V485" t="s">
        <v>119</v>
      </c>
      <c r="W485" s="2">
        <v>43132</v>
      </c>
      <c r="X485" s="2">
        <v>43105</v>
      </c>
      <c r="Y485">
        <v>0</v>
      </c>
      <c r="AF485" t="s">
        <v>137</v>
      </c>
      <c r="AG485" t="s">
        <v>129</v>
      </c>
      <c r="AH485" t="s">
        <v>128</v>
      </c>
      <c r="AM485" t="s">
        <v>133</v>
      </c>
      <c r="AN485" t="s">
        <v>132</v>
      </c>
      <c r="AO485" t="s">
        <v>150</v>
      </c>
      <c r="AP485" t="s">
        <v>1917</v>
      </c>
      <c r="AQ485" t="s">
        <v>3785</v>
      </c>
      <c r="AR485" s="3">
        <v>43223.683541666665</v>
      </c>
      <c r="BB485" t="s">
        <v>137</v>
      </c>
      <c r="BI485" t="s">
        <v>137</v>
      </c>
      <c r="BP485" t="s">
        <v>137</v>
      </c>
      <c r="BV485" t="s">
        <v>137</v>
      </c>
      <c r="BW485" t="s">
        <v>137</v>
      </c>
    </row>
    <row r="486" spans="1:90" x14ac:dyDescent="0.3">
      <c r="A486">
        <v>13</v>
      </c>
      <c r="B486">
        <v>22495</v>
      </c>
      <c r="C486" t="s">
        <v>3714</v>
      </c>
      <c r="D486" t="s">
        <v>3715</v>
      </c>
      <c r="E486">
        <v>47</v>
      </c>
      <c r="F486" t="s">
        <v>129</v>
      </c>
      <c r="G486" t="s">
        <v>126</v>
      </c>
      <c r="H486" s="1" t="s">
        <v>3716</v>
      </c>
      <c r="I486">
        <v>9</v>
      </c>
      <c r="J486" t="s">
        <v>118</v>
      </c>
      <c r="K486">
        <v>23</v>
      </c>
      <c r="L486">
        <v>88777</v>
      </c>
      <c r="M486" t="b">
        <v>0</v>
      </c>
      <c r="N486" t="b">
        <v>0</v>
      </c>
      <c r="O486">
        <v>11</v>
      </c>
      <c r="P486" t="s">
        <v>216</v>
      </c>
      <c r="S486" t="s">
        <v>3786</v>
      </c>
      <c r="T486" t="s">
        <v>3787</v>
      </c>
      <c r="U486" t="s">
        <v>3788</v>
      </c>
      <c r="V486" t="s">
        <v>126</v>
      </c>
      <c r="W486" s="2">
        <v>40210</v>
      </c>
      <c r="Y486">
        <v>0</v>
      </c>
      <c r="AF486" t="s">
        <v>137</v>
      </c>
      <c r="AG486" t="s">
        <v>129</v>
      </c>
      <c r="AH486" t="s">
        <v>147</v>
      </c>
      <c r="AI486" t="s">
        <v>130</v>
      </c>
      <c r="AJ486" t="s">
        <v>128</v>
      </c>
      <c r="AK486" t="s">
        <v>148</v>
      </c>
      <c r="AL486" t="s">
        <v>128</v>
      </c>
      <c r="AM486" t="s">
        <v>133</v>
      </c>
      <c r="AN486" t="s">
        <v>132</v>
      </c>
      <c r="AO486" t="s">
        <v>134</v>
      </c>
      <c r="AP486" t="s">
        <v>3789</v>
      </c>
      <c r="AQ486" t="s">
        <v>3501</v>
      </c>
      <c r="AR486" s="3">
        <v>43224.217592592591</v>
      </c>
      <c r="BB486" t="s">
        <v>137</v>
      </c>
      <c r="BI486" t="s">
        <v>137</v>
      </c>
      <c r="BP486" t="s">
        <v>137</v>
      </c>
      <c r="BV486" t="s">
        <v>137</v>
      </c>
      <c r="BW486" t="s">
        <v>137</v>
      </c>
    </row>
    <row r="487" spans="1:90" x14ac:dyDescent="0.3">
      <c r="A487">
        <v>14</v>
      </c>
      <c r="B487">
        <v>22495</v>
      </c>
      <c r="C487" t="s">
        <v>3714</v>
      </c>
      <c r="D487" t="s">
        <v>3715</v>
      </c>
      <c r="E487">
        <v>47</v>
      </c>
      <c r="F487" t="s">
        <v>129</v>
      </c>
      <c r="G487" t="s">
        <v>126</v>
      </c>
      <c r="H487" s="1" t="s">
        <v>3716</v>
      </c>
      <c r="I487">
        <v>9</v>
      </c>
      <c r="J487" t="s">
        <v>118</v>
      </c>
      <c r="K487">
        <v>23</v>
      </c>
      <c r="L487">
        <v>76469</v>
      </c>
      <c r="M487" t="b">
        <v>1</v>
      </c>
      <c r="N487" t="b">
        <v>0</v>
      </c>
      <c r="O487">
        <v>11</v>
      </c>
      <c r="P487" t="s">
        <v>216</v>
      </c>
      <c r="Q487" t="s">
        <v>193</v>
      </c>
      <c r="S487" t="s">
        <v>3602</v>
      </c>
      <c r="T487" t="s">
        <v>3790</v>
      </c>
      <c r="U487" t="s">
        <v>3791</v>
      </c>
      <c r="V487" t="s">
        <v>840</v>
      </c>
      <c r="W487" s="2">
        <v>43080</v>
      </c>
      <c r="X487" s="2">
        <v>43159</v>
      </c>
      <c r="Y487">
        <v>0</v>
      </c>
      <c r="Z487" t="s">
        <v>3602</v>
      </c>
      <c r="AA487" t="s">
        <v>3790</v>
      </c>
      <c r="AF487">
        <v>0</v>
      </c>
      <c r="AG487" t="s">
        <v>129</v>
      </c>
      <c r="AH487" t="s">
        <v>128</v>
      </c>
      <c r="AI487" t="s">
        <v>390</v>
      </c>
      <c r="AJ487" t="s">
        <v>128</v>
      </c>
      <c r="AM487" t="s">
        <v>133</v>
      </c>
      <c r="AN487" t="s">
        <v>249</v>
      </c>
      <c r="AO487" t="s">
        <v>150</v>
      </c>
      <c r="AP487" t="s">
        <v>3792</v>
      </c>
      <c r="AQ487" t="s">
        <v>3793</v>
      </c>
      <c r="AR487" s="3">
        <v>43211.028449074074</v>
      </c>
      <c r="BB487" t="s">
        <v>137</v>
      </c>
      <c r="BI487" t="s">
        <v>137</v>
      </c>
      <c r="BP487" t="s">
        <v>137</v>
      </c>
      <c r="BV487" t="s">
        <v>137</v>
      </c>
      <c r="BW487" t="s">
        <v>137</v>
      </c>
    </row>
    <row r="488" spans="1:90" x14ac:dyDescent="0.3">
      <c r="A488">
        <v>15</v>
      </c>
      <c r="B488">
        <v>22495</v>
      </c>
      <c r="C488" t="s">
        <v>3714</v>
      </c>
      <c r="D488" t="s">
        <v>3715</v>
      </c>
      <c r="E488">
        <v>47</v>
      </c>
      <c r="F488" t="s">
        <v>129</v>
      </c>
      <c r="G488" t="s">
        <v>126</v>
      </c>
      <c r="H488" s="1" t="s">
        <v>3716</v>
      </c>
      <c r="I488">
        <v>9</v>
      </c>
      <c r="J488" t="s">
        <v>118</v>
      </c>
      <c r="K488">
        <v>23</v>
      </c>
      <c r="L488">
        <v>82866</v>
      </c>
      <c r="M488" t="b">
        <v>1</v>
      </c>
      <c r="N488" t="b">
        <v>0</v>
      </c>
      <c r="O488">
        <v>9</v>
      </c>
      <c r="P488" t="s">
        <v>118</v>
      </c>
      <c r="Q488" t="s">
        <v>193</v>
      </c>
      <c r="S488" t="s">
        <v>424</v>
      </c>
      <c r="T488" t="s">
        <v>3584</v>
      </c>
      <c r="U488" s="1" t="s">
        <v>3585</v>
      </c>
      <c r="V488" t="s">
        <v>126</v>
      </c>
      <c r="W488" s="2">
        <v>42906</v>
      </c>
      <c r="X488" s="2">
        <v>43089</v>
      </c>
      <c r="Y488">
        <v>0</v>
      </c>
      <c r="Z488" t="s">
        <v>397</v>
      </c>
      <c r="AA488" t="s">
        <v>3586</v>
      </c>
      <c r="AB488" s="1" t="s">
        <v>3587</v>
      </c>
      <c r="AC488" t="s">
        <v>126</v>
      </c>
      <c r="AD488" s="2">
        <v>42590</v>
      </c>
      <c r="AE488" s="2">
        <v>42954</v>
      </c>
      <c r="AF488">
        <v>0</v>
      </c>
      <c r="AG488" t="s">
        <v>223</v>
      </c>
      <c r="AH488" t="s">
        <v>128</v>
      </c>
      <c r="AI488" t="s">
        <v>225</v>
      </c>
      <c r="AJ488" t="s">
        <v>128</v>
      </c>
      <c r="AK488" t="s">
        <v>224</v>
      </c>
      <c r="AL488" t="s">
        <v>128</v>
      </c>
      <c r="AM488" t="s">
        <v>133</v>
      </c>
      <c r="AN488" t="s">
        <v>132</v>
      </c>
      <c r="AO488" t="s">
        <v>134</v>
      </c>
      <c r="AP488" t="s">
        <v>3588</v>
      </c>
      <c r="AQ488" t="s">
        <v>3589</v>
      </c>
      <c r="AR488" s="3">
        <v>43207.80704861111</v>
      </c>
      <c r="BB488" t="s">
        <v>137</v>
      </c>
      <c r="BI488" t="s">
        <v>137</v>
      </c>
      <c r="BP488" t="s">
        <v>137</v>
      </c>
      <c r="BV488" t="s">
        <v>137</v>
      </c>
      <c r="BW488" t="s">
        <v>137</v>
      </c>
    </row>
    <row r="489" spans="1:90" x14ac:dyDescent="0.3">
      <c r="A489">
        <v>16</v>
      </c>
      <c r="B489">
        <v>22495</v>
      </c>
      <c r="C489" t="s">
        <v>3714</v>
      </c>
      <c r="D489" t="s">
        <v>3715</v>
      </c>
      <c r="E489">
        <v>47</v>
      </c>
      <c r="F489" t="s">
        <v>129</v>
      </c>
      <c r="G489" t="s">
        <v>126</v>
      </c>
      <c r="H489" s="1" t="s">
        <v>3716</v>
      </c>
      <c r="I489">
        <v>9</v>
      </c>
      <c r="J489" t="s">
        <v>118</v>
      </c>
      <c r="K489">
        <v>23</v>
      </c>
      <c r="L489">
        <v>85098</v>
      </c>
      <c r="M489" t="b">
        <v>1</v>
      </c>
      <c r="N489" t="b">
        <v>0</v>
      </c>
      <c r="O489">
        <v>11</v>
      </c>
      <c r="P489" t="s">
        <v>216</v>
      </c>
      <c r="Q489" t="s">
        <v>193</v>
      </c>
      <c r="S489" t="s">
        <v>3794</v>
      </c>
      <c r="T489" t="s">
        <v>3795</v>
      </c>
      <c r="U489" t="s">
        <v>3795</v>
      </c>
      <c r="V489" t="s">
        <v>193</v>
      </c>
      <c r="W489" s="2">
        <v>36892</v>
      </c>
      <c r="X489" s="2">
        <v>43161</v>
      </c>
      <c r="Y489">
        <v>0</v>
      </c>
      <c r="Z489" t="s">
        <v>3794</v>
      </c>
      <c r="AA489" t="s">
        <v>3795</v>
      </c>
      <c r="AB489" t="s">
        <v>3795</v>
      </c>
      <c r="AC489" t="s">
        <v>193</v>
      </c>
      <c r="AD489" s="2">
        <v>36895</v>
      </c>
      <c r="AE489" s="2">
        <v>43172</v>
      </c>
      <c r="AF489">
        <v>0</v>
      </c>
      <c r="AG489" t="s">
        <v>129</v>
      </c>
      <c r="AH489" t="s">
        <v>147</v>
      </c>
      <c r="AI489" t="s">
        <v>187</v>
      </c>
      <c r="AJ489" t="s">
        <v>147</v>
      </c>
      <c r="AM489" t="s">
        <v>133</v>
      </c>
      <c r="AN489" t="s">
        <v>132</v>
      </c>
      <c r="AO489" t="s">
        <v>474</v>
      </c>
      <c r="AP489" t="s">
        <v>422</v>
      </c>
      <c r="AQ489" t="s">
        <v>3335</v>
      </c>
      <c r="AR489" s="3">
        <v>43173.569606481484</v>
      </c>
      <c r="AV489" t="s">
        <v>3794</v>
      </c>
      <c r="AW489" t="s">
        <v>3795</v>
      </c>
      <c r="AX489" t="s">
        <v>3795</v>
      </c>
      <c r="AY489" t="s">
        <v>193</v>
      </c>
      <c r="AZ489" s="2">
        <v>36892</v>
      </c>
      <c r="BA489" s="2">
        <v>43192</v>
      </c>
      <c r="BB489">
        <v>0</v>
      </c>
      <c r="BI489" t="s">
        <v>137</v>
      </c>
      <c r="BP489" t="s">
        <v>137</v>
      </c>
      <c r="BV489" t="s">
        <v>137</v>
      </c>
      <c r="BW489" t="s">
        <v>137</v>
      </c>
    </row>
    <row r="490" spans="1:90" x14ac:dyDescent="0.3">
      <c r="A490">
        <v>17</v>
      </c>
      <c r="B490">
        <v>22495</v>
      </c>
      <c r="C490" t="s">
        <v>3714</v>
      </c>
      <c r="D490" t="s">
        <v>3715</v>
      </c>
      <c r="E490">
        <v>47</v>
      </c>
      <c r="F490" t="s">
        <v>129</v>
      </c>
      <c r="G490" t="s">
        <v>126</v>
      </c>
      <c r="H490" s="1" t="s">
        <v>3716</v>
      </c>
      <c r="I490">
        <v>9</v>
      </c>
      <c r="J490" t="s">
        <v>118</v>
      </c>
      <c r="K490">
        <v>23</v>
      </c>
      <c r="L490">
        <v>83840</v>
      </c>
      <c r="M490" t="b">
        <v>1</v>
      </c>
      <c r="N490" t="b">
        <v>0</v>
      </c>
      <c r="O490">
        <v>11</v>
      </c>
      <c r="P490" t="s">
        <v>216</v>
      </c>
      <c r="Q490" t="s">
        <v>193</v>
      </c>
      <c r="S490" t="s">
        <v>3796</v>
      </c>
      <c r="T490" t="s">
        <v>3797</v>
      </c>
      <c r="U490" t="s">
        <v>3798</v>
      </c>
      <c r="V490" t="s">
        <v>193</v>
      </c>
      <c r="W490" s="2">
        <v>42496</v>
      </c>
      <c r="Y490">
        <v>1</v>
      </c>
      <c r="AF490" t="s">
        <v>137</v>
      </c>
      <c r="AG490" t="s">
        <v>390</v>
      </c>
      <c r="AH490" t="s">
        <v>128</v>
      </c>
      <c r="AI490" t="s">
        <v>305</v>
      </c>
      <c r="AJ490" t="s">
        <v>128</v>
      </c>
      <c r="AK490" t="s">
        <v>129</v>
      </c>
      <c r="AL490" t="s">
        <v>128</v>
      </c>
      <c r="AM490" t="s">
        <v>133</v>
      </c>
      <c r="AN490" t="s">
        <v>249</v>
      </c>
      <c r="AO490" t="s">
        <v>172</v>
      </c>
      <c r="AP490" t="s">
        <v>3799</v>
      </c>
      <c r="AQ490" t="s">
        <v>3800</v>
      </c>
      <c r="AR490" s="3">
        <v>43196.501134259262</v>
      </c>
      <c r="BB490" t="s">
        <v>137</v>
      </c>
      <c r="BI490" t="s">
        <v>137</v>
      </c>
      <c r="BP490" t="s">
        <v>137</v>
      </c>
      <c r="BV490" t="s">
        <v>137</v>
      </c>
      <c r="BW490" t="s">
        <v>137</v>
      </c>
    </row>
    <row r="491" spans="1:90" x14ac:dyDescent="0.3">
      <c r="A491">
        <v>18</v>
      </c>
      <c r="B491">
        <v>22495</v>
      </c>
      <c r="C491" t="s">
        <v>3714</v>
      </c>
      <c r="D491" t="s">
        <v>3715</v>
      </c>
      <c r="E491">
        <v>47</v>
      </c>
      <c r="F491" t="s">
        <v>129</v>
      </c>
      <c r="G491" t="s">
        <v>126</v>
      </c>
      <c r="H491" s="1" t="s">
        <v>3716</v>
      </c>
      <c r="I491">
        <v>9</v>
      </c>
      <c r="J491" t="s">
        <v>118</v>
      </c>
      <c r="K491">
        <v>23</v>
      </c>
      <c r="L491">
        <v>87064</v>
      </c>
      <c r="M491" t="b">
        <v>1</v>
      </c>
      <c r="N491" t="b">
        <v>0</v>
      </c>
      <c r="O491">
        <v>27</v>
      </c>
      <c r="P491" t="s">
        <v>825</v>
      </c>
      <c r="Q491" t="s">
        <v>119</v>
      </c>
      <c r="Y491" t="s">
        <v>137</v>
      </c>
      <c r="AF491" t="s">
        <v>137</v>
      </c>
      <c r="AG491" t="s">
        <v>248</v>
      </c>
      <c r="AH491" t="s">
        <v>147</v>
      </c>
      <c r="AI491" t="s">
        <v>568</v>
      </c>
      <c r="AJ491" t="s">
        <v>147</v>
      </c>
      <c r="AK491" t="s">
        <v>223</v>
      </c>
      <c r="AL491" t="s">
        <v>128</v>
      </c>
      <c r="AM491" t="s">
        <v>133</v>
      </c>
      <c r="AN491" t="s">
        <v>132</v>
      </c>
      <c r="AO491" t="s">
        <v>150</v>
      </c>
      <c r="AP491" t="s">
        <v>3801</v>
      </c>
      <c r="AQ491" t="s">
        <v>3802</v>
      </c>
      <c r="AR491" s="3">
        <v>43192.900601851848</v>
      </c>
      <c r="BB491" t="s">
        <v>137</v>
      </c>
      <c r="BI491" t="s">
        <v>137</v>
      </c>
      <c r="BP491" t="s">
        <v>137</v>
      </c>
      <c r="BV491" t="s">
        <v>137</v>
      </c>
      <c r="BW491" t="s">
        <v>137</v>
      </c>
    </row>
    <row r="492" spans="1:90" x14ac:dyDescent="0.3">
      <c r="A492">
        <v>19</v>
      </c>
      <c r="B492">
        <v>22495</v>
      </c>
      <c r="C492" t="s">
        <v>3714</v>
      </c>
      <c r="D492" t="s">
        <v>3715</v>
      </c>
      <c r="E492">
        <v>47</v>
      </c>
      <c r="F492" t="s">
        <v>129</v>
      </c>
      <c r="G492" t="s">
        <v>126</v>
      </c>
      <c r="H492" s="1" t="s">
        <v>3716</v>
      </c>
      <c r="I492">
        <v>9</v>
      </c>
      <c r="J492" t="s">
        <v>118</v>
      </c>
      <c r="K492">
        <v>23</v>
      </c>
      <c r="L492">
        <v>86975</v>
      </c>
      <c r="M492" t="b">
        <v>1</v>
      </c>
      <c r="N492" t="b">
        <v>0</v>
      </c>
      <c r="O492">
        <v>5</v>
      </c>
      <c r="P492" t="s">
        <v>639</v>
      </c>
      <c r="Q492" t="s">
        <v>126</v>
      </c>
      <c r="Y492" t="s">
        <v>137</v>
      </c>
      <c r="AF492" t="s">
        <v>137</v>
      </c>
      <c r="AG492" t="s">
        <v>390</v>
      </c>
      <c r="AH492" t="s">
        <v>128</v>
      </c>
      <c r="AM492" t="s">
        <v>133</v>
      </c>
      <c r="AN492" t="s">
        <v>249</v>
      </c>
      <c r="AO492" t="s">
        <v>226</v>
      </c>
      <c r="AP492" t="s">
        <v>776</v>
      </c>
      <c r="AQ492" t="s">
        <v>3803</v>
      </c>
      <c r="AR492" s="3">
        <v>43192.006076388891</v>
      </c>
      <c r="BB492" t="s">
        <v>137</v>
      </c>
      <c r="BI492" t="s">
        <v>137</v>
      </c>
      <c r="BP492" t="s">
        <v>137</v>
      </c>
      <c r="BV492" t="s">
        <v>137</v>
      </c>
      <c r="BW492" t="s">
        <v>137</v>
      </c>
    </row>
    <row r="493" spans="1:90" x14ac:dyDescent="0.3">
      <c r="A493">
        <v>20</v>
      </c>
      <c r="B493">
        <v>22495</v>
      </c>
      <c r="C493" t="s">
        <v>3714</v>
      </c>
      <c r="D493" t="s">
        <v>3715</v>
      </c>
      <c r="E493">
        <v>47</v>
      </c>
      <c r="F493" t="s">
        <v>129</v>
      </c>
      <c r="G493" t="s">
        <v>126</v>
      </c>
      <c r="H493" s="1" t="s">
        <v>3716</v>
      </c>
      <c r="I493">
        <v>9</v>
      </c>
      <c r="J493" t="s">
        <v>118</v>
      </c>
      <c r="K493">
        <v>23</v>
      </c>
      <c r="L493">
        <v>86955</v>
      </c>
      <c r="M493" t="b">
        <v>1</v>
      </c>
      <c r="N493" t="b">
        <v>0</v>
      </c>
      <c r="O493">
        <v>28</v>
      </c>
      <c r="P493" t="s">
        <v>806</v>
      </c>
      <c r="S493" t="s">
        <v>3804</v>
      </c>
      <c r="T493" t="s">
        <v>2896</v>
      </c>
      <c r="U493" t="s">
        <v>3805</v>
      </c>
      <c r="V493" t="s">
        <v>193</v>
      </c>
      <c r="W493" s="2">
        <v>43102</v>
      </c>
      <c r="X493" s="2">
        <v>43119</v>
      </c>
      <c r="Y493">
        <v>0</v>
      </c>
      <c r="AF493" t="s">
        <v>137</v>
      </c>
      <c r="AG493" t="s">
        <v>129</v>
      </c>
      <c r="AH493" t="s">
        <v>128</v>
      </c>
      <c r="AM493" t="s">
        <v>133</v>
      </c>
      <c r="AN493" t="s">
        <v>132</v>
      </c>
      <c r="AO493" t="s">
        <v>226</v>
      </c>
      <c r="AP493" t="s">
        <v>3806</v>
      </c>
      <c r="AQ493" t="s">
        <v>3807</v>
      </c>
      <c r="AR493" s="3">
        <v>43191.480937499997</v>
      </c>
      <c r="BB493" t="s">
        <v>137</v>
      </c>
      <c r="BI493" t="s">
        <v>137</v>
      </c>
      <c r="BP493" t="s">
        <v>137</v>
      </c>
      <c r="BV493" t="s">
        <v>137</v>
      </c>
      <c r="BW493" t="s">
        <v>137</v>
      </c>
    </row>
    <row r="494" spans="1:90" x14ac:dyDescent="0.3">
      <c r="A494">
        <v>21</v>
      </c>
      <c r="B494">
        <v>22495</v>
      </c>
      <c r="C494" t="s">
        <v>3714</v>
      </c>
      <c r="D494" t="s">
        <v>3715</v>
      </c>
      <c r="E494">
        <v>47</v>
      </c>
      <c r="F494" t="s">
        <v>129</v>
      </c>
      <c r="G494" t="s">
        <v>126</v>
      </c>
      <c r="H494" s="1" t="s">
        <v>3716</v>
      </c>
      <c r="I494">
        <v>9</v>
      </c>
      <c r="J494" t="s">
        <v>118</v>
      </c>
      <c r="K494">
        <v>23</v>
      </c>
      <c r="L494">
        <v>25301</v>
      </c>
      <c r="M494" t="b">
        <v>1</v>
      </c>
      <c r="N494" t="b">
        <v>0</v>
      </c>
      <c r="O494">
        <v>11</v>
      </c>
      <c r="P494" t="s">
        <v>216</v>
      </c>
      <c r="Q494" t="s">
        <v>119</v>
      </c>
      <c r="R494" s="2">
        <v>33425</v>
      </c>
      <c r="S494" t="s">
        <v>3808</v>
      </c>
      <c r="T494" t="s">
        <v>3809</v>
      </c>
      <c r="U494" t="s">
        <v>3810</v>
      </c>
      <c r="V494" t="s">
        <v>193</v>
      </c>
      <c r="W494" s="2">
        <v>40700</v>
      </c>
      <c r="Y494">
        <v>1</v>
      </c>
      <c r="AF494" t="s">
        <v>137</v>
      </c>
      <c r="AG494" t="s">
        <v>237</v>
      </c>
      <c r="AH494" t="s">
        <v>147</v>
      </c>
      <c r="AI494" t="s">
        <v>223</v>
      </c>
      <c r="AJ494" t="s">
        <v>128</v>
      </c>
      <c r="AM494" t="s">
        <v>133</v>
      </c>
      <c r="AN494" t="s">
        <v>249</v>
      </c>
      <c r="AO494" t="s">
        <v>150</v>
      </c>
      <c r="AP494" t="s">
        <v>188</v>
      </c>
      <c r="AQ494" t="s">
        <v>3811</v>
      </c>
      <c r="AR494" s="3">
        <v>43176.868009259262</v>
      </c>
      <c r="BB494" t="s">
        <v>137</v>
      </c>
      <c r="BI494" t="s">
        <v>137</v>
      </c>
      <c r="BP494" t="s">
        <v>137</v>
      </c>
      <c r="BV494" t="s">
        <v>137</v>
      </c>
      <c r="BW494" t="s">
        <v>137</v>
      </c>
    </row>
    <row r="495" spans="1:90" x14ac:dyDescent="0.3">
      <c r="A495">
        <v>22</v>
      </c>
      <c r="B495">
        <v>22495</v>
      </c>
      <c r="C495" t="s">
        <v>3714</v>
      </c>
      <c r="D495" t="s">
        <v>3715</v>
      </c>
      <c r="E495">
        <v>47</v>
      </c>
      <c r="F495" t="s">
        <v>129</v>
      </c>
      <c r="G495" t="s">
        <v>126</v>
      </c>
      <c r="H495" s="1" t="s">
        <v>3716</v>
      </c>
      <c r="I495">
        <v>9</v>
      </c>
      <c r="J495" t="s">
        <v>118</v>
      </c>
      <c r="K495">
        <v>23</v>
      </c>
      <c r="L495">
        <v>86937</v>
      </c>
      <c r="M495" t="b">
        <v>1</v>
      </c>
      <c r="N495" t="b">
        <v>0</v>
      </c>
      <c r="O495">
        <v>11</v>
      </c>
      <c r="P495" t="s">
        <v>216</v>
      </c>
      <c r="Q495" t="s">
        <v>193</v>
      </c>
      <c r="S495" t="s">
        <v>397</v>
      </c>
      <c r="T495" t="s">
        <v>3812</v>
      </c>
      <c r="U495" s="1" t="s">
        <v>3813</v>
      </c>
      <c r="V495" t="s">
        <v>126</v>
      </c>
      <c r="W495" s="2">
        <v>42828</v>
      </c>
      <c r="X495" s="2">
        <v>43011</v>
      </c>
      <c r="Y495">
        <v>0</v>
      </c>
      <c r="AF495" t="s">
        <v>137</v>
      </c>
      <c r="AG495" t="s">
        <v>1892</v>
      </c>
      <c r="AH495" t="s">
        <v>128</v>
      </c>
      <c r="AI495" t="s">
        <v>305</v>
      </c>
      <c r="AJ495" t="s">
        <v>128</v>
      </c>
      <c r="AK495" t="s">
        <v>224</v>
      </c>
      <c r="AL495" t="s">
        <v>128</v>
      </c>
      <c r="AM495" t="s">
        <v>133</v>
      </c>
      <c r="AN495" t="s">
        <v>273</v>
      </c>
      <c r="AO495" t="s">
        <v>134</v>
      </c>
      <c r="AP495" t="s">
        <v>3814</v>
      </c>
      <c r="AQ495" t="s">
        <v>441</v>
      </c>
      <c r="AR495" s="3">
        <v>43190.76730324074</v>
      </c>
      <c r="AS495" t="s">
        <v>172</v>
      </c>
      <c r="AT495" t="s">
        <v>2176</v>
      </c>
      <c r="AU495" t="s">
        <v>853</v>
      </c>
      <c r="BB495" t="s">
        <v>137</v>
      </c>
      <c r="BI495" t="s">
        <v>137</v>
      </c>
      <c r="BP495" t="s">
        <v>137</v>
      </c>
      <c r="BV495" t="s">
        <v>137</v>
      </c>
      <c r="BW495" t="s">
        <v>137</v>
      </c>
      <c r="BZ495" t="s">
        <v>3815</v>
      </c>
      <c r="CA495" t="s">
        <v>132</v>
      </c>
      <c r="CD495" t="s">
        <v>172</v>
      </c>
      <c r="CE495" t="s">
        <v>3816</v>
      </c>
      <c r="CF495" t="s">
        <v>3817</v>
      </c>
      <c r="CG495" t="s">
        <v>172</v>
      </c>
      <c r="CH495" t="s">
        <v>3818</v>
      </c>
      <c r="CI495" t="s">
        <v>3819</v>
      </c>
      <c r="CJ495" t="s">
        <v>172</v>
      </c>
      <c r="CK495" t="s">
        <v>3820</v>
      </c>
      <c r="CL495" t="s">
        <v>3821</v>
      </c>
    </row>
    <row r="496" spans="1:90" x14ac:dyDescent="0.3">
      <c r="A496">
        <v>23</v>
      </c>
      <c r="B496">
        <v>22495</v>
      </c>
      <c r="C496" t="s">
        <v>3714</v>
      </c>
      <c r="D496" t="s">
        <v>3715</v>
      </c>
      <c r="E496">
        <v>47</v>
      </c>
      <c r="F496" t="s">
        <v>129</v>
      </c>
      <c r="G496" t="s">
        <v>126</v>
      </c>
      <c r="H496" s="1" t="s">
        <v>3716</v>
      </c>
      <c r="I496">
        <v>9</v>
      </c>
      <c r="J496" t="s">
        <v>118</v>
      </c>
      <c r="K496">
        <v>23</v>
      </c>
      <c r="L496">
        <v>86934</v>
      </c>
      <c r="M496" t="b">
        <v>1</v>
      </c>
      <c r="N496" t="b">
        <v>0</v>
      </c>
      <c r="O496">
        <v>15</v>
      </c>
      <c r="P496" t="s">
        <v>746</v>
      </c>
      <c r="Q496" t="s">
        <v>840</v>
      </c>
      <c r="Y496" t="s">
        <v>137</v>
      </c>
      <c r="AF496" t="s">
        <v>137</v>
      </c>
      <c r="AG496" t="s">
        <v>439</v>
      </c>
      <c r="AH496" t="s">
        <v>128</v>
      </c>
      <c r="AI496" t="s">
        <v>129</v>
      </c>
      <c r="AJ496" t="s">
        <v>128</v>
      </c>
      <c r="AK496" t="s">
        <v>148</v>
      </c>
      <c r="AL496" t="s">
        <v>128</v>
      </c>
      <c r="AM496" t="s">
        <v>133</v>
      </c>
      <c r="AN496" t="s">
        <v>249</v>
      </c>
      <c r="AO496" t="s">
        <v>226</v>
      </c>
      <c r="AP496" t="s">
        <v>986</v>
      </c>
      <c r="AQ496" t="s">
        <v>3822</v>
      </c>
      <c r="AR496" s="3">
        <v>43190.58079861111</v>
      </c>
      <c r="BB496" t="s">
        <v>137</v>
      </c>
      <c r="BI496" t="s">
        <v>137</v>
      </c>
      <c r="BP496" t="s">
        <v>137</v>
      </c>
      <c r="BV496" t="s">
        <v>137</v>
      </c>
      <c r="BW496" t="s">
        <v>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496"/>
  <sheetViews>
    <sheetView topLeftCell="I1" zoomScale="82" zoomScaleNormal="82" workbookViewId="0">
      <pane ySplit="1" topLeftCell="A463" activePane="bottomLeft" state="frozen"/>
      <selection pane="bottomLeft" activeCell="M497" sqref="M497"/>
    </sheetView>
  </sheetViews>
  <sheetFormatPr defaultRowHeight="14.4" x14ac:dyDescent="0.3"/>
  <cols>
    <col min="2" max="10" width="11.88671875" bestFit="1" customWidth="1"/>
    <col min="18" max="25" width="11.109375" bestFit="1" customWidth="1"/>
    <col min="26" max="26" width="9.77734375" bestFit="1" customWidth="1"/>
    <col min="28" max="32" width="9.77734375" bestFit="1" customWidth="1"/>
    <col min="33" max="33" width="9.21875" bestFit="1" customWidth="1"/>
  </cols>
  <sheetData>
    <row r="1" spans="2:33" s="5" customFormat="1" ht="15.6" thickTop="1" thickBot="1" x14ac:dyDescent="0.35">
      <c r="B1" s="5" t="s">
        <v>3823</v>
      </c>
      <c r="C1" s="5" t="s">
        <v>3824</v>
      </c>
      <c r="D1" s="5" t="s">
        <v>3825</v>
      </c>
      <c r="E1" s="5" t="s">
        <v>3826</v>
      </c>
      <c r="F1" s="5" t="s">
        <v>3827</v>
      </c>
      <c r="G1" s="5" t="s">
        <v>3828</v>
      </c>
      <c r="H1" s="5" t="s">
        <v>3829</v>
      </c>
      <c r="I1" s="5" t="s">
        <v>3830</v>
      </c>
      <c r="J1" s="6" t="s">
        <v>3831</v>
      </c>
      <c r="L1" s="5" t="s">
        <v>3832</v>
      </c>
      <c r="M1" s="5" t="s">
        <v>3833</v>
      </c>
      <c r="N1" s="5" t="s">
        <v>3834</v>
      </c>
      <c r="O1" s="5" t="s">
        <v>3835</v>
      </c>
      <c r="P1" s="6" t="s">
        <v>3836</v>
      </c>
      <c r="R1" s="5" t="s">
        <v>3837</v>
      </c>
      <c r="S1" s="5" t="s">
        <v>3838</v>
      </c>
      <c r="T1" s="5" t="s">
        <v>3839</v>
      </c>
      <c r="U1" s="5" t="s">
        <v>3840</v>
      </c>
      <c r="V1" s="5" t="s">
        <v>3841</v>
      </c>
      <c r="W1" s="5" t="s">
        <v>3842</v>
      </c>
      <c r="X1" s="5" t="s">
        <v>3843</v>
      </c>
      <c r="Y1" s="5" t="s">
        <v>3844</v>
      </c>
      <c r="Z1" s="6" t="s">
        <v>3845</v>
      </c>
      <c r="AB1" s="5" t="s">
        <v>3846</v>
      </c>
      <c r="AC1" s="5" t="s">
        <v>3847</v>
      </c>
      <c r="AD1" s="5" t="s">
        <v>3848</v>
      </c>
      <c r="AE1" s="5" t="s">
        <v>3849</v>
      </c>
      <c r="AF1" s="5" t="s">
        <v>3850</v>
      </c>
      <c r="AG1" s="6" t="s">
        <v>3851</v>
      </c>
    </row>
    <row r="2" spans="2:33" ht="15.6" thickTop="1" thickBot="1" x14ac:dyDescent="0.35">
      <c r="B2">
        <f>ROUND(COUNTA(postulaciones_test!S2:Y2)/7,0)</f>
        <v>1</v>
      </c>
      <c r="C2">
        <f>ROUND(COUNTA(postulaciones_test!Z2:AF2)/7,0)</f>
        <v>1</v>
      </c>
      <c r="D2">
        <f>ROUND(COUNTA(postulaciones_test!AU2:BA2)/7,0)</f>
        <v>0</v>
      </c>
      <c r="E2">
        <f>ROUND(COUNTA(postulaciones_test!BB2:BH2)/7,0)</f>
        <v>0</v>
      </c>
      <c r="F2">
        <f>ROUND(COUNTA(postulaciones_test!BI2:BO2)/7,0)</f>
        <v>0</v>
      </c>
      <c r="G2">
        <f>ROUND(COUNTA(postulaciones_test!BP2:BV2)/7,0)</f>
        <v>0</v>
      </c>
      <c r="H2">
        <f>ROUND(COUNTA(postulaciones_test!BW2:CC2)/7,0)</f>
        <v>0</v>
      </c>
      <c r="I2">
        <f>ROUND(COUNTA(postulaciones_test!CD2:CJ2)/7,0)</f>
        <v>0</v>
      </c>
      <c r="J2" s="4">
        <f>SUM(B2:I2)</f>
        <v>2</v>
      </c>
      <c r="L2">
        <f>ROUND(COUNTA(postulaciones_test!AG2:AH2)/2,0)</f>
        <v>1</v>
      </c>
      <c r="M2">
        <f>ROUND(COUNTA(postulaciones_test!AI2:AJ2)/2,0)</f>
        <v>1</v>
      </c>
      <c r="N2">
        <f>ROUND(COUNTA(postulaciones_test!AK2:AL2)/2,0)</f>
        <v>1</v>
      </c>
      <c r="O2">
        <f>ROUND(COUNTA(postulaciones_test!CK2:CL2)/2,0)</f>
        <v>0</v>
      </c>
      <c r="P2" s="4">
        <f>SUM(L2:O2)</f>
        <v>3</v>
      </c>
      <c r="R2">
        <f>ROUND(COUNTA(postulaciones_test!AQ2:AS2)/3,0)</f>
        <v>1</v>
      </c>
      <c r="S2">
        <f>ROUND(COUNTA(postulaciones_test!CM2:CO2)/3,0)</f>
        <v>0</v>
      </c>
      <c r="T2">
        <f>ROUND(COUNTA(postulaciones_test!CP2:CR2)/3,0)</f>
        <v>0</v>
      </c>
      <c r="U2">
        <f>ROUND(COUNTA(postulaciones_test!CS2:CU2)/3,0)</f>
        <v>0</v>
      </c>
      <c r="V2">
        <f>ROUND(COUNTA(postulaciones_test!DB2:DD2)/3,0)</f>
        <v>0</v>
      </c>
      <c r="W2">
        <f>ROUND(COUNTA(postulaciones_test!DE2:DG2)/3,0)</f>
        <v>0</v>
      </c>
      <c r="X2">
        <f>ROUND(COUNTA(postulaciones_test!DH2:DJ2)/3,0)</f>
        <v>0</v>
      </c>
      <c r="Y2">
        <f>ROUND(COUNTA(postulaciones_test!DK2:DM2)/3,0)</f>
        <v>0</v>
      </c>
      <c r="Z2" s="4">
        <f>SUM(R2:Y2)</f>
        <v>1</v>
      </c>
      <c r="AB2">
        <f>ROUND(COUNTA(postulaciones_test!AM2:AN2)/2,0)</f>
        <v>1</v>
      </c>
      <c r="AC2">
        <f>ROUND(COUNTA(postulaciones_test!AO2:AP2)/2,0)</f>
        <v>1</v>
      </c>
      <c r="AD2">
        <f>ROUND(COUNTA(postulaciones_test!CV2:CW2)/2,0)</f>
        <v>0</v>
      </c>
      <c r="AE2">
        <f>ROUND(COUNTA(postulaciones_test!CX2:CY2)/2,0)</f>
        <v>0</v>
      </c>
      <c r="AF2">
        <f>ROUND(COUNTA(postulaciones_test!CZ2:DA2)/2,0)</f>
        <v>0</v>
      </c>
      <c r="AG2" s="4">
        <f>SUM(AB2:AF2)</f>
        <v>2</v>
      </c>
    </row>
    <row r="3" spans="2:33" ht="15.6" thickTop="1" thickBot="1" x14ac:dyDescent="0.35">
      <c r="B3">
        <f>ROUND(COUNTA(postulaciones_test!S3:Y3)/7,0)</f>
        <v>1</v>
      </c>
      <c r="C3">
        <f>ROUND(COUNTA(postulaciones_test!Z3:AF3)/7,0)</f>
        <v>1</v>
      </c>
      <c r="D3">
        <f>ROUND(COUNTA(postulaciones_test!AU3:BA3)/7,0)</f>
        <v>1</v>
      </c>
      <c r="E3">
        <f>ROUND(COUNTA(postulaciones_test!BB3:BH3)/7,0)</f>
        <v>1</v>
      </c>
      <c r="F3">
        <f>ROUND(COUNTA(postulaciones_test!BI3:BO3)/7,0)</f>
        <v>1</v>
      </c>
      <c r="G3">
        <f>ROUND(COUNTA(postulaciones_test!BP3:BV3)/7,0)</f>
        <v>1</v>
      </c>
      <c r="H3">
        <f>ROUND(COUNTA(postulaciones_test!BW3:CC3)/7,0)</f>
        <v>1</v>
      </c>
      <c r="I3">
        <f>ROUND(COUNTA(postulaciones_test!CD3:CJ3)/7,0)</f>
        <v>1</v>
      </c>
      <c r="J3" s="4">
        <f t="shared" ref="J3:J55" si="0">SUM(B3:I3)</f>
        <v>8</v>
      </c>
      <c r="L3">
        <f>ROUND(COUNTA(postulaciones_test!AG3:AH3)/2,0)</f>
        <v>1</v>
      </c>
      <c r="M3">
        <f>ROUND(COUNTA(postulaciones_test!AI3:AJ3)/2,0)</f>
        <v>1</v>
      </c>
      <c r="N3">
        <f>ROUND(COUNTA(postulaciones_test!AK3:AL3)/2,0)</f>
        <v>1</v>
      </c>
      <c r="O3">
        <f>ROUND(COUNTA(postulaciones_test!CK3:CL3)/2,0)</f>
        <v>1</v>
      </c>
      <c r="P3" s="4">
        <f t="shared" ref="P3:P55" si="1">SUM(L3:O3)</f>
        <v>4</v>
      </c>
      <c r="R3">
        <f>ROUND(COUNTA(postulaciones_test!AQ3:AS3)/3,0)</f>
        <v>1</v>
      </c>
      <c r="S3">
        <f>ROUND(COUNTA(postulaciones_test!CM3:CO3)/3,0)</f>
        <v>1</v>
      </c>
      <c r="T3">
        <f>ROUND(COUNTA(postulaciones_test!CP3:CR3)/3,0)</f>
        <v>1</v>
      </c>
      <c r="U3">
        <f>ROUND(COUNTA(postulaciones_test!CS3:CU3)/3,0)</f>
        <v>1</v>
      </c>
      <c r="V3">
        <f>ROUND(COUNTA(postulaciones_test!DB3:DD3)/3,0)</f>
        <v>0</v>
      </c>
      <c r="W3">
        <f>ROUND(COUNTA(postulaciones_test!DE3:DG3)/3,0)</f>
        <v>0</v>
      </c>
      <c r="X3">
        <f>ROUND(COUNTA(postulaciones_test!DH3:DJ3)/3,0)</f>
        <v>0</v>
      </c>
      <c r="Y3">
        <f>ROUND(COUNTA(postulaciones_test!DK3:DM3)/3,0)</f>
        <v>0</v>
      </c>
      <c r="Z3" s="4">
        <f t="shared" ref="Z3:Z55" si="2">SUM(R3:Y3)</f>
        <v>4</v>
      </c>
      <c r="AB3">
        <f>ROUND(COUNTA(postulaciones_test!AM3:AN3)/2,0)</f>
        <v>1</v>
      </c>
      <c r="AC3">
        <f>ROUND(COUNTA(postulaciones_test!AO3:AP3)/2,0)</f>
        <v>0</v>
      </c>
      <c r="AD3">
        <f>ROUND(COUNTA(postulaciones_test!CV3:CW3)/2,0)</f>
        <v>0</v>
      </c>
      <c r="AE3">
        <f>ROUND(COUNTA(postulaciones_test!CX3:CY3)/2,0)</f>
        <v>0</v>
      </c>
      <c r="AF3">
        <f>ROUND(COUNTA(postulaciones_test!CZ3:DA3)/2,0)</f>
        <v>0</v>
      </c>
      <c r="AG3" s="4">
        <f t="shared" ref="AG3:AG52" si="3">SUM(AB3:AF3)</f>
        <v>1</v>
      </c>
    </row>
    <row r="4" spans="2:33" ht="15.6" thickTop="1" thickBot="1" x14ac:dyDescent="0.35">
      <c r="B4">
        <f>ROUND(COUNTA(postulaciones_test!S4:Y4)/7,0)</f>
        <v>1</v>
      </c>
      <c r="C4">
        <f>ROUND(COUNTA(postulaciones_test!Z4:AF4)/7,0)</f>
        <v>1</v>
      </c>
      <c r="D4">
        <f>ROUND(COUNTA(postulaciones_test!AU4:BA4)/7,0)</f>
        <v>1</v>
      </c>
      <c r="E4">
        <f>ROUND(COUNTA(postulaciones_test!BB4:BH4)/7,0)</f>
        <v>1</v>
      </c>
      <c r="F4">
        <f>ROUND(COUNTA(postulaciones_test!BI4:BO4)/7,0)</f>
        <v>1</v>
      </c>
      <c r="G4">
        <f>ROUND(COUNTA(postulaciones_test!BP4:BV4)/7,0)</f>
        <v>1</v>
      </c>
      <c r="H4">
        <f>ROUND(COUNTA(postulaciones_test!BW4:CC4)/7,0)</f>
        <v>1</v>
      </c>
      <c r="I4">
        <f>ROUND(COUNTA(postulaciones_test!CD4:CJ4)/7,0)</f>
        <v>0</v>
      </c>
      <c r="J4" s="4">
        <f t="shared" si="0"/>
        <v>7</v>
      </c>
      <c r="L4">
        <f>ROUND(COUNTA(postulaciones_test!AG4:AH4)/2,0)</f>
        <v>1</v>
      </c>
      <c r="M4">
        <f>ROUND(COUNTA(postulaciones_test!AI4:AJ4)/2,0)</f>
        <v>1</v>
      </c>
      <c r="N4">
        <f>ROUND(COUNTA(postulaciones_test!AK4:AL4)/2,0)</f>
        <v>1</v>
      </c>
      <c r="O4">
        <f>ROUND(COUNTA(postulaciones_test!CK4:CL4)/2,0)</f>
        <v>1</v>
      </c>
      <c r="P4" s="4">
        <f t="shared" si="1"/>
        <v>4</v>
      </c>
      <c r="R4">
        <f>ROUND(COUNTA(postulaciones_test!AQ4:AS4)/3,0)</f>
        <v>1</v>
      </c>
      <c r="S4">
        <f>ROUND(COUNTA(postulaciones_test!CM4:CO4)/3,0)</f>
        <v>0</v>
      </c>
      <c r="T4">
        <f>ROUND(COUNTA(postulaciones_test!CP4:CR4)/3,0)</f>
        <v>0</v>
      </c>
      <c r="U4">
        <f>ROUND(COUNTA(postulaciones_test!CS4:CU4)/3,0)</f>
        <v>0</v>
      </c>
      <c r="V4">
        <f>ROUND(COUNTA(postulaciones_test!DB4:DD4)/3,0)</f>
        <v>0</v>
      </c>
      <c r="W4">
        <f>ROUND(COUNTA(postulaciones_test!DE4:DG4)/3,0)</f>
        <v>0</v>
      </c>
      <c r="X4">
        <f>ROUND(COUNTA(postulaciones_test!DH4:DJ4)/3,0)</f>
        <v>0</v>
      </c>
      <c r="Y4">
        <f>ROUND(COUNTA(postulaciones_test!DK4:DM4)/3,0)</f>
        <v>0</v>
      </c>
      <c r="Z4" s="4">
        <f t="shared" si="2"/>
        <v>1</v>
      </c>
      <c r="AB4">
        <f>ROUND(COUNTA(postulaciones_test!AM4:AN4)/2,0)</f>
        <v>1</v>
      </c>
      <c r="AC4">
        <f>ROUND(COUNTA(postulaciones_test!AO4:AP4)/2,0)</f>
        <v>0</v>
      </c>
      <c r="AD4">
        <f>ROUND(COUNTA(postulaciones_test!CV4:CW4)/2,0)</f>
        <v>0</v>
      </c>
      <c r="AE4">
        <f>ROUND(COUNTA(postulaciones_test!CX4:CY4)/2,0)</f>
        <v>0</v>
      </c>
      <c r="AF4">
        <f>ROUND(COUNTA(postulaciones_test!CZ4:DA4)/2,0)</f>
        <v>0</v>
      </c>
      <c r="AG4" s="4">
        <f t="shared" si="3"/>
        <v>1</v>
      </c>
    </row>
    <row r="5" spans="2:33" ht="15.6" thickTop="1" thickBot="1" x14ac:dyDescent="0.35">
      <c r="B5">
        <f>ROUND(COUNTA(postulaciones_test!S5:Y5)/7,0)</f>
        <v>1</v>
      </c>
      <c r="C5">
        <f>ROUND(COUNTA(postulaciones_test!Z5:AF5)/7,0)</f>
        <v>1</v>
      </c>
      <c r="D5">
        <f>ROUND(COUNTA(postulaciones_test!AU5:BA5)/7,0)</f>
        <v>1</v>
      </c>
      <c r="E5">
        <f>ROUND(COUNTA(postulaciones_test!BB5:BH5)/7,0)</f>
        <v>0</v>
      </c>
      <c r="F5">
        <f>ROUND(COUNTA(postulaciones_test!BI5:BO5)/7,0)</f>
        <v>0</v>
      </c>
      <c r="G5">
        <f>ROUND(COUNTA(postulaciones_test!BP5:BV5)/7,0)</f>
        <v>0</v>
      </c>
      <c r="H5">
        <f>ROUND(COUNTA(postulaciones_test!BW5:CC5)/7,0)</f>
        <v>0</v>
      </c>
      <c r="I5">
        <f>ROUND(COUNTA(postulaciones_test!CD5:CJ5)/7,0)</f>
        <v>0</v>
      </c>
      <c r="J5" s="4">
        <f t="shared" si="0"/>
        <v>3</v>
      </c>
      <c r="L5">
        <f>ROUND(COUNTA(postulaciones_test!AG5:AH5)/2,0)</f>
        <v>1</v>
      </c>
      <c r="M5">
        <f>ROUND(COUNTA(postulaciones_test!AI5:AJ5)/2,0)</f>
        <v>1</v>
      </c>
      <c r="N5">
        <f>ROUND(COUNTA(postulaciones_test!AK5:AL5)/2,0)</f>
        <v>0</v>
      </c>
      <c r="O5">
        <f>ROUND(COUNTA(postulaciones_test!CK5:CL5)/2,0)</f>
        <v>0</v>
      </c>
      <c r="P5" s="4">
        <f t="shared" si="1"/>
        <v>2</v>
      </c>
      <c r="R5">
        <f>ROUND(COUNTA(postulaciones_test!AQ5:AS5)/3,0)</f>
        <v>1</v>
      </c>
      <c r="S5">
        <f>ROUND(COUNTA(postulaciones_test!CM5:CO5)/3,0)</f>
        <v>0</v>
      </c>
      <c r="T5">
        <f>ROUND(COUNTA(postulaciones_test!CP5:CR5)/3,0)</f>
        <v>0</v>
      </c>
      <c r="U5">
        <f>ROUND(COUNTA(postulaciones_test!CS5:CU5)/3,0)</f>
        <v>0</v>
      </c>
      <c r="V5">
        <f>ROUND(COUNTA(postulaciones_test!DB5:DD5)/3,0)</f>
        <v>0</v>
      </c>
      <c r="W5">
        <f>ROUND(COUNTA(postulaciones_test!DE5:DG5)/3,0)</f>
        <v>0</v>
      </c>
      <c r="X5">
        <f>ROUND(COUNTA(postulaciones_test!DH5:DJ5)/3,0)</f>
        <v>0</v>
      </c>
      <c r="Y5">
        <f>ROUND(COUNTA(postulaciones_test!DK5:DM5)/3,0)</f>
        <v>0</v>
      </c>
      <c r="Z5" s="4">
        <f t="shared" si="2"/>
        <v>1</v>
      </c>
      <c r="AB5">
        <f>ROUND(COUNTA(postulaciones_test!AM5:AN5)/2,0)</f>
        <v>1</v>
      </c>
      <c r="AC5">
        <f>ROUND(COUNTA(postulaciones_test!AO5:AP5)/2,0)</f>
        <v>1</v>
      </c>
      <c r="AD5">
        <f>ROUND(COUNTA(postulaciones_test!CV5:CW5)/2,0)</f>
        <v>0</v>
      </c>
      <c r="AE5">
        <f>ROUND(COUNTA(postulaciones_test!CX5:CY5)/2,0)</f>
        <v>0</v>
      </c>
      <c r="AF5">
        <f>ROUND(COUNTA(postulaciones_test!CZ5:DA5)/2,0)</f>
        <v>0</v>
      </c>
      <c r="AG5" s="4">
        <f t="shared" si="3"/>
        <v>2</v>
      </c>
    </row>
    <row r="6" spans="2:33" ht="15.6" thickTop="1" thickBot="1" x14ac:dyDescent="0.35">
      <c r="B6">
        <f>ROUND(COUNTA(postulaciones_test!S6:Y6)/7,0)</f>
        <v>1</v>
      </c>
      <c r="C6">
        <f>ROUND(COUNTA(postulaciones_test!Z6:AF6)/7,0)</f>
        <v>1</v>
      </c>
      <c r="D6">
        <f>ROUND(COUNTA(postulaciones_test!AU6:BA6)/7,0)</f>
        <v>1</v>
      </c>
      <c r="E6">
        <f>ROUND(COUNTA(postulaciones_test!BB6:BH6)/7,0)</f>
        <v>0</v>
      </c>
      <c r="F6">
        <f>ROUND(COUNTA(postulaciones_test!BI6:BO6)/7,0)</f>
        <v>0</v>
      </c>
      <c r="G6">
        <f>ROUND(COUNTA(postulaciones_test!BP6:BV6)/7,0)</f>
        <v>0</v>
      </c>
      <c r="H6">
        <f>ROUND(COUNTA(postulaciones_test!BW6:CC6)/7,0)</f>
        <v>0</v>
      </c>
      <c r="I6">
        <f>ROUND(COUNTA(postulaciones_test!CD6:CJ6)/7,0)</f>
        <v>0</v>
      </c>
      <c r="J6" s="4">
        <f t="shared" si="0"/>
        <v>3</v>
      </c>
      <c r="L6">
        <f>ROUND(COUNTA(postulaciones_test!AG6:AH6)/2,0)</f>
        <v>1</v>
      </c>
      <c r="M6">
        <f>ROUND(COUNTA(postulaciones_test!AI6:AJ6)/2,0)</f>
        <v>1</v>
      </c>
      <c r="N6">
        <f>ROUND(COUNTA(postulaciones_test!AK6:AL6)/2,0)</f>
        <v>1</v>
      </c>
      <c r="O6">
        <f>ROUND(COUNTA(postulaciones_test!CK6:CL6)/2,0)</f>
        <v>1</v>
      </c>
      <c r="P6" s="4">
        <f t="shared" si="1"/>
        <v>4</v>
      </c>
      <c r="R6">
        <f>ROUND(COUNTA(postulaciones_test!AQ6:AS6)/3,0)</f>
        <v>1</v>
      </c>
      <c r="S6">
        <f>ROUND(COUNTA(postulaciones_test!CM6:CO6)/3,0)</f>
        <v>1</v>
      </c>
      <c r="T6">
        <f>ROUND(COUNTA(postulaciones_test!CP6:CR6)/3,0)</f>
        <v>0</v>
      </c>
      <c r="U6">
        <f>ROUND(COUNTA(postulaciones_test!CS6:CU6)/3,0)</f>
        <v>0</v>
      </c>
      <c r="V6">
        <f>ROUND(COUNTA(postulaciones_test!DB6:DD6)/3,0)</f>
        <v>0</v>
      </c>
      <c r="W6">
        <f>ROUND(COUNTA(postulaciones_test!DE6:DG6)/3,0)</f>
        <v>0</v>
      </c>
      <c r="X6">
        <f>ROUND(COUNTA(postulaciones_test!DH6:DJ6)/3,0)</f>
        <v>0</v>
      </c>
      <c r="Y6">
        <f>ROUND(COUNTA(postulaciones_test!DK6:DM6)/3,0)</f>
        <v>0</v>
      </c>
      <c r="Z6" s="4">
        <f t="shared" si="2"/>
        <v>2</v>
      </c>
      <c r="AB6">
        <f>ROUND(COUNTA(postulaciones_test!AM6:AN6)/2,0)</f>
        <v>1</v>
      </c>
      <c r="AC6">
        <f>ROUND(COUNTA(postulaciones_test!AO6:AP6)/2,0)</f>
        <v>0</v>
      </c>
      <c r="AD6">
        <f>ROUND(COUNTA(postulaciones_test!CV6:CW6)/2,0)</f>
        <v>0</v>
      </c>
      <c r="AE6">
        <f>ROUND(COUNTA(postulaciones_test!CX6:CY6)/2,0)</f>
        <v>0</v>
      </c>
      <c r="AF6">
        <f>ROUND(COUNTA(postulaciones_test!CZ6:DA6)/2,0)</f>
        <v>0</v>
      </c>
      <c r="AG6" s="4">
        <f t="shared" si="3"/>
        <v>1</v>
      </c>
    </row>
    <row r="7" spans="2:33" ht="15.6" thickTop="1" thickBot="1" x14ac:dyDescent="0.35">
      <c r="B7">
        <f>ROUND(COUNTA(postulaciones_test!S7:Y7)/7,0)</f>
        <v>1</v>
      </c>
      <c r="C7">
        <f>ROUND(COUNTA(postulaciones_test!Z7:AF7)/7,0)</f>
        <v>0</v>
      </c>
      <c r="D7">
        <f>ROUND(COUNTA(postulaciones_test!AU7:BA7)/7,0)</f>
        <v>0</v>
      </c>
      <c r="E7">
        <f>ROUND(COUNTA(postulaciones_test!BB7:BH7)/7,0)</f>
        <v>0</v>
      </c>
      <c r="F7">
        <f>ROUND(COUNTA(postulaciones_test!BI7:BO7)/7,0)</f>
        <v>0</v>
      </c>
      <c r="G7">
        <f>ROUND(COUNTA(postulaciones_test!BP7:BV7)/7,0)</f>
        <v>0</v>
      </c>
      <c r="H7">
        <f>ROUND(COUNTA(postulaciones_test!BW7:CC7)/7,0)</f>
        <v>0</v>
      </c>
      <c r="I7">
        <f>ROUND(COUNTA(postulaciones_test!CD7:CJ7)/7,0)</f>
        <v>0</v>
      </c>
      <c r="J7" s="4">
        <f t="shared" si="0"/>
        <v>1</v>
      </c>
      <c r="L7">
        <f>ROUND(COUNTA(postulaciones_test!AG7:AH7)/2,0)</f>
        <v>1</v>
      </c>
      <c r="M7">
        <f>ROUND(COUNTA(postulaciones_test!AI7:AJ7)/2,0)</f>
        <v>1</v>
      </c>
      <c r="N7">
        <f>ROUND(COUNTA(postulaciones_test!AK7:AL7)/2,0)</f>
        <v>1</v>
      </c>
      <c r="O7">
        <f>ROUND(COUNTA(postulaciones_test!CK7:CL7)/2,0)</f>
        <v>0</v>
      </c>
      <c r="P7" s="4">
        <f t="shared" si="1"/>
        <v>3</v>
      </c>
      <c r="R7">
        <f>ROUND(COUNTA(postulaciones_test!AQ7:AS7)/3,0)</f>
        <v>1</v>
      </c>
      <c r="S7">
        <f>ROUND(COUNTA(postulaciones_test!CM7:CO7)/3,0)</f>
        <v>0</v>
      </c>
      <c r="T7">
        <f>ROUND(COUNTA(postulaciones_test!CP7:CR7)/3,0)</f>
        <v>0</v>
      </c>
      <c r="U7">
        <f>ROUND(COUNTA(postulaciones_test!CS7:CU7)/3,0)</f>
        <v>0</v>
      </c>
      <c r="V7">
        <f>ROUND(COUNTA(postulaciones_test!DB7:DD7)/3,0)</f>
        <v>0</v>
      </c>
      <c r="W7">
        <f>ROUND(COUNTA(postulaciones_test!DE7:DG7)/3,0)</f>
        <v>0</v>
      </c>
      <c r="X7">
        <f>ROUND(COUNTA(postulaciones_test!DH7:DJ7)/3,0)</f>
        <v>0</v>
      </c>
      <c r="Y7">
        <f>ROUND(COUNTA(postulaciones_test!DK7:DM7)/3,0)</f>
        <v>0</v>
      </c>
      <c r="Z7" s="4">
        <f t="shared" si="2"/>
        <v>1</v>
      </c>
      <c r="AB7">
        <f>ROUND(COUNTA(postulaciones_test!AM7:AN7)/2,0)</f>
        <v>1</v>
      </c>
      <c r="AC7">
        <f>ROUND(COUNTA(postulaciones_test!AO7:AP7)/2,0)</f>
        <v>0</v>
      </c>
      <c r="AD7">
        <f>ROUND(COUNTA(postulaciones_test!CV7:CW7)/2,0)</f>
        <v>0</v>
      </c>
      <c r="AE7">
        <f>ROUND(COUNTA(postulaciones_test!CX7:CY7)/2,0)</f>
        <v>0</v>
      </c>
      <c r="AF7">
        <f>ROUND(COUNTA(postulaciones_test!CZ7:DA7)/2,0)</f>
        <v>0</v>
      </c>
      <c r="AG7" s="4">
        <f t="shared" si="3"/>
        <v>1</v>
      </c>
    </row>
    <row r="8" spans="2:33" ht="15.6" thickTop="1" thickBot="1" x14ac:dyDescent="0.35">
      <c r="B8">
        <f>ROUND(COUNTA(postulaciones_test!S8:Y8)/7,0)</f>
        <v>1</v>
      </c>
      <c r="C8">
        <f>ROUND(COUNTA(postulaciones_test!Z8:AF8)/7,0)</f>
        <v>1</v>
      </c>
      <c r="D8">
        <f>ROUND(COUNTA(postulaciones_test!AU8:BA8)/7,0)</f>
        <v>0</v>
      </c>
      <c r="E8">
        <f>ROUND(COUNTA(postulaciones_test!BB8:BH8)/7,0)</f>
        <v>0</v>
      </c>
      <c r="F8">
        <f>ROUND(COUNTA(postulaciones_test!BI8:BO8)/7,0)</f>
        <v>0</v>
      </c>
      <c r="G8">
        <f>ROUND(COUNTA(postulaciones_test!BP8:BV8)/7,0)</f>
        <v>0</v>
      </c>
      <c r="H8">
        <f>ROUND(COUNTA(postulaciones_test!BW8:CC8)/7,0)</f>
        <v>0</v>
      </c>
      <c r="I8">
        <f>ROUND(COUNTA(postulaciones_test!CD8:CJ8)/7,0)</f>
        <v>0</v>
      </c>
      <c r="J8" s="4">
        <f t="shared" si="0"/>
        <v>2</v>
      </c>
      <c r="L8">
        <f>ROUND(COUNTA(postulaciones_test!AG8:AH8)/2,0)</f>
        <v>1</v>
      </c>
      <c r="M8">
        <f>ROUND(COUNTA(postulaciones_test!AI8:AJ8)/2,0)</f>
        <v>1</v>
      </c>
      <c r="N8">
        <f>ROUND(COUNTA(postulaciones_test!AK8:AL8)/2,0)</f>
        <v>1</v>
      </c>
      <c r="O8">
        <f>ROUND(COUNTA(postulaciones_test!CK8:CL8)/2,0)</f>
        <v>0</v>
      </c>
      <c r="P8" s="4">
        <f t="shared" si="1"/>
        <v>3</v>
      </c>
      <c r="R8">
        <f>ROUND(COUNTA(postulaciones_test!AQ8:AS8)/3,0)</f>
        <v>1</v>
      </c>
      <c r="S8">
        <f>ROUND(COUNTA(postulaciones_test!CM8:CO8)/3,0)</f>
        <v>0</v>
      </c>
      <c r="T8">
        <f>ROUND(COUNTA(postulaciones_test!CP8:CR8)/3,0)</f>
        <v>0</v>
      </c>
      <c r="U8">
        <f>ROUND(COUNTA(postulaciones_test!CS8:CU8)/3,0)</f>
        <v>0</v>
      </c>
      <c r="V8">
        <f>ROUND(COUNTA(postulaciones_test!DB8:DD8)/3,0)</f>
        <v>0</v>
      </c>
      <c r="W8">
        <f>ROUND(COUNTA(postulaciones_test!DE8:DG8)/3,0)</f>
        <v>0</v>
      </c>
      <c r="X8">
        <f>ROUND(COUNTA(postulaciones_test!DH8:DJ8)/3,0)</f>
        <v>0</v>
      </c>
      <c r="Y8">
        <f>ROUND(COUNTA(postulaciones_test!DK8:DM8)/3,0)</f>
        <v>0</v>
      </c>
      <c r="Z8" s="4">
        <f t="shared" si="2"/>
        <v>1</v>
      </c>
      <c r="AB8">
        <f>ROUND(COUNTA(postulaciones_test!AM8:AN8)/2,0)</f>
        <v>1</v>
      </c>
      <c r="AC8">
        <f>ROUND(COUNTA(postulaciones_test!AO8:AP8)/2,0)</f>
        <v>0</v>
      </c>
      <c r="AD8">
        <f>ROUND(COUNTA(postulaciones_test!CV8:CW8)/2,0)</f>
        <v>0</v>
      </c>
      <c r="AE8">
        <f>ROUND(COUNTA(postulaciones_test!CX8:CY8)/2,0)</f>
        <v>0</v>
      </c>
      <c r="AF8">
        <f>ROUND(COUNTA(postulaciones_test!CZ8:DA8)/2,0)</f>
        <v>0</v>
      </c>
      <c r="AG8" s="4">
        <f t="shared" si="3"/>
        <v>1</v>
      </c>
    </row>
    <row r="9" spans="2:33" ht="15.6" thickTop="1" thickBot="1" x14ac:dyDescent="0.35">
      <c r="B9">
        <f>ROUND(COUNTA(postulaciones_test!S9:Y9)/7,0)</f>
        <v>1</v>
      </c>
      <c r="C9">
        <f>ROUND(COUNTA(postulaciones_test!Z9:AF9)/7,0)</f>
        <v>0</v>
      </c>
      <c r="D9">
        <f>ROUND(COUNTA(postulaciones_test!AU9:BA9)/7,0)</f>
        <v>0</v>
      </c>
      <c r="E9">
        <f>ROUND(COUNTA(postulaciones_test!BB9:BH9)/7,0)</f>
        <v>0</v>
      </c>
      <c r="F9">
        <f>ROUND(COUNTA(postulaciones_test!BI9:BO9)/7,0)</f>
        <v>0</v>
      </c>
      <c r="G9">
        <f>ROUND(COUNTA(postulaciones_test!BP9:BV9)/7,0)</f>
        <v>0</v>
      </c>
      <c r="H9">
        <f>ROUND(COUNTA(postulaciones_test!BW9:CC9)/7,0)</f>
        <v>0</v>
      </c>
      <c r="I9">
        <f>ROUND(COUNTA(postulaciones_test!CD9:CJ9)/7,0)</f>
        <v>0</v>
      </c>
      <c r="J9" s="4">
        <f t="shared" si="0"/>
        <v>1</v>
      </c>
      <c r="L9">
        <f>ROUND(COUNTA(postulaciones_test!AG9:AH9)/2,0)</f>
        <v>1</v>
      </c>
      <c r="M9">
        <f>ROUND(COUNTA(postulaciones_test!AI9:AJ9)/2,0)</f>
        <v>1</v>
      </c>
      <c r="N9">
        <f>ROUND(COUNTA(postulaciones_test!AK9:AL9)/2,0)</f>
        <v>1</v>
      </c>
      <c r="O9">
        <f>ROUND(COUNTA(postulaciones_test!CK9:CL9)/2,0)</f>
        <v>0</v>
      </c>
      <c r="P9" s="4">
        <f t="shared" si="1"/>
        <v>3</v>
      </c>
      <c r="R9">
        <f>ROUND(COUNTA(postulaciones_test!AQ9:AS9)/3,0)</f>
        <v>1</v>
      </c>
      <c r="S9">
        <f>ROUND(COUNTA(postulaciones_test!CM9:CO9)/3,0)</f>
        <v>0</v>
      </c>
      <c r="T9">
        <f>ROUND(COUNTA(postulaciones_test!CP9:CR9)/3,0)</f>
        <v>0</v>
      </c>
      <c r="U9">
        <f>ROUND(COUNTA(postulaciones_test!CS9:CU9)/3,0)</f>
        <v>0</v>
      </c>
      <c r="V9">
        <f>ROUND(COUNTA(postulaciones_test!DB9:DD9)/3,0)</f>
        <v>0</v>
      </c>
      <c r="W9">
        <f>ROUND(COUNTA(postulaciones_test!DE9:DG9)/3,0)</f>
        <v>0</v>
      </c>
      <c r="X9">
        <f>ROUND(COUNTA(postulaciones_test!DH9:DJ9)/3,0)</f>
        <v>0</v>
      </c>
      <c r="Y9">
        <f>ROUND(COUNTA(postulaciones_test!DK9:DM9)/3,0)</f>
        <v>0</v>
      </c>
      <c r="Z9" s="4">
        <f t="shared" si="2"/>
        <v>1</v>
      </c>
      <c r="AB9">
        <f>ROUND(COUNTA(postulaciones_test!AM9:AN9)/2,0)</f>
        <v>1</v>
      </c>
      <c r="AC9">
        <f>ROUND(COUNTA(postulaciones_test!AO9:AP9)/2,0)</f>
        <v>0</v>
      </c>
      <c r="AD9">
        <f>ROUND(COUNTA(postulaciones_test!CV9:CW9)/2,0)</f>
        <v>0</v>
      </c>
      <c r="AE9">
        <f>ROUND(COUNTA(postulaciones_test!CX9:CY9)/2,0)</f>
        <v>0</v>
      </c>
      <c r="AF9">
        <f>ROUND(COUNTA(postulaciones_test!CZ9:DA9)/2,0)</f>
        <v>0</v>
      </c>
      <c r="AG9" s="4">
        <f t="shared" si="3"/>
        <v>1</v>
      </c>
    </row>
    <row r="10" spans="2:33" ht="15.6" thickTop="1" thickBot="1" x14ac:dyDescent="0.35">
      <c r="B10">
        <f>ROUND(COUNTA(postulaciones_test!S10:Y10)/7,0)</f>
        <v>1</v>
      </c>
      <c r="C10">
        <f>ROUND(COUNTA(postulaciones_test!Z10:AF10)/7,0)</f>
        <v>0</v>
      </c>
      <c r="D10">
        <f>ROUND(COUNTA(postulaciones_test!AU10:BA10)/7,0)</f>
        <v>0</v>
      </c>
      <c r="E10">
        <f>ROUND(COUNTA(postulaciones_test!BB10:BH10)/7,0)</f>
        <v>0</v>
      </c>
      <c r="F10">
        <f>ROUND(COUNTA(postulaciones_test!BI10:BO10)/7,0)</f>
        <v>0</v>
      </c>
      <c r="G10">
        <f>ROUND(COUNTA(postulaciones_test!BP10:BV10)/7,0)</f>
        <v>0</v>
      </c>
      <c r="H10">
        <f>ROUND(COUNTA(postulaciones_test!BW10:CC10)/7,0)</f>
        <v>0</v>
      </c>
      <c r="I10">
        <f>ROUND(COUNTA(postulaciones_test!CD10:CJ10)/7,0)</f>
        <v>0</v>
      </c>
      <c r="J10" s="4">
        <f t="shared" si="0"/>
        <v>1</v>
      </c>
      <c r="L10">
        <f>ROUND(COUNTA(postulaciones_test!AG10:AH10)/2,0)</f>
        <v>1</v>
      </c>
      <c r="M10">
        <f>ROUND(COUNTA(postulaciones_test!AI10:AJ10)/2,0)</f>
        <v>1</v>
      </c>
      <c r="N10">
        <f>ROUND(COUNTA(postulaciones_test!AK10:AL10)/2,0)</f>
        <v>0</v>
      </c>
      <c r="O10">
        <f>ROUND(COUNTA(postulaciones_test!CK10:CL10)/2,0)</f>
        <v>0</v>
      </c>
      <c r="P10" s="4">
        <f t="shared" si="1"/>
        <v>2</v>
      </c>
      <c r="R10">
        <f>ROUND(COUNTA(postulaciones_test!AQ10:AS10)/3,0)</f>
        <v>1</v>
      </c>
      <c r="S10">
        <f>ROUND(COUNTA(postulaciones_test!CM10:CO10)/3,0)</f>
        <v>0</v>
      </c>
      <c r="T10">
        <f>ROUND(COUNTA(postulaciones_test!CP10:CR10)/3,0)</f>
        <v>0</v>
      </c>
      <c r="U10">
        <f>ROUND(COUNTA(postulaciones_test!CS10:CU10)/3,0)</f>
        <v>0</v>
      </c>
      <c r="V10">
        <f>ROUND(COUNTA(postulaciones_test!DB10:DD10)/3,0)</f>
        <v>0</v>
      </c>
      <c r="W10">
        <f>ROUND(COUNTA(postulaciones_test!DE10:DG10)/3,0)</f>
        <v>0</v>
      </c>
      <c r="X10">
        <f>ROUND(COUNTA(postulaciones_test!DH10:DJ10)/3,0)</f>
        <v>0</v>
      </c>
      <c r="Y10">
        <f>ROUND(COUNTA(postulaciones_test!DK10:DM10)/3,0)</f>
        <v>0</v>
      </c>
      <c r="Z10" s="4">
        <f t="shared" si="2"/>
        <v>1</v>
      </c>
      <c r="AB10">
        <f>ROUND(COUNTA(postulaciones_test!AM10:AN10)/2,0)</f>
        <v>1</v>
      </c>
      <c r="AC10">
        <f>ROUND(COUNTA(postulaciones_test!AO10:AP10)/2,0)</f>
        <v>0</v>
      </c>
      <c r="AD10">
        <f>ROUND(COUNTA(postulaciones_test!CV10:CW10)/2,0)</f>
        <v>0</v>
      </c>
      <c r="AE10">
        <f>ROUND(COUNTA(postulaciones_test!CX10:CY10)/2,0)</f>
        <v>0</v>
      </c>
      <c r="AF10">
        <f>ROUND(COUNTA(postulaciones_test!CZ10:DA10)/2,0)</f>
        <v>0</v>
      </c>
      <c r="AG10" s="4">
        <f t="shared" si="3"/>
        <v>1</v>
      </c>
    </row>
    <row r="11" spans="2:33" ht="15.6" thickTop="1" thickBot="1" x14ac:dyDescent="0.35">
      <c r="B11">
        <f>ROUND(COUNTA(postulaciones_test!S11:Y11)/7,0)</f>
        <v>1</v>
      </c>
      <c r="C11">
        <f>ROUND(COUNTA(postulaciones_test!Z11:AF11)/7,0)</f>
        <v>1</v>
      </c>
      <c r="D11">
        <f>ROUND(COUNTA(postulaciones_test!AU11:BA11)/7,0)</f>
        <v>1</v>
      </c>
      <c r="E11">
        <f>ROUND(COUNTA(postulaciones_test!BB11:BH11)/7,0)</f>
        <v>1</v>
      </c>
      <c r="F11">
        <f>ROUND(COUNTA(postulaciones_test!BI11:BO11)/7,0)</f>
        <v>1</v>
      </c>
      <c r="G11">
        <f>ROUND(COUNTA(postulaciones_test!BP11:BV11)/7,0)</f>
        <v>1</v>
      </c>
      <c r="H11">
        <f>ROUND(COUNTA(postulaciones_test!BW11:CC11)/7,0)</f>
        <v>1</v>
      </c>
      <c r="I11">
        <f>ROUND(COUNTA(postulaciones_test!CD11:CJ11)/7,0)</f>
        <v>0</v>
      </c>
      <c r="J11" s="4">
        <f t="shared" si="0"/>
        <v>7</v>
      </c>
      <c r="L11">
        <f>ROUND(COUNTA(postulaciones_test!AG11:AH11)/2,0)</f>
        <v>1</v>
      </c>
      <c r="M11">
        <f>ROUND(COUNTA(postulaciones_test!AI11:AJ11)/2,0)</f>
        <v>1</v>
      </c>
      <c r="N11">
        <f>ROUND(COUNTA(postulaciones_test!AK11:AL11)/2,0)</f>
        <v>1</v>
      </c>
      <c r="O11">
        <f>ROUND(COUNTA(postulaciones_test!CK11:CL11)/2,0)</f>
        <v>0</v>
      </c>
      <c r="P11" s="4">
        <f t="shared" si="1"/>
        <v>3</v>
      </c>
      <c r="R11">
        <f>ROUND(COUNTA(postulaciones_test!AQ11:AS11)/3,0)</f>
        <v>1</v>
      </c>
      <c r="S11">
        <f>ROUND(COUNTA(postulaciones_test!CM11:CO11)/3,0)</f>
        <v>1</v>
      </c>
      <c r="T11">
        <f>ROUND(COUNTA(postulaciones_test!CP11:CR11)/3,0)</f>
        <v>1</v>
      </c>
      <c r="U11">
        <f>ROUND(COUNTA(postulaciones_test!CS11:CU11)/3,0)</f>
        <v>1</v>
      </c>
      <c r="V11">
        <f>ROUND(COUNTA(postulaciones_test!DB11:DD11)/3,0)</f>
        <v>0</v>
      </c>
      <c r="W11">
        <f>ROUND(COUNTA(postulaciones_test!DE11:DG11)/3,0)</f>
        <v>0</v>
      </c>
      <c r="X11">
        <f>ROUND(COUNTA(postulaciones_test!DH11:DJ11)/3,0)</f>
        <v>0</v>
      </c>
      <c r="Y11">
        <f>ROUND(COUNTA(postulaciones_test!DK11:DM11)/3,0)</f>
        <v>0</v>
      </c>
      <c r="Z11" s="4">
        <f t="shared" si="2"/>
        <v>4</v>
      </c>
      <c r="AB11">
        <f>ROUND(COUNTA(postulaciones_test!AM11:AN11)/2,0)</f>
        <v>1</v>
      </c>
      <c r="AC11">
        <f>ROUND(COUNTA(postulaciones_test!AO11:AP11)/2,0)</f>
        <v>0</v>
      </c>
      <c r="AD11">
        <f>ROUND(COUNTA(postulaciones_test!CV11:CW11)/2,0)</f>
        <v>0</v>
      </c>
      <c r="AE11">
        <f>ROUND(COUNTA(postulaciones_test!CX11:CY11)/2,0)</f>
        <v>0</v>
      </c>
      <c r="AF11">
        <f>ROUND(COUNTA(postulaciones_test!CZ11:DA11)/2,0)</f>
        <v>0</v>
      </c>
      <c r="AG11" s="4">
        <f t="shared" si="3"/>
        <v>1</v>
      </c>
    </row>
    <row r="12" spans="2:33" ht="15.6" thickTop="1" thickBot="1" x14ac:dyDescent="0.35">
      <c r="B12">
        <f>ROUND(COUNTA(postulaciones_test!S12:Y12)/7,0)</f>
        <v>1</v>
      </c>
      <c r="C12">
        <f>ROUND(COUNTA(postulaciones_test!Z12:AF12)/7,0)</f>
        <v>1</v>
      </c>
      <c r="D12">
        <f>ROUND(COUNTA(postulaciones_test!AU12:BA12)/7,0)</f>
        <v>0</v>
      </c>
      <c r="E12">
        <f>ROUND(COUNTA(postulaciones_test!BB12:BH12)/7,0)</f>
        <v>0</v>
      </c>
      <c r="F12">
        <f>ROUND(COUNTA(postulaciones_test!BI12:BO12)/7,0)</f>
        <v>0</v>
      </c>
      <c r="G12">
        <f>ROUND(COUNTA(postulaciones_test!BP12:BV12)/7,0)</f>
        <v>0</v>
      </c>
      <c r="H12">
        <f>ROUND(COUNTA(postulaciones_test!BW12:CC12)/7,0)</f>
        <v>0</v>
      </c>
      <c r="I12">
        <f>ROUND(COUNTA(postulaciones_test!CD12:CJ12)/7,0)</f>
        <v>0</v>
      </c>
      <c r="J12" s="4">
        <f t="shared" si="0"/>
        <v>2</v>
      </c>
      <c r="L12">
        <f>ROUND(COUNTA(postulaciones_test!AG12:AH12)/2,0)</f>
        <v>1</v>
      </c>
      <c r="M12">
        <f>ROUND(COUNTA(postulaciones_test!AI12:AJ12)/2,0)</f>
        <v>1</v>
      </c>
      <c r="N12">
        <f>ROUND(COUNTA(postulaciones_test!AK12:AL12)/2,0)</f>
        <v>1</v>
      </c>
      <c r="O12">
        <f>ROUND(COUNTA(postulaciones_test!CK12:CL12)/2,0)</f>
        <v>0</v>
      </c>
      <c r="P12" s="4">
        <f t="shared" si="1"/>
        <v>3</v>
      </c>
      <c r="R12">
        <f>ROUND(COUNTA(postulaciones_test!AQ12:AS12)/3,0)</f>
        <v>0</v>
      </c>
      <c r="S12">
        <f>ROUND(COUNTA(postulaciones_test!CM12:CO12)/3,0)</f>
        <v>0</v>
      </c>
      <c r="T12">
        <f>ROUND(COUNTA(postulaciones_test!CP12:CR12)/3,0)</f>
        <v>0</v>
      </c>
      <c r="U12">
        <f>ROUND(COUNTA(postulaciones_test!CS12:CU12)/3,0)</f>
        <v>0</v>
      </c>
      <c r="V12">
        <f>ROUND(COUNTA(postulaciones_test!DB12:DD12)/3,0)</f>
        <v>0</v>
      </c>
      <c r="W12">
        <f>ROUND(COUNTA(postulaciones_test!DE12:DG12)/3,0)</f>
        <v>0</v>
      </c>
      <c r="X12">
        <f>ROUND(COUNTA(postulaciones_test!DH12:DJ12)/3,0)</f>
        <v>0</v>
      </c>
      <c r="Y12">
        <f>ROUND(COUNTA(postulaciones_test!DK12:DM12)/3,0)</f>
        <v>0</v>
      </c>
      <c r="Z12" s="4">
        <f t="shared" si="2"/>
        <v>0</v>
      </c>
      <c r="AB12">
        <f>ROUND(COUNTA(postulaciones_test!AM12:AN12)/2,0)</f>
        <v>1</v>
      </c>
      <c r="AC12">
        <f>ROUND(COUNTA(postulaciones_test!AO12:AP12)/2,0)</f>
        <v>0</v>
      </c>
      <c r="AD12">
        <f>ROUND(COUNTA(postulaciones_test!CV12:CW12)/2,0)</f>
        <v>0</v>
      </c>
      <c r="AE12">
        <f>ROUND(COUNTA(postulaciones_test!CX12:CY12)/2,0)</f>
        <v>0</v>
      </c>
      <c r="AF12">
        <f>ROUND(COUNTA(postulaciones_test!CZ12:DA12)/2,0)</f>
        <v>0</v>
      </c>
      <c r="AG12" s="4">
        <f t="shared" si="3"/>
        <v>1</v>
      </c>
    </row>
    <row r="13" spans="2:33" ht="15.6" thickTop="1" thickBot="1" x14ac:dyDescent="0.35">
      <c r="B13">
        <f>ROUND(COUNTA(postulaciones_test!S13:Y13)/7,0)</f>
        <v>1</v>
      </c>
      <c r="C13">
        <f>ROUND(COUNTA(postulaciones_test!Z13:AF13)/7,0)</f>
        <v>1</v>
      </c>
      <c r="D13">
        <f>ROUND(COUNTA(postulaciones_test!AU13:BA13)/7,0)</f>
        <v>1</v>
      </c>
      <c r="E13">
        <f>ROUND(COUNTA(postulaciones_test!BB13:BH13)/7,0)</f>
        <v>1</v>
      </c>
      <c r="F13">
        <f>ROUND(COUNTA(postulaciones_test!BI13:BO13)/7,0)</f>
        <v>1</v>
      </c>
      <c r="G13">
        <f>ROUND(COUNTA(postulaciones_test!BP13:BV13)/7,0)</f>
        <v>1</v>
      </c>
      <c r="H13">
        <f>ROUND(COUNTA(postulaciones_test!BW13:CC13)/7,0)</f>
        <v>0</v>
      </c>
      <c r="I13">
        <f>ROUND(COUNTA(postulaciones_test!CD13:CJ13)/7,0)</f>
        <v>0</v>
      </c>
      <c r="J13" s="4">
        <f t="shared" si="0"/>
        <v>6</v>
      </c>
      <c r="L13">
        <f>ROUND(COUNTA(postulaciones_test!AG13:AH13)/2,0)</f>
        <v>1</v>
      </c>
      <c r="M13">
        <f>ROUND(COUNTA(postulaciones_test!AI13:AJ13)/2,0)</f>
        <v>1</v>
      </c>
      <c r="N13">
        <f>ROUND(COUNTA(postulaciones_test!AK13:AL13)/2,0)</f>
        <v>1</v>
      </c>
      <c r="O13">
        <f>ROUND(COUNTA(postulaciones_test!CK13:CL13)/2,0)</f>
        <v>0</v>
      </c>
      <c r="P13" s="4">
        <f t="shared" si="1"/>
        <v>3</v>
      </c>
      <c r="R13">
        <f>ROUND(COUNTA(postulaciones_test!AQ13:AS13)/3,0)</f>
        <v>1</v>
      </c>
      <c r="S13">
        <f>ROUND(COUNTA(postulaciones_test!CM13:CO13)/3,0)</f>
        <v>0</v>
      </c>
      <c r="T13">
        <f>ROUND(COUNTA(postulaciones_test!CP13:CR13)/3,0)</f>
        <v>0</v>
      </c>
      <c r="U13">
        <f>ROUND(COUNTA(postulaciones_test!CS13:CU13)/3,0)</f>
        <v>0</v>
      </c>
      <c r="V13">
        <f>ROUND(COUNTA(postulaciones_test!DB13:DD13)/3,0)</f>
        <v>0</v>
      </c>
      <c r="W13">
        <f>ROUND(COUNTA(postulaciones_test!DE13:DG13)/3,0)</f>
        <v>0</v>
      </c>
      <c r="X13">
        <f>ROUND(COUNTA(postulaciones_test!DH13:DJ13)/3,0)</f>
        <v>0</v>
      </c>
      <c r="Y13">
        <f>ROUND(COUNTA(postulaciones_test!DK13:DM13)/3,0)</f>
        <v>0</v>
      </c>
      <c r="Z13" s="4">
        <f t="shared" si="2"/>
        <v>1</v>
      </c>
      <c r="AB13">
        <f>ROUND(COUNTA(postulaciones_test!AM13:AN13)/2,0)</f>
        <v>1</v>
      </c>
      <c r="AC13">
        <f>ROUND(COUNTA(postulaciones_test!AO13:AP13)/2,0)</f>
        <v>0</v>
      </c>
      <c r="AD13">
        <f>ROUND(COUNTA(postulaciones_test!CV13:CW13)/2,0)</f>
        <v>0</v>
      </c>
      <c r="AE13">
        <f>ROUND(COUNTA(postulaciones_test!CX13:CY13)/2,0)</f>
        <v>0</v>
      </c>
      <c r="AF13">
        <f>ROUND(COUNTA(postulaciones_test!CZ13:DA13)/2,0)</f>
        <v>0</v>
      </c>
      <c r="AG13" s="4">
        <f t="shared" si="3"/>
        <v>1</v>
      </c>
    </row>
    <row r="14" spans="2:33" ht="15.6" thickTop="1" thickBot="1" x14ac:dyDescent="0.35">
      <c r="B14">
        <f>ROUND(COUNTA(postulaciones_test!S14:Y14)/7,0)</f>
        <v>1</v>
      </c>
      <c r="C14">
        <f>ROUND(COUNTA(postulaciones_test!Z14:AF14)/7,0)</f>
        <v>1</v>
      </c>
      <c r="D14">
        <f>ROUND(COUNTA(postulaciones_test!AU14:BA14)/7,0)</f>
        <v>1</v>
      </c>
      <c r="E14">
        <f>ROUND(COUNTA(postulaciones_test!BB14:BH14)/7,0)</f>
        <v>1</v>
      </c>
      <c r="F14">
        <f>ROUND(COUNTA(postulaciones_test!BI14:BO14)/7,0)</f>
        <v>1</v>
      </c>
      <c r="G14">
        <f>ROUND(COUNTA(postulaciones_test!BP14:BV14)/7,0)</f>
        <v>1</v>
      </c>
      <c r="H14">
        <f>ROUND(COUNTA(postulaciones_test!BW14:CC14)/7,0)</f>
        <v>1</v>
      </c>
      <c r="I14">
        <f>ROUND(COUNTA(postulaciones_test!CD14:CJ14)/7,0)</f>
        <v>0</v>
      </c>
      <c r="J14" s="4">
        <f t="shared" si="0"/>
        <v>7</v>
      </c>
      <c r="L14">
        <f>ROUND(COUNTA(postulaciones_test!AG14:AH14)/2,0)</f>
        <v>1</v>
      </c>
      <c r="M14">
        <f>ROUND(COUNTA(postulaciones_test!AI14:AJ14)/2,0)</f>
        <v>1</v>
      </c>
      <c r="N14">
        <f>ROUND(COUNTA(postulaciones_test!AK14:AL14)/2,0)</f>
        <v>1</v>
      </c>
      <c r="O14">
        <f>ROUND(COUNTA(postulaciones_test!CK14:CL14)/2,0)</f>
        <v>1</v>
      </c>
      <c r="P14" s="4">
        <f t="shared" si="1"/>
        <v>4</v>
      </c>
      <c r="R14">
        <f>ROUND(COUNTA(postulaciones_test!AQ14:AS14)/3,0)</f>
        <v>1</v>
      </c>
      <c r="S14">
        <f>ROUND(COUNTA(postulaciones_test!CM14:CO14)/3,0)</f>
        <v>1</v>
      </c>
      <c r="T14">
        <f>ROUND(COUNTA(postulaciones_test!CP14:CR14)/3,0)</f>
        <v>1</v>
      </c>
      <c r="U14">
        <f>ROUND(COUNTA(postulaciones_test!CS14:CU14)/3,0)</f>
        <v>1</v>
      </c>
      <c r="V14">
        <f>ROUND(COUNTA(postulaciones_test!DB14:DD14)/3,0)</f>
        <v>1</v>
      </c>
      <c r="W14">
        <f>ROUND(COUNTA(postulaciones_test!DE14:DG14)/3,0)</f>
        <v>1</v>
      </c>
      <c r="X14">
        <f>ROUND(COUNTA(postulaciones_test!DH14:DJ14)/3,0)</f>
        <v>1</v>
      </c>
      <c r="Y14">
        <f>ROUND(COUNTA(postulaciones_test!DK14:DM14)/3,0)</f>
        <v>1</v>
      </c>
      <c r="Z14" s="4">
        <f t="shared" si="2"/>
        <v>8</v>
      </c>
      <c r="AB14">
        <f>ROUND(COUNTA(postulaciones_test!AM14:AN14)/2,0)</f>
        <v>1</v>
      </c>
      <c r="AC14">
        <f>ROUND(COUNTA(postulaciones_test!AO14:AP14)/2,0)</f>
        <v>1</v>
      </c>
      <c r="AD14">
        <f>ROUND(COUNTA(postulaciones_test!CV14:CW14)/2,0)</f>
        <v>1</v>
      </c>
      <c r="AE14">
        <f>ROUND(COUNTA(postulaciones_test!CX14:CY14)/2,0)</f>
        <v>1</v>
      </c>
      <c r="AF14">
        <f>ROUND(COUNTA(postulaciones_test!CZ14:DA14)/2,0)</f>
        <v>1</v>
      </c>
      <c r="AG14" s="4">
        <f t="shared" si="3"/>
        <v>5</v>
      </c>
    </row>
    <row r="15" spans="2:33" ht="15.6" thickTop="1" thickBot="1" x14ac:dyDescent="0.35">
      <c r="B15">
        <f>ROUND(COUNTA(postulaciones_test!S15:Y15)/7,0)</f>
        <v>1</v>
      </c>
      <c r="C15">
        <f>ROUND(COUNTA(postulaciones_test!Z15:AF15)/7,0)</f>
        <v>1</v>
      </c>
      <c r="D15">
        <f>ROUND(COUNTA(postulaciones_test!AU15:BA15)/7,0)</f>
        <v>1</v>
      </c>
      <c r="E15">
        <f>ROUND(COUNTA(postulaciones_test!BB15:BH15)/7,0)</f>
        <v>0</v>
      </c>
      <c r="F15">
        <f>ROUND(COUNTA(postulaciones_test!BI15:BO15)/7,0)</f>
        <v>0</v>
      </c>
      <c r="G15">
        <f>ROUND(COUNTA(postulaciones_test!BP15:BV15)/7,0)</f>
        <v>0</v>
      </c>
      <c r="H15">
        <f>ROUND(COUNTA(postulaciones_test!BW15:CC15)/7,0)</f>
        <v>0</v>
      </c>
      <c r="I15">
        <f>ROUND(COUNTA(postulaciones_test!CD15:CJ15)/7,0)</f>
        <v>0</v>
      </c>
      <c r="J15" s="4">
        <f t="shared" si="0"/>
        <v>3</v>
      </c>
      <c r="L15">
        <f>ROUND(COUNTA(postulaciones_test!AG15:AH15)/2,0)</f>
        <v>1</v>
      </c>
      <c r="M15">
        <f>ROUND(COUNTA(postulaciones_test!AI15:AJ15)/2,0)</f>
        <v>1</v>
      </c>
      <c r="N15">
        <f>ROUND(COUNTA(postulaciones_test!AK15:AL15)/2,0)</f>
        <v>0</v>
      </c>
      <c r="O15">
        <f>ROUND(COUNTA(postulaciones_test!CK15:CL15)/2,0)</f>
        <v>0</v>
      </c>
      <c r="P15" s="4">
        <f t="shared" si="1"/>
        <v>2</v>
      </c>
      <c r="R15">
        <f>ROUND(COUNTA(postulaciones_test!AQ15:AS15)/3,0)</f>
        <v>1</v>
      </c>
      <c r="S15">
        <f>ROUND(COUNTA(postulaciones_test!CM15:CO15)/3,0)</f>
        <v>1</v>
      </c>
      <c r="T15">
        <f>ROUND(COUNTA(postulaciones_test!CP15:CR15)/3,0)</f>
        <v>0</v>
      </c>
      <c r="U15">
        <f>ROUND(COUNTA(postulaciones_test!CS15:CU15)/3,0)</f>
        <v>0</v>
      </c>
      <c r="V15">
        <f>ROUND(COUNTA(postulaciones_test!DB15:DD15)/3,0)</f>
        <v>0</v>
      </c>
      <c r="W15">
        <f>ROUND(COUNTA(postulaciones_test!DE15:DG15)/3,0)</f>
        <v>0</v>
      </c>
      <c r="X15">
        <f>ROUND(COUNTA(postulaciones_test!DH15:DJ15)/3,0)</f>
        <v>0</v>
      </c>
      <c r="Y15">
        <f>ROUND(COUNTA(postulaciones_test!DK15:DM15)/3,0)</f>
        <v>0</v>
      </c>
      <c r="Z15" s="4">
        <f t="shared" si="2"/>
        <v>2</v>
      </c>
      <c r="AB15">
        <f>ROUND(COUNTA(postulaciones_test!AM15:AN15)/2,0)</f>
        <v>1</v>
      </c>
      <c r="AC15">
        <f>ROUND(COUNTA(postulaciones_test!AO15:AP15)/2,0)</f>
        <v>0</v>
      </c>
      <c r="AD15">
        <f>ROUND(COUNTA(postulaciones_test!CV15:CW15)/2,0)</f>
        <v>0</v>
      </c>
      <c r="AE15">
        <f>ROUND(COUNTA(postulaciones_test!CX15:CY15)/2,0)</f>
        <v>0</v>
      </c>
      <c r="AF15">
        <f>ROUND(COUNTA(postulaciones_test!CZ15:DA15)/2,0)</f>
        <v>0</v>
      </c>
      <c r="AG15" s="4">
        <f t="shared" si="3"/>
        <v>1</v>
      </c>
    </row>
    <row r="16" spans="2:33" ht="15.6" thickTop="1" thickBot="1" x14ac:dyDescent="0.35">
      <c r="B16">
        <f>ROUND(COUNTA(postulaciones_test!S16:Y16)/7,0)</f>
        <v>1</v>
      </c>
      <c r="C16">
        <f>ROUND(COUNTA(postulaciones_test!Z16:AF16)/7,0)</f>
        <v>0</v>
      </c>
      <c r="D16">
        <f>ROUND(COUNTA(postulaciones_test!AU16:BA16)/7,0)</f>
        <v>1</v>
      </c>
      <c r="E16">
        <f>ROUND(COUNTA(postulaciones_test!BB16:BH16)/7,0)</f>
        <v>0</v>
      </c>
      <c r="F16">
        <f>ROUND(COUNTA(postulaciones_test!BI16:BO16)/7,0)</f>
        <v>0</v>
      </c>
      <c r="G16">
        <f>ROUND(COUNTA(postulaciones_test!BP16:BV16)/7,0)</f>
        <v>0</v>
      </c>
      <c r="H16">
        <f>ROUND(COUNTA(postulaciones_test!BW16:CC16)/7,0)</f>
        <v>0</v>
      </c>
      <c r="I16">
        <f>ROUND(COUNTA(postulaciones_test!CD16:CJ16)/7,0)</f>
        <v>0</v>
      </c>
      <c r="J16" s="4">
        <f t="shared" si="0"/>
        <v>2</v>
      </c>
      <c r="L16">
        <f>ROUND(COUNTA(postulaciones_test!AG16:AH16)/2,0)</f>
        <v>1</v>
      </c>
      <c r="M16">
        <f>ROUND(COUNTA(postulaciones_test!AI16:AJ16)/2,0)</f>
        <v>1</v>
      </c>
      <c r="N16">
        <f>ROUND(COUNTA(postulaciones_test!AK16:AL16)/2,0)</f>
        <v>1</v>
      </c>
      <c r="O16">
        <f>ROUND(COUNTA(postulaciones_test!CK16:CL16)/2,0)</f>
        <v>1</v>
      </c>
      <c r="P16" s="4">
        <f t="shared" si="1"/>
        <v>4</v>
      </c>
      <c r="R16">
        <f>ROUND(COUNTA(postulaciones_test!AQ16:AS16)/3,0)</f>
        <v>1</v>
      </c>
      <c r="S16">
        <f>ROUND(COUNTA(postulaciones_test!CM16:CO16)/3,0)</f>
        <v>0</v>
      </c>
      <c r="T16">
        <f>ROUND(COUNTA(postulaciones_test!CP16:CR16)/3,0)</f>
        <v>0</v>
      </c>
      <c r="U16">
        <f>ROUND(COUNTA(postulaciones_test!CS16:CU16)/3,0)</f>
        <v>0</v>
      </c>
      <c r="V16">
        <f>ROUND(COUNTA(postulaciones_test!DB16:DD16)/3,0)</f>
        <v>0</v>
      </c>
      <c r="W16">
        <f>ROUND(COUNTA(postulaciones_test!DE16:DG16)/3,0)</f>
        <v>0</v>
      </c>
      <c r="X16">
        <f>ROUND(COUNTA(postulaciones_test!DH16:DJ16)/3,0)</f>
        <v>0</v>
      </c>
      <c r="Y16">
        <f>ROUND(COUNTA(postulaciones_test!DK16:DM16)/3,0)</f>
        <v>0</v>
      </c>
      <c r="Z16" s="4">
        <f t="shared" si="2"/>
        <v>1</v>
      </c>
      <c r="AB16">
        <f>ROUND(COUNTA(postulaciones_test!AM16:AN16)/2,0)</f>
        <v>1</v>
      </c>
      <c r="AC16">
        <f>ROUND(COUNTA(postulaciones_test!AO16:AP16)/2,0)</f>
        <v>0</v>
      </c>
      <c r="AD16">
        <f>ROUND(COUNTA(postulaciones_test!CV16:CW16)/2,0)</f>
        <v>0</v>
      </c>
      <c r="AE16">
        <f>ROUND(COUNTA(postulaciones_test!CX16:CY16)/2,0)</f>
        <v>0</v>
      </c>
      <c r="AF16">
        <f>ROUND(COUNTA(postulaciones_test!CZ16:DA16)/2,0)</f>
        <v>0</v>
      </c>
      <c r="AG16" s="4">
        <f t="shared" si="3"/>
        <v>1</v>
      </c>
    </row>
    <row r="17" spans="2:33" ht="15.6" thickTop="1" thickBot="1" x14ac:dyDescent="0.35">
      <c r="B17">
        <f>ROUND(COUNTA(postulaciones_test!S17:Y17)/7,0)</f>
        <v>1</v>
      </c>
      <c r="C17">
        <f>ROUND(COUNTA(postulaciones_test!Z17:AF17)/7,0)</f>
        <v>1</v>
      </c>
      <c r="D17">
        <f>ROUND(COUNTA(postulaciones_test!AU17:BA17)/7,0)</f>
        <v>0</v>
      </c>
      <c r="E17">
        <f>ROUND(COUNTA(postulaciones_test!BB17:BH17)/7,0)</f>
        <v>0</v>
      </c>
      <c r="F17">
        <f>ROUND(COUNTA(postulaciones_test!BI17:BO17)/7,0)</f>
        <v>0</v>
      </c>
      <c r="G17">
        <f>ROUND(COUNTA(postulaciones_test!BP17:BV17)/7,0)</f>
        <v>0</v>
      </c>
      <c r="H17">
        <f>ROUND(COUNTA(postulaciones_test!BW17:CC17)/7,0)</f>
        <v>0</v>
      </c>
      <c r="I17">
        <f>ROUND(COUNTA(postulaciones_test!CD17:CJ17)/7,0)</f>
        <v>0</v>
      </c>
      <c r="J17" s="4">
        <f t="shared" si="0"/>
        <v>2</v>
      </c>
      <c r="L17">
        <f>ROUND(COUNTA(postulaciones_test!AG17:AH17)/2,0)</f>
        <v>1</v>
      </c>
      <c r="M17">
        <f>ROUND(COUNTA(postulaciones_test!AI17:AJ17)/2,0)</f>
        <v>1</v>
      </c>
      <c r="N17">
        <f>ROUND(COUNTA(postulaciones_test!AK17:AL17)/2,0)</f>
        <v>1</v>
      </c>
      <c r="O17">
        <f>ROUND(COUNTA(postulaciones_test!CK17:CL17)/2,0)</f>
        <v>0</v>
      </c>
      <c r="P17" s="4">
        <f t="shared" si="1"/>
        <v>3</v>
      </c>
      <c r="R17">
        <f>ROUND(COUNTA(postulaciones_test!AQ17:AS17)/3,0)</f>
        <v>1</v>
      </c>
      <c r="S17">
        <f>ROUND(COUNTA(postulaciones_test!CM17:CO17)/3,0)</f>
        <v>0</v>
      </c>
      <c r="T17">
        <f>ROUND(COUNTA(postulaciones_test!CP17:CR17)/3,0)</f>
        <v>0</v>
      </c>
      <c r="U17">
        <f>ROUND(COUNTA(postulaciones_test!CS17:CU17)/3,0)</f>
        <v>0</v>
      </c>
      <c r="V17">
        <f>ROUND(COUNTA(postulaciones_test!DB17:DD17)/3,0)</f>
        <v>0</v>
      </c>
      <c r="W17">
        <f>ROUND(COUNTA(postulaciones_test!DE17:DG17)/3,0)</f>
        <v>0</v>
      </c>
      <c r="X17">
        <f>ROUND(COUNTA(postulaciones_test!DH17:DJ17)/3,0)</f>
        <v>0</v>
      </c>
      <c r="Y17">
        <f>ROUND(COUNTA(postulaciones_test!DK17:DM17)/3,0)</f>
        <v>0</v>
      </c>
      <c r="Z17" s="4">
        <f t="shared" si="2"/>
        <v>1</v>
      </c>
      <c r="AB17">
        <f>ROUND(COUNTA(postulaciones_test!AM17:AN17)/2,0)</f>
        <v>1</v>
      </c>
      <c r="AC17">
        <f>ROUND(COUNTA(postulaciones_test!AO17:AP17)/2,0)</f>
        <v>0</v>
      </c>
      <c r="AD17">
        <f>ROUND(COUNTA(postulaciones_test!CV17:CW17)/2,0)</f>
        <v>0</v>
      </c>
      <c r="AE17">
        <f>ROUND(COUNTA(postulaciones_test!CX17:CY17)/2,0)</f>
        <v>0</v>
      </c>
      <c r="AF17">
        <f>ROUND(COUNTA(postulaciones_test!CZ17:DA17)/2,0)</f>
        <v>0</v>
      </c>
      <c r="AG17" s="4">
        <f t="shared" si="3"/>
        <v>1</v>
      </c>
    </row>
    <row r="18" spans="2:33" ht="15.6" thickTop="1" thickBot="1" x14ac:dyDescent="0.35">
      <c r="B18">
        <f>ROUND(COUNTA(postulaciones_test!S18:Y18)/7,0)</f>
        <v>1</v>
      </c>
      <c r="C18">
        <f>ROUND(COUNTA(postulaciones_test!Z18:AF18)/7,0)</f>
        <v>1</v>
      </c>
      <c r="D18">
        <f>ROUND(COUNTA(postulaciones_test!AU18:BA18)/7,0)</f>
        <v>0</v>
      </c>
      <c r="E18">
        <f>ROUND(COUNTA(postulaciones_test!BB18:BH18)/7,0)</f>
        <v>0</v>
      </c>
      <c r="F18">
        <f>ROUND(COUNTA(postulaciones_test!BI18:BO18)/7,0)</f>
        <v>0</v>
      </c>
      <c r="G18">
        <f>ROUND(COUNTA(postulaciones_test!BP18:BV18)/7,0)</f>
        <v>0</v>
      </c>
      <c r="H18">
        <f>ROUND(COUNTA(postulaciones_test!BW18:CC18)/7,0)</f>
        <v>0</v>
      </c>
      <c r="I18">
        <f>ROUND(COUNTA(postulaciones_test!CD18:CJ18)/7,0)</f>
        <v>0</v>
      </c>
      <c r="J18" s="4">
        <f t="shared" si="0"/>
        <v>2</v>
      </c>
      <c r="L18">
        <f>ROUND(COUNTA(postulaciones_test!AG18:AH18)/2,0)</f>
        <v>1</v>
      </c>
      <c r="M18">
        <f>ROUND(COUNTA(postulaciones_test!AI18:AJ18)/2,0)</f>
        <v>1</v>
      </c>
      <c r="N18">
        <f>ROUND(COUNTA(postulaciones_test!AK18:AL18)/2,0)</f>
        <v>1</v>
      </c>
      <c r="O18">
        <f>ROUND(COUNTA(postulaciones_test!CK18:CL18)/2,0)</f>
        <v>1</v>
      </c>
      <c r="P18" s="4">
        <f t="shared" si="1"/>
        <v>4</v>
      </c>
      <c r="R18">
        <f>ROUND(COUNTA(postulaciones_test!AQ18:AS18)/3,0)</f>
        <v>1</v>
      </c>
      <c r="S18">
        <f>ROUND(COUNTA(postulaciones_test!CM18:CO18)/3,0)</f>
        <v>1</v>
      </c>
      <c r="T18">
        <f>ROUND(COUNTA(postulaciones_test!CP18:CR18)/3,0)</f>
        <v>1</v>
      </c>
      <c r="U18">
        <f>ROUND(COUNTA(postulaciones_test!CS18:CU18)/3,0)</f>
        <v>0</v>
      </c>
      <c r="V18">
        <f>ROUND(COUNTA(postulaciones_test!DB18:DD18)/3,0)</f>
        <v>0</v>
      </c>
      <c r="W18">
        <f>ROUND(COUNTA(postulaciones_test!DE18:DG18)/3,0)</f>
        <v>0</v>
      </c>
      <c r="X18">
        <f>ROUND(COUNTA(postulaciones_test!DH18:DJ18)/3,0)</f>
        <v>0</v>
      </c>
      <c r="Y18">
        <f>ROUND(COUNTA(postulaciones_test!DK18:DM18)/3,0)</f>
        <v>0</v>
      </c>
      <c r="Z18" s="4">
        <f t="shared" si="2"/>
        <v>3</v>
      </c>
      <c r="AB18">
        <f>ROUND(COUNTA(postulaciones_test!AM18:AN18)/2,0)</f>
        <v>1</v>
      </c>
      <c r="AC18">
        <f>ROUND(COUNTA(postulaciones_test!AO18:AP18)/2,0)</f>
        <v>0</v>
      </c>
      <c r="AD18">
        <f>ROUND(COUNTA(postulaciones_test!CV18:CW18)/2,0)</f>
        <v>0</v>
      </c>
      <c r="AE18">
        <f>ROUND(COUNTA(postulaciones_test!CX18:CY18)/2,0)</f>
        <v>0</v>
      </c>
      <c r="AF18">
        <f>ROUND(COUNTA(postulaciones_test!CZ18:DA18)/2,0)</f>
        <v>0</v>
      </c>
      <c r="AG18" s="4">
        <f t="shared" si="3"/>
        <v>1</v>
      </c>
    </row>
    <row r="19" spans="2:33" ht="15.6" thickTop="1" thickBot="1" x14ac:dyDescent="0.35">
      <c r="B19">
        <f>ROUND(COUNTA(postulaciones_test!S19:Y19)/7,0)</f>
        <v>1</v>
      </c>
      <c r="C19">
        <f>ROUND(COUNTA(postulaciones_test!Z19:AF19)/7,0)</f>
        <v>1</v>
      </c>
      <c r="D19">
        <f>ROUND(COUNTA(postulaciones_test!AU19:BA19)/7,0)</f>
        <v>1</v>
      </c>
      <c r="E19">
        <f>ROUND(COUNTA(postulaciones_test!BB19:BH19)/7,0)</f>
        <v>0</v>
      </c>
      <c r="F19">
        <f>ROUND(COUNTA(postulaciones_test!BI19:BO19)/7,0)</f>
        <v>0</v>
      </c>
      <c r="G19">
        <f>ROUND(COUNTA(postulaciones_test!BP19:BV19)/7,0)</f>
        <v>0</v>
      </c>
      <c r="H19">
        <f>ROUND(COUNTA(postulaciones_test!BW19:CC19)/7,0)</f>
        <v>0</v>
      </c>
      <c r="I19">
        <f>ROUND(COUNTA(postulaciones_test!CD19:CJ19)/7,0)</f>
        <v>0</v>
      </c>
      <c r="J19" s="4">
        <f t="shared" si="0"/>
        <v>3</v>
      </c>
      <c r="L19">
        <f>ROUND(COUNTA(postulaciones_test!AG19:AH19)/2,0)</f>
        <v>1</v>
      </c>
      <c r="M19">
        <f>ROUND(COUNTA(postulaciones_test!AI19:AJ19)/2,0)</f>
        <v>1</v>
      </c>
      <c r="N19">
        <f>ROUND(COUNTA(postulaciones_test!AK19:AL19)/2,0)</f>
        <v>1</v>
      </c>
      <c r="O19">
        <f>ROUND(COUNTA(postulaciones_test!CK19:CL19)/2,0)</f>
        <v>0</v>
      </c>
      <c r="P19" s="4">
        <f t="shared" si="1"/>
        <v>3</v>
      </c>
      <c r="R19">
        <f>ROUND(COUNTA(postulaciones_test!AQ19:AS19)/3,0)</f>
        <v>1</v>
      </c>
      <c r="S19">
        <f>ROUND(COUNTA(postulaciones_test!CM19:CO19)/3,0)</f>
        <v>0</v>
      </c>
      <c r="T19">
        <f>ROUND(COUNTA(postulaciones_test!CP19:CR19)/3,0)</f>
        <v>0</v>
      </c>
      <c r="U19">
        <f>ROUND(COUNTA(postulaciones_test!CS19:CU19)/3,0)</f>
        <v>0</v>
      </c>
      <c r="V19">
        <f>ROUND(COUNTA(postulaciones_test!DB19:DD19)/3,0)</f>
        <v>0</v>
      </c>
      <c r="W19">
        <f>ROUND(COUNTA(postulaciones_test!DE19:DG19)/3,0)</f>
        <v>0</v>
      </c>
      <c r="X19">
        <f>ROUND(COUNTA(postulaciones_test!DH19:DJ19)/3,0)</f>
        <v>0</v>
      </c>
      <c r="Y19">
        <f>ROUND(COUNTA(postulaciones_test!DK19:DM19)/3,0)</f>
        <v>0</v>
      </c>
      <c r="Z19" s="4">
        <f t="shared" si="2"/>
        <v>1</v>
      </c>
      <c r="AB19">
        <f>ROUND(COUNTA(postulaciones_test!AM19:AN19)/2,0)</f>
        <v>1</v>
      </c>
      <c r="AC19">
        <f>ROUND(COUNTA(postulaciones_test!AO19:AP19)/2,0)</f>
        <v>0</v>
      </c>
      <c r="AD19">
        <f>ROUND(COUNTA(postulaciones_test!CV19:CW19)/2,0)</f>
        <v>0</v>
      </c>
      <c r="AE19">
        <f>ROUND(COUNTA(postulaciones_test!CX19:CY19)/2,0)</f>
        <v>0</v>
      </c>
      <c r="AF19">
        <f>ROUND(COUNTA(postulaciones_test!CZ19:DA19)/2,0)</f>
        <v>0</v>
      </c>
      <c r="AG19" s="4">
        <f t="shared" si="3"/>
        <v>1</v>
      </c>
    </row>
    <row r="20" spans="2:33" ht="15.6" thickTop="1" thickBot="1" x14ac:dyDescent="0.35">
      <c r="B20">
        <f>ROUND(COUNTA(postulaciones_test!S20:Y20)/7,0)</f>
        <v>1</v>
      </c>
      <c r="C20">
        <f>ROUND(COUNTA(postulaciones_test!Z20:AF20)/7,0)</f>
        <v>1</v>
      </c>
      <c r="D20">
        <f>ROUND(COUNTA(postulaciones_test!AU20:BA20)/7,0)</f>
        <v>1</v>
      </c>
      <c r="E20">
        <f>ROUND(COUNTA(postulaciones_test!BB20:BH20)/7,0)</f>
        <v>0</v>
      </c>
      <c r="F20">
        <f>ROUND(COUNTA(postulaciones_test!BI20:BO20)/7,0)</f>
        <v>0</v>
      </c>
      <c r="G20">
        <f>ROUND(COUNTA(postulaciones_test!BP20:BV20)/7,0)</f>
        <v>0</v>
      </c>
      <c r="H20">
        <f>ROUND(COUNTA(postulaciones_test!BW20:CC20)/7,0)</f>
        <v>0</v>
      </c>
      <c r="I20">
        <f>ROUND(COUNTA(postulaciones_test!CD20:CJ20)/7,0)</f>
        <v>0</v>
      </c>
      <c r="J20" s="4">
        <f t="shared" si="0"/>
        <v>3</v>
      </c>
      <c r="L20">
        <f>ROUND(COUNTA(postulaciones_test!AG20:AH20)/2,0)</f>
        <v>1</v>
      </c>
      <c r="M20">
        <f>ROUND(COUNTA(postulaciones_test!AI20:AJ20)/2,0)</f>
        <v>1</v>
      </c>
      <c r="N20">
        <f>ROUND(COUNTA(postulaciones_test!AK20:AL20)/2,0)</f>
        <v>0</v>
      </c>
      <c r="O20">
        <f>ROUND(COUNTA(postulaciones_test!CK20:CL20)/2,0)</f>
        <v>0</v>
      </c>
      <c r="P20" s="4">
        <f t="shared" si="1"/>
        <v>2</v>
      </c>
      <c r="R20">
        <f>ROUND(COUNTA(postulaciones_test!AQ20:AS20)/3,0)</f>
        <v>1</v>
      </c>
      <c r="S20">
        <f>ROUND(COUNTA(postulaciones_test!CM20:CO20)/3,0)</f>
        <v>0</v>
      </c>
      <c r="T20">
        <f>ROUND(COUNTA(postulaciones_test!CP20:CR20)/3,0)</f>
        <v>0</v>
      </c>
      <c r="U20">
        <f>ROUND(COUNTA(postulaciones_test!CS20:CU20)/3,0)</f>
        <v>0</v>
      </c>
      <c r="V20">
        <f>ROUND(COUNTA(postulaciones_test!DB20:DD20)/3,0)</f>
        <v>0</v>
      </c>
      <c r="W20">
        <f>ROUND(COUNTA(postulaciones_test!DE20:DG20)/3,0)</f>
        <v>0</v>
      </c>
      <c r="X20">
        <f>ROUND(COUNTA(postulaciones_test!DH20:DJ20)/3,0)</f>
        <v>0</v>
      </c>
      <c r="Y20">
        <f>ROUND(COUNTA(postulaciones_test!DK20:DM20)/3,0)</f>
        <v>0</v>
      </c>
      <c r="Z20" s="4">
        <f t="shared" si="2"/>
        <v>1</v>
      </c>
      <c r="AB20">
        <f>ROUND(COUNTA(postulaciones_test!AM20:AN20)/2,0)</f>
        <v>1</v>
      </c>
      <c r="AC20">
        <f>ROUND(COUNTA(postulaciones_test!AO20:AP20)/2,0)</f>
        <v>0</v>
      </c>
      <c r="AD20">
        <f>ROUND(COUNTA(postulaciones_test!CV20:CW20)/2,0)</f>
        <v>0</v>
      </c>
      <c r="AE20">
        <f>ROUND(COUNTA(postulaciones_test!CX20:CY20)/2,0)</f>
        <v>0</v>
      </c>
      <c r="AF20">
        <f>ROUND(COUNTA(postulaciones_test!CZ20:DA20)/2,0)</f>
        <v>0</v>
      </c>
      <c r="AG20" s="4">
        <f t="shared" si="3"/>
        <v>1</v>
      </c>
    </row>
    <row r="21" spans="2:33" ht="15.6" thickTop="1" thickBot="1" x14ac:dyDescent="0.35">
      <c r="B21">
        <f>ROUND(COUNTA(postulaciones_test!S21:Y21)/7,0)</f>
        <v>1</v>
      </c>
      <c r="C21">
        <f>ROUND(COUNTA(postulaciones_test!Z21:AF21)/7,0)</f>
        <v>1</v>
      </c>
      <c r="D21">
        <f>ROUND(COUNTA(postulaciones_test!AU21:BA21)/7,0)</f>
        <v>1</v>
      </c>
      <c r="E21">
        <f>ROUND(COUNTA(postulaciones_test!BB21:BH21)/7,0)</f>
        <v>1</v>
      </c>
      <c r="F21">
        <f>ROUND(COUNTA(postulaciones_test!BI21:BO21)/7,0)</f>
        <v>0</v>
      </c>
      <c r="G21">
        <f>ROUND(COUNTA(postulaciones_test!BP21:BV21)/7,0)</f>
        <v>0</v>
      </c>
      <c r="H21">
        <f>ROUND(COUNTA(postulaciones_test!BW21:CC21)/7,0)</f>
        <v>0</v>
      </c>
      <c r="I21">
        <f>ROUND(COUNTA(postulaciones_test!CD21:CJ21)/7,0)</f>
        <v>0</v>
      </c>
      <c r="J21" s="4">
        <f t="shared" si="0"/>
        <v>4</v>
      </c>
      <c r="L21">
        <f>ROUND(COUNTA(postulaciones_test!AG21:AH21)/2,0)</f>
        <v>1</v>
      </c>
      <c r="M21">
        <f>ROUND(COUNTA(postulaciones_test!AI21:AJ21)/2,0)</f>
        <v>0</v>
      </c>
      <c r="N21">
        <f>ROUND(COUNTA(postulaciones_test!AK21:AL21)/2,0)</f>
        <v>0</v>
      </c>
      <c r="O21">
        <f>ROUND(COUNTA(postulaciones_test!CK21:CL21)/2,0)</f>
        <v>0</v>
      </c>
      <c r="P21" s="4">
        <f t="shared" si="1"/>
        <v>1</v>
      </c>
      <c r="R21">
        <f>ROUND(COUNTA(postulaciones_test!AQ21:AS21)/3,0)</f>
        <v>1</v>
      </c>
      <c r="S21">
        <f>ROUND(COUNTA(postulaciones_test!CM21:CO21)/3,0)</f>
        <v>0</v>
      </c>
      <c r="T21">
        <f>ROUND(COUNTA(postulaciones_test!CP21:CR21)/3,0)</f>
        <v>0</v>
      </c>
      <c r="U21">
        <f>ROUND(COUNTA(postulaciones_test!CS21:CU21)/3,0)</f>
        <v>0</v>
      </c>
      <c r="V21">
        <f>ROUND(COUNTA(postulaciones_test!DB21:DD21)/3,0)</f>
        <v>0</v>
      </c>
      <c r="W21">
        <f>ROUND(COUNTA(postulaciones_test!DE21:DG21)/3,0)</f>
        <v>0</v>
      </c>
      <c r="X21">
        <f>ROUND(COUNTA(postulaciones_test!DH21:DJ21)/3,0)</f>
        <v>0</v>
      </c>
      <c r="Y21">
        <f>ROUND(COUNTA(postulaciones_test!DK21:DM21)/3,0)</f>
        <v>0</v>
      </c>
      <c r="Z21" s="4">
        <f t="shared" si="2"/>
        <v>1</v>
      </c>
      <c r="AB21">
        <f>ROUND(COUNTA(postulaciones_test!AM21:AN21)/2,0)</f>
        <v>1</v>
      </c>
      <c r="AC21">
        <f>ROUND(COUNTA(postulaciones_test!AO21:AP21)/2,0)</f>
        <v>0</v>
      </c>
      <c r="AD21">
        <f>ROUND(COUNTA(postulaciones_test!CV21:CW21)/2,0)</f>
        <v>0</v>
      </c>
      <c r="AE21">
        <f>ROUND(COUNTA(postulaciones_test!CX21:CY21)/2,0)</f>
        <v>0</v>
      </c>
      <c r="AF21">
        <f>ROUND(COUNTA(postulaciones_test!CZ21:DA21)/2,0)</f>
        <v>0</v>
      </c>
      <c r="AG21" s="4">
        <f t="shared" si="3"/>
        <v>1</v>
      </c>
    </row>
    <row r="22" spans="2:33" ht="15.6" thickTop="1" thickBot="1" x14ac:dyDescent="0.35">
      <c r="B22">
        <f>ROUND(COUNTA(postulaciones_test!S22:Y22)/7,0)</f>
        <v>1</v>
      </c>
      <c r="C22">
        <f>ROUND(COUNTA(postulaciones_test!Z22:AF22)/7,0)</f>
        <v>1</v>
      </c>
      <c r="D22">
        <f>ROUND(COUNTA(postulaciones_test!AU22:BA22)/7,0)</f>
        <v>1</v>
      </c>
      <c r="E22">
        <f>ROUND(COUNTA(postulaciones_test!BB22:BH22)/7,0)</f>
        <v>0</v>
      </c>
      <c r="F22">
        <f>ROUND(COUNTA(postulaciones_test!BI22:BO22)/7,0)</f>
        <v>0</v>
      </c>
      <c r="G22">
        <f>ROUND(COUNTA(postulaciones_test!BP22:BV22)/7,0)</f>
        <v>0</v>
      </c>
      <c r="H22">
        <f>ROUND(COUNTA(postulaciones_test!BW22:CC22)/7,0)</f>
        <v>0</v>
      </c>
      <c r="I22">
        <f>ROUND(COUNTA(postulaciones_test!CD22:CJ22)/7,0)</f>
        <v>0</v>
      </c>
      <c r="J22" s="4">
        <f t="shared" si="0"/>
        <v>3</v>
      </c>
      <c r="L22">
        <f>ROUND(COUNTA(postulaciones_test!AG22:AH22)/2,0)</f>
        <v>1</v>
      </c>
      <c r="M22">
        <f>ROUND(COUNTA(postulaciones_test!AI22:AJ22)/2,0)</f>
        <v>0</v>
      </c>
      <c r="N22">
        <f>ROUND(COUNTA(postulaciones_test!AK22:AL22)/2,0)</f>
        <v>0</v>
      </c>
      <c r="O22">
        <f>ROUND(COUNTA(postulaciones_test!CK22:CL22)/2,0)</f>
        <v>0</v>
      </c>
      <c r="P22" s="4">
        <f t="shared" si="1"/>
        <v>1</v>
      </c>
      <c r="R22">
        <f>ROUND(COUNTA(postulaciones_test!AQ22:AS22)/3,0)</f>
        <v>1</v>
      </c>
      <c r="S22">
        <f>ROUND(COUNTA(postulaciones_test!CM22:CO22)/3,0)</f>
        <v>0</v>
      </c>
      <c r="T22">
        <f>ROUND(COUNTA(postulaciones_test!CP22:CR22)/3,0)</f>
        <v>0</v>
      </c>
      <c r="U22">
        <f>ROUND(COUNTA(postulaciones_test!CS22:CU22)/3,0)</f>
        <v>0</v>
      </c>
      <c r="V22">
        <f>ROUND(COUNTA(postulaciones_test!DB22:DD22)/3,0)</f>
        <v>0</v>
      </c>
      <c r="W22">
        <f>ROUND(COUNTA(postulaciones_test!DE22:DG22)/3,0)</f>
        <v>0</v>
      </c>
      <c r="X22">
        <f>ROUND(COUNTA(postulaciones_test!DH22:DJ22)/3,0)</f>
        <v>0</v>
      </c>
      <c r="Y22">
        <f>ROUND(COUNTA(postulaciones_test!DK22:DM22)/3,0)</f>
        <v>0</v>
      </c>
      <c r="Z22" s="4">
        <f t="shared" si="2"/>
        <v>1</v>
      </c>
      <c r="AB22">
        <f>ROUND(COUNTA(postulaciones_test!AM22:AN22)/2,0)</f>
        <v>1</v>
      </c>
      <c r="AC22">
        <f>ROUND(COUNTA(postulaciones_test!AO22:AP22)/2,0)</f>
        <v>0</v>
      </c>
      <c r="AD22">
        <f>ROUND(COUNTA(postulaciones_test!CV22:CW22)/2,0)</f>
        <v>0</v>
      </c>
      <c r="AE22">
        <f>ROUND(COUNTA(postulaciones_test!CX22:CY22)/2,0)</f>
        <v>0</v>
      </c>
      <c r="AF22">
        <f>ROUND(COUNTA(postulaciones_test!CZ22:DA22)/2,0)</f>
        <v>0</v>
      </c>
      <c r="AG22" s="4">
        <f t="shared" si="3"/>
        <v>1</v>
      </c>
    </row>
    <row r="23" spans="2:33" ht="15.6" thickTop="1" thickBot="1" x14ac:dyDescent="0.35">
      <c r="B23">
        <f>ROUND(COUNTA(postulaciones_test!S23:Y23)/7,0)</f>
        <v>1</v>
      </c>
      <c r="C23">
        <f>ROUND(COUNTA(postulaciones_test!Z23:AF23)/7,0)</f>
        <v>0</v>
      </c>
      <c r="D23">
        <f>ROUND(COUNTA(postulaciones_test!AU23:BA23)/7,0)</f>
        <v>0</v>
      </c>
      <c r="E23">
        <f>ROUND(COUNTA(postulaciones_test!BB23:BH23)/7,0)</f>
        <v>0</v>
      </c>
      <c r="F23">
        <f>ROUND(COUNTA(postulaciones_test!BI23:BO23)/7,0)</f>
        <v>0</v>
      </c>
      <c r="G23">
        <f>ROUND(COUNTA(postulaciones_test!BP23:BV23)/7,0)</f>
        <v>0</v>
      </c>
      <c r="H23">
        <f>ROUND(COUNTA(postulaciones_test!BW23:CC23)/7,0)</f>
        <v>0</v>
      </c>
      <c r="I23">
        <f>ROUND(COUNTA(postulaciones_test!CD23:CJ23)/7,0)</f>
        <v>0</v>
      </c>
      <c r="J23" s="4">
        <f t="shared" si="0"/>
        <v>1</v>
      </c>
      <c r="L23">
        <f>ROUND(COUNTA(postulaciones_test!AG23:AH23)/2,0)</f>
        <v>1</v>
      </c>
      <c r="M23">
        <f>ROUND(COUNTA(postulaciones_test!AI23:AJ23)/2,0)</f>
        <v>1</v>
      </c>
      <c r="N23">
        <f>ROUND(COUNTA(postulaciones_test!AK23:AL23)/2,0)</f>
        <v>1</v>
      </c>
      <c r="O23">
        <f>ROUND(COUNTA(postulaciones_test!CK23:CL23)/2,0)</f>
        <v>0</v>
      </c>
      <c r="P23" s="4">
        <f t="shared" si="1"/>
        <v>3</v>
      </c>
      <c r="R23">
        <f>ROUND(COUNTA(postulaciones_test!AQ23:AS23)/3,0)</f>
        <v>1</v>
      </c>
      <c r="S23">
        <f>ROUND(COUNTA(postulaciones_test!CM23:CO23)/3,0)</f>
        <v>0</v>
      </c>
      <c r="T23">
        <f>ROUND(COUNTA(postulaciones_test!CP23:CR23)/3,0)</f>
        <v>0</v>
      </c>
      <c r="U23">
        <f>ROUND(COUNTA(postulaciones_test!CS23:CU23)/3,0)</f>
        <v>0</v>
      </c>
      <c r="V23">
        <f>ROUND(COUNTA(postulaciones_test!DB23:DD23)/3,0)</f>
        <v>0</v>
      </c>
      <c r="W23">
        <f>ROUND(COUNTA(postulaciones_test!DE23:DG23)/3,0)</f>
        <v>0</v>
      </c>
      <c r="X23">
        <f>ROUND(COUNTA(postulaciones_test!DH23:DJ23)/3,0)</f>
        <v>0</v>
      </c>
      <c r="Y23">
        <f>ROUND(COUNTA(postulaciones_test!DK23:DM23)/3,0)</f>
        <v>0</v>
      </c>
      <c r="Z23" s="4">
        <f t="shared" si="2"/>
        <v>1</v>
      </c>
      <c r="AB23">
        <f>ROUND(COUNTA(postulaciones_test!AM23:AN23)/2,0)</f>
        <v>1</v>
      </c>
      <c r="AC23">
        <f>ROUND(COUNTA(postulaciones_test!AO23:AP23)/2,0)</f>
        <v>0</v>
      </c>
      <c r="AD23">
        <f>ROUND(COUNTA(postulaciones_test!CV23:CW23)/2,0)</f>
        <v>0</v>
      </c>
      <c r="AE23">
        <f>ROUND(COUNTA(postulaciones_test!CX23:CY23)/2,0)</f>
        <v>0</v>
      </c>
      <c r="AF23">
        <f>ROUND(COUNTA(postulaciones_test!CZ23:DA23)/2,0)</f>
        <v>0</v>
      </c>
      <c r="AG23" s="4">
        <f t="shared" si="3"/>
        <v>1</v>
      </c>
    </row>
    <row r="24" spans="2:33" ht="15.6" thickTop="1" thickBot="1" x14ac:dyDescent="0.35">
      <c r="B24">
        <f>ROUND(COUNTA(postulaciones_test!S24:Y24)/7,0)</f>
        <v>1</v>
      </c>
      <c r="C24">
        <f>ROUND(COUNTA(postulaciones_test!Z24:AF24)/7,0)</f>
        <v>1</v>
      </c>
      <c r="D24">
        <f>ROUND(COUNTA(postulaciones_test!AU24:BA24)/7,0)</f>
        <v>1</v>
      </c>
      <c r="E24">
        <f>ROUND(COUNTA(postulaciones_test!BB24:BH24)/7,0)</f>
        <v>1</v>
      </c>
      <c r="F24">
        <f>ROUND(COUNTA(postulaciones_test!BI24:BO24)/7,0)</f>
        <v>1</v>
      </c>
      <c r="G24">
        <f>ROUND(COUNTA(postulaciones_test!BP24:BV24)/7,0)</f>
        <v>1</v>
      </c>
      <c r="H24">
        <f>ROUND(COUNTA(postulaciones_test!BW24:CC24)/7,0)</f>
        <v>1</v>
      </c>
      <c r="I24">
        <f>ROUND(COUNTA(postulaciones_test!CD24:CJ24)/7,0)</f>
        <v>1</v>
      </c>
      <c r="J24" s="4">
        <f t="shared" si="0"/>
        <v>8</v>
      </c>
      <c r="L24">
        <f>ROUND(COUNTA(postulaciones_test!AG24:AH24)/2,0)</f>
        <v>1</v>
      </c>
      <c r="M24">
        <f>ROUND(COUNTA(postulaciones_test!AI24:AJ24)/2,0)</f>
        <v>1</v>
      </c>
      <c r="N24">
        <f>ROUND(COUNTA(postulaciones_test!AK24:AL24)/2,0)</f>
        <v>0</v>
      </c>
      <c r="O24">
        <f>ROUND(COUNTA(postulaciones_test!CK24:CL24)/2,0)</f>
        <v>0</v>
      </c>
      <c r="P24" s="4">
        <f t="shared" si="1"/>
        <v>2</v>
      </c>
      <c r="R24">
        <f>ROUND(COUNTA(postulaciones_test!AQ24:AS24)/3,0)</f>
        <v>1</v>
      </c>
      <c r="S24">
        <f>ROUND(COUNTA(postulaciones_test!CM24:CO24)/3,0)</f>
        <v>1</v>
      </c>
      <c r="T24">
        <f>ROUND(COUNTA(postulaciones_test!CP24:CR24)/3,0)</f>
        <v>0</v>
      </c>
      <c r="U24">
        <f>ROUND(COUNTA(postulaciones_test!CS24:CU24)/3,0)</f>
        <v>0</v>
      </c>
      <c r="V24">
        <f>ROUND(COUNTA(postulaciones_test!DB24:DD24)/3,0)</f>
        <v>0</v>
      </c>
      <c r="W24">
        <f>ROUND(COUNTA(postulaciones_test!DE24:DG24)/3,0)</f>
        <v>0</v>
      </c>
      <c r="X24">
        <f>ROUND(COUNTA(postulaciones_test!DH24:DJ24)/3,0)</f>
        <v>0</v>
      </c>
      <c r="Y24">
        <f>ROUND(COUNTA(postulaciones_test!DK24:DM24)/3,0)</f>
        <v>0</v>
      </c>
      <c r="Z24" s="4">
        <f t="shared" si="2"/>
        <v>2</v>
      </c>
      <c r="AB24">
        <f>ROUND(COUNTA(postulaciones_test!AM24:AN24)/2,0)</f>
        <v>1</v>
      </c>
      <c r="AC24">
        <f>ROUND(COUNTA(postulaciones_test!AO24:AP24)/2,0)</f>
        <v>0</v>
      </c>
      <c r="AD24">
        <f>ROUND(COUNTA(postulaciones_test!CV24:CW24)/2,0)</f>
        <v>0</v>
      </c>
      <c r="AE24">
        <f>ROUND(COUNTA(postulaciones_test!CX24:CY24)/2,0)</f>
        <v>0</v>
      </c>
      <c r="AF24">
        <f>ROUND(COUNTA(postulaciones_test!CZ24:DA24)/2,0)</f>
        <v>0</v>
      </c>
      <c r="AG24" s="4">
        <f t="shared" si="3"/>
        <v>1</v>
      </c>
    </row>
    <row r="25" spans="2:33" ht="15.6" thickTop="1" thickBot="1" x14ac:dyDescent="0.35">
      <c r="B25">
        <f>ROUND(COUNTA(postulaciones_test!S25:Y25)/7,0)</f>
        <v>1</v>
      </c>
      <c r="C25">
        <f>ROUND(COUNTA(postulaciones_test!Z25:AF25)/7,0)</f>
        <v>0</v>
      </c>
      <c r="D25">
        <f>ROUND(COUNTA(postulaciones_test!AU25:BA25)/7,0)</f>
        <v>0</v>
      </c>
      <c r="E25">
        <f>ROUND(COUNTA(postulaciones_test!BB25:BH25)/7,0)</f>
        <v>0</v>
      </c>
      <c r="F25">
        <f>ROUND(COUNTA(postulaciones_test!BI25:BO25)/7,0)</f>
        <v>0</v>
      </c>
      <c r="G25">
        <f>ROUND(COUNTA(postulaciones_test!BP25:BV25)/7,0)</f>
        <v>0</v>
      </c>
      <c r="H25">
        <f>ROUND(COUNTA(postulaciones_test!BW25:CC25)/7,0)</f>
        <v>0</v>
      </c>
      <c r="I25">
        <f>ROUND(COUNTA(postulaciones_test!CD25:CJ25)/7,0)</f>
        <v>0</v>
      </c>
      <c r="J25" s="4">
        <f t="shared" si="0"/>
        <v>1</v>
      </c>
      <c r="L25">
        <f>ROUND(COUNTA(postulaciones_test!AG25:AH25)/2,0)</f>
        <v>1</v>
      </c>
      <c r="M25">
        <f>ROUND(COUNTA(postulaciones_test!AI25:AJ25)/2,0)</f>
        <v>1</v>
      </c>
      <c r="N25">
        <f>ROUND(COUNTA(postulaciones_test!AK25:AL25)/2,0)</f>
        <v>1</v>
      </c>
      <c r="O25">
        <f>ROUND(COUNTA(postulaciones_test!CK25:CL25)/2,0)</f>
        <v>0</v>
      </c>
      <c r="P25" s="4">
        <f t="shared" si="1"/>
        <v>3</v>
      </c>
      <c r="R25">
        <f>ROUND(COUNTA(postulaciones_test!AQ25:AS25)/3,0)</f>
        <v>1</v>
      </c>
      <c r="S25">
        <f>ROUND(COUNTA(postulaciones_test!CM25:CO25)/3,0)</f>
        <v>0</v>
      </c>
      <c r="T25">
        <f>ROUND(COUNTA(postulaciones_test!CP25:CR25)/3,0)</f>
        <v>0</v>
      </c>
      <c r="U25">
        <f>ROUND(COUNTA(postulaciones_test!CS25:CU25)/3,0)</f>
        <v>0</v>
      </c>
      <c r="V25">
        <f>ROUND(COUNTA(postulaciones_test!DB25:DD25)/3,0)</f>
        <v>0</v>
      </c>
      <c r="W25">
        <f>ROUND(COUNTA(postulaciones_test!DE25:DG25)/3,0)</f>
        <v>0</v>
      </c>
      <c r="X25">
        <f>ROUND(COUNTA(postulaciones_test!DH25:DJ25)/3,0)</f>
        <v>0</v>
      </c>
      <c r="Y25">
        <f>ROUND(COUNTA(postulaciones_test!DK25:DM25)/3,0)</f>
        <v>0</v>
      </c>
      <c r="Z25" s="4">
        <f t="shared" si="2"/>
        <v>1</v>
      </c>
      <c r="AB25">
        <f>ROUND(COUNTA(postulaciones_test!AM25:AN25)/2,0)</f>
        <v>1</v>
      </c>
      <c r="AC25">
        <f>ROUND(COUNTA(postulaciones_test!AO25:AP25)/2,0)</f>
        <v>0</v>
      </c>
      <c r="AD25">
        <f>ROUND(COUNTA(postulaciones_test!CV25:CW25)/2,0)</f>
        <v>0</v>
      </c>
      <c r="AE25">
        <f>ROUND(COUNTA(postulaciones_test!CX25:CY25)/2,0)</f>
        <v>0</v>
      </c>
      <c r="AF25">
        <f>ROUND(COUNTA(postulaciones_test!CZ25:DA25)/2,0)</f>
        <v>0</v>
      </c>
      <c r="AG25" s="4">
        <f t="shared" si="3"/>
        <v>1</v>
      </c>
    </row>
    <row r="26" spans="2:33" ht="15.6" thickTop="1" thickBot="1" x14ac:dyDescent="0.35">
      <c r="B26">
        <f>ROUND(COUNTA(postulaciones_test!S26:Y26)/7,0)</f>
        <v>1</v>
      </c>
      <c r="C26">
        <f>ROUND(COUNTA(postulaciones_test!Z26:AF26)/7,0)</f>
        <v>0</v>
      </c>
      <c r="D26">
        <f>ROUND(COUNTA(postulaciones_test!AU26:BA26)/7,0)</f>
        <v>0</v>
      </c>
      <c r="E26">
        <f>ROUND(COUNTA(postulaciones_test!BB26:BH26)/7,0)</f>
        <v>0</v>
      </c>
      <c r="F26">
        <f>ROUND(COUNTA(postulaciones_test!BI26:BO26)/7,0)</f>
        <v>0</v>
      </c>
      <c r="G26">
        <f>ROUND(COUNTA(postulaciones_test!BP26:BV26)/7,0)</f>
        <v>0</v>
      </c>
      <c r="H26">
        <f>ROUND(COUNTA(postulaciones_test!BW26:CC26)/7,0)</f>
        <v>0</v>
      </c>
      <c r="I26">
        <f>ROUND(COUNTA(postulaciones_test!CD26:CJ26)/7,0)</f>
        <v>0</v>
      </c>
      <c r="J26" s="4">
        <f t="shared" si="0"/>
        <v>1</v>
      </c>
      <c r="L26">
        <f>ROUND(COUNTA(postulaciones_test!AG26:AH26)/2,0)</f>
        <v>1</v>
      </c>
      <c r="M26">
        <f>ROUND(COUNTA(postulaciones_test!AI26:AJ26)/2,0)</f>
        <v>0</v>
      </c>
      <c r="N26">
        <f>ROUND(COUNTA(postulaciones_test!AK26:AL26)/2,0)</f>
        <v>0</v>
      </c>
      <c r="O26">
        <f>ROUND(COUNTA(postulaciones_test!CK26:CL26)/2,0)</f>
        <v>0</v>
      </c>
      <c r="P26" s="4">
        <f t="shared" si="1"/>
        <v>1</v>
      </c>
      <c r="R26">
        <f>ROUND(COUNTA(postulaciones_test!AQ26:AS26)/3,0)</f>
        <v>1</v>
      </c>
      <c r="S26">
        <f>ROUND(COUNTA(postulaciones_test!CM26:CO26)/3,0)</f>
        <v>0</v>
      </c>
      <c r="T26">
        <f>ROUND(COUNTA(postulaciones_test!CP26:CR26)/3,0)</f>
        <v>0</v>
      </c>
      <c r="U26">
        <f>ROUND(COUNTA(postulaciones_test!CS26:CU26)/3,0)</f>
        <v>0</v>
      </c>
      <c r="V26">
        <f>ROUND(COUNTA(postulaciones_test!DB26:DD26)/3,0)</f>
        <v>0</v>
      </c>
      <c r="W26">
        <f>ROUND(COUNTA(postulaciones_test!DE26:DG26)/3,0)</f>
        <v>0</v>
      </c>
      <c r="X26">
        <f>ROUND(COUNTA(postulaciones_test!DH26:DJ26)/3,0)</f>
        <v>0</v>
      </c>
      <c r="Y26">
        <f>ROUND(COUNTA(postulaciones_test!DK26:DM26)/3,0)</f>
        <v>0</v>
      </c>
      <c r="Z26" s="4">
        <f t="shared" si="2"/>
        <v>1</v>
      </c>
      <c r="AB26">
        <f>ROUND(COUNTA(postulaciones_test!AM26:AN26)/2,0)</f>
        <v>1</v>
      </c>
      <c r="AC26">
        <f>ROUND(COUNTA(postulaciones_test!AO26:AP26)/2,0)</f>
        <v>1</v>
      </c>
      <c r="AD26">
        <f>ROUND(COUNTA(postulaciones_test!CV26:CW26)/2,0)</f>
        <v>0</v>
      </c>
      <c r="AE26">
        <f>ROUND(COUNTA(postulaciones_test!CX26:CY26)/2,0)</f>
        <v>0</v>
      </c>
      <c r="AF26">
        <f>ROUND(COUNTA(postulaciones_test!CZ26:DA26)/2,0)</f>
        <v>0</v>
      </c>
      <c r="AG26" s="4">
        <f t="shared" si="3"/>
        <v>2</v>
      </c>
    </row>
    <row r="27" spans="2:33" ht="15.6" thickTop="1" thickBot="1" x14ac:dyDescent="0.35">
      <c r="B27">
        <f>ROUND(COUNTA(postulaciones_test!S27:Y27)/7,0)</f>
        <v>1</v>
      </c>
      <c r="C27">
        <f>ROUND(COUNTA(postulaciones_test!Z27:AF27)/7,0)</f>
        <v>0</v>
      </c>
      <c r="D27">
        <f>ROUND(COUNTA(postulaciones_test!AU27:BA27)/7,0)</f>
        <v>0</v>
      </c>
      <c r="E27">
        <f>ROUND(COUNTA(postulaciones_test!BB27:BH27)/7,0)</f>
        <v>0</v>
      </c>
      <c r="F27">
        <f>ROUND(COUNTA(postulaciones_test!BI27:BO27)/7,0)</f>
        <v>0</v>
      </c>
      <c r="G27">
        <f>ROUND(COUNTA(postulaciones_test!BP27:BV27)/7,0)</f>
        <v>0</v>
      </c>
      <c r="H27">
        <f>ROUND(COUNTA(postulaciones_test!BW27:CC27)/7,0)</f>
        <v>0</v>
      </c>
      <c r="I27">
        <f>ROUND(COUNTA(postulaciones_test!CD27:CJ27)/7,0)</f>
        <v>0</v>
      </c>
      <c r="J27" s="4">
        <f t="shared" si="0"/>
        <v>1</v>
      </c>
      <c r="L27">
        <f>ROUND(COUNTA(postulaciones_test!AG27:AH27)/2,0)</f>
        <v>1</v>
      </c>
      <c r="M27">
        <f>ROUND(COUNTA(postulaciones_test!AI27:AJ27)/2,0)</f>
        <v>1</v>
      </c>
      <c r="N27">
        <f>ROUND(COUNTA(postulaciones_test!AK27:AL27)/2,0)</f>
        <v>1</v>
      </c>
      <c r="O27">
        <f>ROUND(COUNTA(postulaciones_test!CK27:CL27)/2,0)</f>
        <v>0</v>
      </c>
      <c r="P27" s="4">
        <f t="shared" si="1"/>
        <v>3</v>
      </c>
      <c r="R27">
        <f>ROUND(COUNTA(postulaciones_test!AQ27:AS27)/3,0)</f>
        <v>1</v>
      </c>
      <c r="S27">
        <f>ROUND(COUNTA(postulaciones_test!CM27:CO27)/3,0)</f>
        <v>0</v>
      </c>
      <c r="T27">
        <f>ROUND(COUNTA(postulaciones_test!CP27:CR27)/3,0)</f>
        <v>0</v>
      </c>
      <c r="U27">
        <f>ROUND(COUNTA(postulaciones_test!CS27:CU27)/3,0)</f>
        <v>0</v>
      </c>
      <c r="V27">
        <f>ROUND(COUNTA(postulaciones_test!DB27:DD27)/3,0)</f>
        <v>0</v>
      </c>
      <c r="W27">
        <f>ROUND(COUNTA(postulaciones_test!DE27:DG27)/3,0)</f>
        <v>0</v>
      </c>
      <c r="X27">
        <f>ROUND(COUNTA(postulaciones_test!DH27:DJ27)/3,0)</f>
        <v>0</v>
      </c>
      <c r="Y27">
        <f>ROUND(COUNTA(postulaciones_test!DK27:DM27)/3,0)</f>
        <v>0</v>
      </c>
      <c r="Z27" s="4">
        <f t="shared" si="2"/>
        <v>1</v>
      </c>
      <c r="AB27">
        <f>ROUND(COUNTA(postulaciones_test!AM27:AN27)/2,0)</f>
        <v>1</v>
      </c>
      <c r="AC27">
        <f>ROUND(COUNTA(postulaciones_test!AO27:AP27)/2,0)</f>
        <v>0</v>
      </c>
      <c r="AD27">
        <f>ROUND(COUNTA(postulaciones_test!CV27:CW27)/2,0)</f>
        <v>0</v>
      </c>
      <c r="AE27">
        <f>ROUND(COUNTA(postulaciones_test!CX27:CY27)/2,0)</f>
        <v>0</v>
      </c>
      <c r="AF27">
        <f>ROUND(COUNTA(postulaciones_test!CZ27:DA27)/2,0)</f>
        <v>0</v>
      </c>
      <c r="AG27" s="4">
        <f t="shared" si="3"/>
        <v>1</v>
      </c>
    </row>
    <row r="28" spans="2:33" ht="15.6" thickTop="1" thickBot="1" x14ac:dyDescent="0.35">
      <c r="B28">
        <f>ROUND(COUNTA(postulaciones_test!S28:Y28)/7,0)</f>
        <v>1</v>
      </c>
      <c r="C28">
        <f>ROUND(COUNTA(postulaciones_test!Z28:AF28)/7,0)</f>
        <v>0</v>
      </c>
      <c r="D28">
        <f>ROUND(COUNTA(postulaciones_test!AU28:BA28)/7,0)</f>
        <v>0</v>
      </c>
      <c r="E28">
        <f>ROUND(COUNTA(postulaciones_test!BB28:BH28)/7,0)</f>
        <v>0</v>
      </c>
      <c r="F28">
        <f>ROUND(COUNTA(postulaciones_test!BI28:BO28)/7,0)</f>
        <v>0</v>
      </c>
      <c r="G28">
        <f>ROUND(COUNTA(postulaciones_test!BP28:BV28)/7,0)</f>
        <v>0</v>
      </c>
      <c r="H28">
        <f>ROUND(COUNTA(postulaciones_test!BW28:CC28)/7,0)</f>
        <v>0</v>
      </c>
      <c r="I28">
        <f>ROUND(COUNTA(postulaciones_test!CD28:CJ28)/7,0)</f>
        <v>0</v>
      </c>
      <c r="J28" s="4">
        <f t="shared" si="0"/>
        <v>1</v>
      </c>
      <c r="L28">
        <f>ROUND(COUNTA(postulaciones_test!AG28:AH28)/2,0)</f>
        <v>1</v>
      </c>
      <c r="M28">
        <f>ROUND(COUNTA(postulaciones_test!AI28:AJ28)/2,0)</f>
        <v>1</v>
      </c>
      <c r="N28">
        <f>ROUND(COUNTA(postulaciones_test!AK28:AL28)/2,0)</f>
        <v>1</v>
      </c>
      <c r="O28">
        <f>ROUND(COUNTA(postulaciones_test!CK28:CL28)/2,0)</f>
        <v>0</v>
      </c>
      <c r="P28" s="4">
        <f t="shared" si="1"/>
        <v>3</v>
      </c>
      <c r="R28">
        <f>ROUND(COUNTA(postulaciones_test!AQ28:AS28)/3,0)</f>
        <v>1</v>
      </c>
      <c r="S28">
        <f>ROUND(COUNTA(postulaciones_test!CM28:CO28)/3,0)</f>
        <v>0</v>
      </c>
      <c r="T28">
        <f>ROUND(COUNTA(postulaciones_test!CP28:CR28)/3,0)</f>
        <v>0</v>
      </c>
      <c r="U28">
        <f>ROUND(COUNTA(postulaciones_test!CS28:CU28)/3,0)</f>
        <v>0</v>
      </c>
      <c r="V28">
        <f>ROUND(COUNTA(postulaciones_test!DB28:DD28)/3,0)</f>
        <v>0</v>
      </c>
      <c r="W28">
        <f>ROUND(COUNTA(postulaciones_test!DE28:DG28)/3,0)</f>
        <v>0</v>
      </c>
      <c r="X28">
        <f>ROUND(COUNTA(postulaciones_test!DH28:DJ28)/3,0)</f>
        <v>0</v>
      </c>
      <c r="Y28">
        <f>ROUND(COUNTA(postulaciones_test!DK28:DM28)/3,0)</f>
        <v>0</v>
      </c>
      <c r="Z28" s="4">
        <f t="shared" si="2"/>
        <v>1</v>
      </c>
      <c r="AB28">
        <f>ROUND(COUNTA(postulaciones_test!AM28:AN28)/2,0)</f>
        <v>1</v>
      </c>
      <c r="AC28">
        <f>ROUND(COUNTA(postulaciones_test!AO28:AP28)/2,0)</f>
        <v>0</v>
      </c>
      <c r="AD28">
        <f>ROUND(COUNTA(postulaciones_test!CV28:CW28)/2,0)</f>
        <v>0</v>
      </c>
      <c r="AE28">
        <f>ROUND(COUNTA(postulaciones_test!CX28:CY28)/2,0)</f>
        <v>0</v>
      </c>
      <c r="AF28">
        <f>ROUND(COUNTA(postulaciones_test!CZ28:DA28)/2,0)</f>
        <v>0</v>
      </c>
      <c r="AG28" s="4">
        <f t="shared" si="3"/>
        <v>1</v>
      </c>
    </row>
    <row r="29" spans="2:33" ht="15.6" thickTop="1" thickBot="1" x14ac:dyDescent="0.35">
      <c r="B29">
        <f>ROUND(COUNTA(postulaciones_test!S29:Y29)/7,0)</f>
        <v>1</v>
      </c>
      <c r="C29">
        <f>ROUND(COUNTA(postulaciones_test!Z29:AF29)/7,0)</f>
        <v>1</v>
      </c>
      <c r="D29">
        <f>ROUND(COUNTA(postulaciones_test!AU29:BA29)/7,0)</f>
        <v>1</v>
      </c>
      <c r="E29">
        <f>ROUND(COUNTA(postulaciones_test!BB29:BH29)/7,0)</f>
        <v>1</v>
      </c>
      <c r="F29">
        <f>ROUND(COUNTA(postulaciones_test!BI29:BO29)/7,0)</f>
        <v>1</v>
      </c>
      <c r="G29">
        <f>ROUND(COUNTA(postulaciones_test!BP29:BV29)/7,0)</f>
        <v>0</v>
      </c>
      <c r="H29">
        <f>ROUND(COUNTA(postulaciones_test!BW29:CC29)/7,0)</f>
        <v>0</v>
      </c>
      <c r="I29">
        <f>ROUND(COUNTA(postulaciones_test!CD29:CJ29)/7,0)</f>
        <v>0</v>
      </c>
      <c r="J29" s="4">
        <f t="shared" si="0"/>
        <v>5</v>
      </c>
      <c r="L29">
        <f>ROUND(COUNTA(postulaciones_test!AG29:AH29)/2,0)</f>
        <v>1</v>
      </c>
      <c r="M29">
        <f>ROUND(COUNTA(postulaciones_test!AI29:AJ29)/2,0)</f>
        <v>1</v>
      </c>
      <c r="N29">
        <f>ROUND(COUNTA(postulaciones_test!AK29:AL29)/2,0)</f>
        <v>1</v>
      </c>
      <c r="O29">
        <f>ROUND(COUNTA(postulaciones_test!CK29:CL29)/2,0)</f>
        <v>1</v>
      </c>
      <c r="P29" s="4">
        <f t="shared" si="1"/>
        <v>4</v>
      </c>
      <c r="R29">
        <f>ROUND(COUNTA(postulaciones_test!AQ29:AS29)/3,0)</f>
        <v>1</v>
      </c>
      <c r="S29">
        <f>ROUND(COUNTA(postulaciones_test!CM29:CO29)/3,0)</f>
        <v>1</v>
      </c>
      <c r="T29">
        <f>ROUND(COUNTA(postulaciones_test!CP29:CR29)/3,0)</f>
        <v>1</v>
      </c>
      <c r="U29">
        <f>ROUND(COUNTA(postulaciones_test!CS29:CU29)/3,0)</f>
        <v>1</v>
      </c>
      <c r="V29">
        <f>ROUND(COUNTA(postulaciones_test!DB29:DD29)/3,0)</f>
        <v>1</v>
      </c>
      <c r="W29">
        <f>ROUND(COUNTA(postulaciones_test!DE29:DG29)/3,0)</f>
        <v>1</v>
      </c>
      <c r="X29">
        <f>ROUND(COUNTA(postulaciones_test!DH29:DJ29)/3,0)</f>
        <v>0</v>
      </c>
      <c r="Y29">
        <f>ROUND(COUNTA(postulaciones_test!DK29:DM29)/3,0)</f>
        <v>0</v>
      </c>
      <c r="Z29" s="4">
        <f t="shared" si="2"/>
        <v>6</v>
      </c>
      <c r="AB29">
        <f>ROUND(COUNTA(postulaciones_test!AM29:AN29)/2,0)</f>
        <v>1</v>
      </c>
      <c r="AC29">
        <f>ROUND(COUNTA(postulaciones_test!AO29:AP29)/2,0)</f>
        <v>1</v>
      </c>
      <c r="AD29">
        <f>ROUND(COUNTA(postulaciones_test!CV29:CW29)/2,0)</f>
        <v>0</v>
      </c>
      <c r="AE29">
        <f>ROUND(COUNTA(postulaciones_test!CX29:CY29)/2,0)</f>
        <v>0</v>
      </c>
      <c r="AF29">
        <f>ROUND(COUNTA(postulaciones_test!CZ29:DA29)/2,0)</f>
        <v>0</v>
      </c>
      <c r="AG29" s="4">
        <f t="shared" si="3"/>
        <v>2</v>
      </c>
    </row>
    <row r="30" spans="2:33" ht="15.6" thickTop="1" thickBot="1" x14ac:dyDescent="0.35">
      <c r="B30">
        <f>ROUND(COUNTA(postulaciones_test!S30:Y30)/7,0)</f>
        <v>0</v>
      </c>
      <c r="C30">
        <f>ROUND(COUNTA(postulaciones_test!Z30:AF30)/7,0)</f>
        <v>1</v>
      </c>
      <c r="D30">
        <f>ROUND(COUNTA(postulaciones_test!AU30:BA30)/7,0)</f>
        <v>0</v>
      </c>
      <c r="E30">
        <f>ROUND(COUNTA(postulaciones_test!BB30:BH30)/7,0)</f>
        <v>0</v>
      </c>
      <c r="F30">
        <f>ROUND(COUNTA(postulaciones_test!BI30:BO30)/7,0)</f>
        <v>0</v>
      </c>
      <c r="G30">
        <f>ROUND(COUNTA(postulaciones_test!BP30:BV30)/7,0)</f>
        <v>0</v>
      </c>
      <c r="H30">
        <f>ROUND(COUNTA(postulaciones_test!BW30:CC30)/7,0)</f>
        <v>0</v>
      </c>
      <c r="I30">
        <f>ROUND(COUNTA(postulaciones_test!CD30:CJ30)/7,0)</f>
        <v>0</v>
      </c>
      <c r="J30" s="4">
        <f t="shared" si="0"/>
        <v>1</v>
      </c>
      <c r="L30">
        <f>ROUND(COUNTA(postulaciones_test!AG30:AH30)/2,0)</f>
        <v>1</v>
      </c>
      <c r="M30">
        <f>ROUND(COUNTA(postulaciones_test!AI30:AJ30)/2,0)</f>
        <v>1</v>
      </c>
      <c r="N30">
        <f>ROUND(COUNTA(postulaciones_test!AK30:AL30)/2,0)</f>
        <v>1</v>
      </c>
      <c r="O30">
        <f>ROUND(COUNTA(postulaciones_test!CK30:CL30)/2,0)</f>
        <v>0</v>
      </c>
      <c r="P30" s="4">
        <f t="shared" si="1"/>
        <v>3</v>
      </c>
      <c r="R30">
        <f>ROUND(COUNTA(postulaciones_test!AQ30:AS30)/3,0)</f>
        <v>0</v>
      </c>
      <c r="S30">
        <f>ROUND(COUNTA(postulaciones_test!CM30:CO30)/3,0)</f>
        <v>0</v>
      </c>
      <c r="T30">
        <f>ROUND(COUNTA(postulaciones_test!CP30:CR30)/3,0)</f>
        <v>0</v>
      </c>
      <c r="U30">
        <f>ROUND(COUNTA(postulaciones_test!CS30:CU30)/3,0)</f>
        <v>0</v>
      </c>
      <c r="V30">
        <f>ROUND(COUNTA(postulaciones_test!DB30:DD30)/3,0)</f>
        <v>0</v>
      </c>
      <c r="W30">
        <f>ROUND(COUNTA(postulaciones_test!DE30:DG30)/3,0)</f>
        <v>0</v>
      </c>
      <c r="X30">
        <f>ROUND(COUNTA(postulaciones_test!DH30:DJ30)/3,0)</f>
        <v>0</v>
      </c>
      <c r="Y30">
        <f>ROUND(COUNTA(postulaciones_test!DK30:DM30)/3,0)</f>
        <v>0</v>
      </c>
      <c r="Z30" s="4">
        <f t="shared" si="2"/>
        <v>0</v>
      </c>
      <c r="AB30">
        <f>ROUND(COUNTA(postulaciones_test!AM30:AN30)/2,0)</f>
        <v>1</v>
      </c>
      <c r="AC30">
        <f>ROUND(COUNTA(postulaciones_test!AO30:AP30)/2,0)</f>
        <v>1</v>
      </c>
      <c r="AD30">
        <f>ROUND(COUNTA(postulaciones_test!CV30:CW30)/2,0)</f>
        <v>0</v>
      </c>
      <c r="AE30">
        <f>ROUND(COUNTA(postulaciones_test!CX30:CY30)/2,0)</f>
        <v>0</v>
      </c>
      <c r="AF30">
        <f>ROUND(COUNTA(postulaciones_test!CZ30:DA30)/2,0)</f>
        <v>0</v>
      </c>
      <c r="AG30" s="4">
        <f t="shared" si="3"/>
        <v>2</v>
      </c>
    </row>
    <row r="31" spans="2:33" ht="15.6" thickTop="1" thickBot="1" x14ac:dyDescent="0.35">
      <c r="B31">
        <f>ROUND(COUNTA(postulaciones_test!S31:Y31)/7,0)</f>
        <v>1</v>
      </c>
      <c r="C31">
        <f>ROUND(COUNTA(postulaciones_test!Z31:AF31)/7,0)</f>
        <v>1</v>
      </c>
      <c r="D31">
        <f>ROUND(COUNTA(postulaciones_test!AU31:BA31)/7,0)</f>
        <v>1</v>
      </c>
      <c r="E31">
        <f>ROUND(COUNTA(postulaciones_test!BB31:BH31)/7,0)</f>
        <v>0</v>
      </c>
      <c r="F31">
        <f>ROUND(COUNTA(postulaciones_test!BI31:BO31)/7,0)</f>
        <v>0</v>
      </c>
      <c r="G31">
        <f>ROUND(COUNTA(postulaciones_test!BP31:BV31)/7,0)</f>
        <v>0</v>
      </c>
      <c r="H31">
        <f>ROUND(COUNTA(postulaciones_test!BW31:CC31)/7,0)</f>
        <v>0</v>
      </c>
      <c r="I31">
        <f>ROUND(COUNTA(postulaciones_test!CD31:CJ31)/7,0)</f>
        <v>0</v>
      </c>
      <c r="J31" s="4">
        <f t="shared" si="0"/>
        <v>3</v>
      </c>
      <c r="L31">
        <f>ROUND(COUNTA(postulaciones_test!AG31:AH31)/2,0)</f>
        <v>1</v>
      </c>
      <c r="M31">
        <f>ROUND(COUNTA(postulaciones_test!AI31:AJ31)/2,0)</f>
        <v>1</v>
      </c>
      <c r="N31">
        <f>ROUND(COUNTA(postulaciones_test!AK31:AL31)/2,0)</f>
        <v>1</v>
      </c>
      <c r="O31">
        <f>ROUND(COUNTA(postulaciones_test!CK31:CL31)/2,0)</f>
        <v>0</v>
      </c>
      <c r="P31" s="4">
        <f t="shared" si="1"/>
        <v>3</v>
      </c>
      <c r="R31">
        <f>ROUND(COUNTA(postulaciones_test!AQ31:AS31)/3,0)</f>
        <v>1</v>
      </c>
      <c r="S31">
        <f>ROUND(COUNTA(postulaciones_test!CM31:CO31)/3,0)</f>
        <v>1</v>
      </c>
      <c r="T31">
        <f>ROUND(COUNTA(postulaciones_test!CP31:CR31)/3,0)</f>
        <v>0</v>
      </c>
      <c r="U31">
        <f>ROUND(COUNTA(postulaciones_test!CS31:CU31)/3,0)</f>
        <v>0</v>
      </c>
      <c r="V31">
        <f>ROUND(COUNTA(postulaciones_test!DB31:DD31)/3,0)</f>
        <v>0</v>
      </c>
      <c r="W31">
        <f>ROUND(COUNTA(postulaciones_test!DE31:DG31)/3,0)</f>
        <v>0</v>
      </c>
      <c r="X31">
        <f>ROUND(COUNTA(postulaciones_test!DH31:DJ31)/3,0)</f>
        <v>0</v>
      </c>
      <c r="Y31">
        <f>ROUND(COUNTA(postulaciones_test!DK31:DM31)/3,0)</f>
        <v>0</v>
      </c>
      <c r="Z31" s="4">
        <f t="shared" si="2"/>
        <v>2</v>
      </c>
      <c r="AB31">
        <f>ROUND(COUNTA(postulaciones_test!AM31:AN31)/2,0)</f>
        <v>1</v>
      </c>
      <c r="AC31">
        <f>ROUND(COUNTA(postulaciones_test!AO31:AP31)/2,0)</f>
        <v>0</v>
      </c>
      <c r="AD31">
        <f>ROUND(COUNTA(postulaciones_test!CV31:CW31)/2,0)</f>
        <v>0</v>
      </c>
      <c r="AE31">
        <f>ROUND(COUNTA(postulaciones_test!CX31:CY31)/2,0)</f>
        <v>0</v>
      </c>
      <c r="AF31">
        <f>ROUND(COUNTA(postulaciones_test!CZ31:DA31)/2,0)</f>
        <v>0</v>
      </c>
      <c r="AG31" s="4">
        <f t="shared" si="3"/>
        <v>1</v>
      </c>
    </row>
    <row r="32" spans="2:33" ht="15.6" thickTop="1" thickBot="1" x14ac:dyDescent="0.35">
      <c r="B32">
        <f>ROUND(COUNTA(postulaciones_test!S32:Y32)/7,0)</f>
        <v>1</v>
      </c>
      <c r="C32">
        <f>ROUND(COUNTA(postulaciones_test!Z32:AF32)/7,0)</f>
        <v>1</v>
      </c>
      <c r="D32">
        <f>ROUND(COUNTA(postulaciones_test!AU32:BA32)/7,0)</f>
        <v>0</v>
      </c>
      <c r="E32">
        <f>ROUND(COUNTA(postulaciones_test!BB32:BH32)/7,0)</f>
        <v>0</v>
      </c>
      <c r="F32">
        <f>ROUND(COUNTA(postulaciones_test!BI32:BO32)/7,0)</f>
        <v>0</v>
      </c>
      <c r="G32">
        <f>ROUND(COUNTA(postulaciones_test!BP32:BV32)/7,0)</f>
        <v>0</v>
      </c>
      <c r="H32">
        <f>ROUND(COUNTA(postulaciones_test!BW32:CC32)/7,0)</f>
        <v>0</v>
      </c>
      <c r="I32">
        <f>ROUND(COUNTA(postulaciones_test!CD32:CJ32)/7,0)</f>
        <v>0</v>
      </c>
      <c r="J32" s="4">
        <f t="shared" si="0"/>
        <v>2</v>
      </c>
      <c r="L32">
        <f>ROUND(COUNTA(postulaciones_test!AG32:AH32)/2,0)</f>
        <v>1</v>
      </c>
      <c r="M32">
        <f>ROUND(COUNTA(postulaciones_test!AI32:AJ32)/2,0)</f>
        <v>1</v>
      </c>
      <c r="N32">
        <f>ROUND(COUNTA(postulaciones_test!AK32:AL32)/2,0)</f>
        <v>1</v>
      </c>
      <c r="O32">
        <f>ROUND(COUNTA(postulaciones_test!CK32:CL32)/2,0)</f>
        <v>0</v>
      </c>
      <c r="P32" s="4">
        <f t="shared" si="1"/>
        <v>3</v>
      </c>
      <c r="R32">
        <f>ROUND(COUNTA(postulaciones_test!AQ32:AS32)/3,0)</f>
        <v>1</v>
      </c>
      <c r="S32">
        <f>ROUND(COUNTA(postulaciones_test!CM32:CO32)/3,0)</f>
        <v>0</v>
      </c>
      <c r="T32">
        <f>ROUND(COUNTA(postulaciones_test!CP32:CR32)/3,0)</f>
        <v>0</v>
      </c>
      <c r="U32">
        <f>ROUND(COUNTA(postulaciones_test!CS32:CU32)/3,0)</f>
        <v>0</v>
      </c>
      <c r="V32">
        <f>ROUND(COUNTA(postulaciones_test!DB32:DD32)/3,0)</f>
        <v>0</v>
      </c>
      <c r="W32">
        <f>ROUND(COUNTA(postulaciones_test!DE32:DG32)/3,0)</f>
        <v>0</v>
      </c>
      <c r="X32">
        <f>ROUND(COUNTA(postulaciones_test!DH32:DJ32)/3,0)</f>
        <v>0</v>
      </c>
      <c r="Y32">
        <f>ROUND(COUNTA(postulaciones_test!DK32:DM32)/3,0)</f>
        <v>0</v>
      </c>
      <c r="Z32" s="4">
        <f t="shared" si="2"/>
        <v>1</v>
      </c>
      <c r="AB32">
        <f>ROUND(COUNTA(postulaciones_test!AM32:AN32)/2,0)</f>
        <v>1</v>
      </c>
      <c r="AC32">
        <f>ROUND(COUNTA(postulaciones_test!AO32:AP32)/2,0)</f>
        <v>1</v>
      </c>
      <c r="AD32">
        <f>ROUND(COUNTA(postulaciones_test!CV32:CW32)/2,0)</f>
        <v>1</v>
      </c>
      <c r="AE32">
        <f>ROUND(COUNTA(postulaciones_test!CX32:CY32)/2,0)</f>
        <v>0</v>
      </c>
      <c r="AF32">
        <f>ROUND(COUNTA(postulaciones_test!CZ32:DA32)/2,0)</f>
        <v>0</v>
      </c>
      <c r="AG32" s="4">
        <f t="shared" si="3"/>
        <v>3</v>
      </c>
    </row>
    <row r="33" spans="2:33" ht="15.6" thickTop="1" thickBot="1" x14ac:dyDescent="0.35">
      <c r="B33">
        <f>ROUND(COUNTA(postulaciones_test!S33:Y33)/7,0)</f>
        <v>1</v>
      </c>
      <c r="C33">
        <f>ROUND(COUNTA(postulaciones_test!Z33:AF33)/7,0)</f>
        <v>0</v>
      </c>
      <c r="D33">
        <f>ROUND(COUNTA(postulaciones_test!AU33:BA33)/7,0)</f>
        <v>0</v>
      </c>
      <c r="E33">
        <f>ROUND(COUNTA(postulaciones_test!BB33:BH33)/7,0)</f>
        <v>0</v>
      </c>
      <c r="F33">
        <f>ROUND(COUNTA(postulaciones_test!BI33:BO33)/7,0)</f>
        <v>0</v>
      </c>
      <c r="G33">
        <f>ROUND(COUNTA(postulaciones_test!BP33:BV33)/7,0)</f>
        <v>0</v>
      </c>
      <c r="H33">
        <f>ROUND(COUNTA(postulaciones_test!BW33:CC33)/7,0)</f>
        <v>0</v>
      </c>
      <c r="I33">
        <f>ROUND(COUNTA(postulaciones_test!CD33:CJ33)/7,0)</f>
        <v>0</v>
      </c>
      <c r="J33" s="4">
        <f t="shared" si="0"/>
        <v>1</v>
      </c>
      <c r="L33">
        <f>ROUND(COUNTA(postulaciones_test!AG33:AH33)/2,0)</f>
        <v>1</v>
      </c>
      <c r="M33">
        <f>ROUND(COUNTA(postulaciones_test!AI33:AJ33)/2,0)</f>
        <v>1</v>
      </c>
      <c r="N33">
        <f>ROUND(COUNTA(postulaciones_test!AK33:AL33)/2,0)</f>
        <v>1</v>
      </c>
      <c r="O33">
        <f>ROUND(COUNTA(postulaciones_test!CK33:CL33)/2,0)</f>
        <v>0</v>
      </c>
      <c r="P33" s="4">
        <f t="shared" si="1"/>
        <v>3</v>
      </c>
      <c r="R33">
        <f>ROUND(COUNTA(postulaciones_test!AQ33:AS33)/3,0)</f>
        <v>1</v>
      </c>
      <c r="S33">
        <f>ROUND(COUNTA(postulaciones_test!CM33:CO33)/3,0)</f>
        <v>0</v>
      </c>
      <c r="T33">
        <f>ROUND(COUNTA(postulaciones_test!CP33:CR33)/3,0)</f>
        <v>0</v>
      </c>
      <c r="U33">
        <f>ROUND(COUNTA(postulaciones_test!CS33:CU33)/3,0)</f>
        <v>0</v>
      </c>
      <c r="V33">
        <f>ROUND(COUNTA(postulaciones_test!DB33:DD33)/3,0)</f>
        <v>0</v>
      </c>
      <c r="W33">
        <f>ROUND(COUNTA(postulaciones_test!DE33:DG33)/3,0)</f>
        <v>0</v>
      </c>
      <c r="X33">
        <f>ROUND(COUNTA(postulaciones_test!DH33:DJ33)/3,0)</f>
        <v>0</v>
      </c>
      <c r="Y33">
        <f>ROUND(COUNTA(postulaciones_test!DK33:DM33)/3,0)</f>
        <v>0</v>
      </c>
      <c r="Z33" s="4">
        <f t="shared" si="2"/>
        <v>1</v>
      </c>
      <c r="AB33">
        <f>ROUND(COUNTA(postulaciones_test!AM33:AN33)/2,0)</f>
        <v>1</v>
      </c>
      <c r="AC33">
        <f>ROUND(COUNTA(postulaciones_test!AO33:AP33)/2,0)</f>
        <v>0</v>
      </c>
      <c r="AD33">
        <f>ROUND(COUNTA(postulaciones_test!CV33:CW33)/2,0)</f>
        <v>0</v>
      </c>
      <c r="AE33">
        <f>ROUND(COUNTA(postulaciones_test!CX33:CY33)/2,0)</f>
        <v>0</v>
      </c>
      <c r="AF33">
        <f>ROUND(COUNTA(postulaciones_test!CZ33:DA33)/2,0)</f>
        <v>0</v>
      </c>
      <c r="AG33" s="4">
        <f t="shared" si="3"/>
        <v>1</v>
      </c>
    </row>
    <row r="34" spans="2:33" ht="15.6" thickTop="1" thickBot="1" x14ac:dyDescent="0.35">
      <c r="B34">
        <f>ROUND(COUNTA(postulaciones_test!S34:Y34)/7,0)</f>
        <v>1</v>
      </c>
      <c r="C34">
        <f>ROUND(COUNTA(postulaciones_test!Z34:AF34)/7,0)</f>
        <v>1</v>
      </c>
      <c r="D34">
        <f>ROUND(COUNTA(postulaciones_test!AU34:BA34)/7,0)</f>
        <v>0</v>
      </c>
      <c r="E34">
        <f>ROUND(COUNTA(postulaciones_test!BB34:BH34)/7,0)</f>
        <v>0</v>
      </c>
      <c r="F34">
        <f>ROUND(COUNTA(postulaciones_test!BI34:BO34)/7,0)</f>
        <v>0</v>
      </c>
      <c r="G34">
        <f>ROUND(COUNTA(postulaciones_test!BP34:BV34)/7,0)</f>
        <v>0</v>
      </c>
      <c r="H34">
        <f>ROUND(COUNTA(postulaciones_test!BW34:CC34)/7,0)</f>
        <v>0</v>
      </c>
      <c r="I34">
        <f>ROUND(COUNTA(postulaciones_test!CD34:CJ34)/7,0)</f>
        <v>0</v>
      </c>
      <c r="J34" s="4">
        <f t="shared" si="0"/>
        <v>2</v>
      </c>
      <c r="L34">
        <f>ROUND(COUNTA(postulaciones_test!AG34:AH34)/2,0)</f>
        <v>1</v>
      </c>
      <c r="M34">
        <f>ROUND(COUNTA(postulaciones_test!AI34:AJ34)/2,0)</f>
        <v>1</v>
      </c>
      <c r="N34">
        <f>ROUND(COUNTA(postulaciones_test!AK34:AL34)/2,0)</f>
        <v>1</v>
      </c>
      <c r="O34">
        <f>ROUND(COUNTA(postulaciones_test!CK34:CL34)/2,0)</f>
        <v>0</v>
      </c>
      <c r="P34" s="4">
        <f t="shared" si="1"/>
        <v>3</v>
      </c>
      <c r="R34">
        <f>ROUND(COUNTA(postulaciones_test!AQ34:AS34)/3,0)</f>
        <v>1</v>
      </c>
      <c r="S34">
        <f>ROUND(COUNTA(postulaciones_test!CM34:CO34)/3,0)</f>
        <v>0</v>
      </c>
      <c r="T34">
        <f>ROUND(COUNTA(postulaciones_test!CP34:CR34)/3,0)</f>
        <v>0</v>
      </c>
      <c r="U34">
        <f>ROUND(COUNTA(postulaciones_test!CS34:CU34)/3,0)</f>
        <v>0</v>
      </c>
      <c r="V34">
        <f>ROUND(COUNTA(postulaciones_test!DB34:DD34)/3,0)</f>
        <v>0</v>
      </c>
      <c r="W34">
        <f>ROUND(COUNTA(postulaciones_test!DE34:DG34)/3,0)</f>
        <v>0</v>
      </c>
      <c r="X34">
        <f>ROUND(COUNTA(postulaciones_test!DH34:DJ34)/3,0)</f>
        <v>0</v>
      </c>
      <c r="Y34">
        <f>ROUND(COUNTA(postulaciones_test!DK34:DM34)/3,0)</f>
        <v>0</v>
      </c>
      <c r="Z34" s="4">
        <f t="shared" si="2"/>
        <v>1</v>
      </c>
      <c r="AB34">
        <f>ROUND(COUNTA(postulaciones_test!AM34:AN34)/2,0)</f>
        <v>1</v>
      </c>
      <c r="AC34">
        <f>ROUND(COUNTA(postulaciones_test!AO34:AP34)/2,0)</f>
        <v>0</v>
      </c>
      <c r="AD34">
        <f>ROUND(COUNTA(postulaciones_test!CV34:CW34)/2,0)</f>
        <v>0</v>
      </c>
      <c r="AE34">
        <f>ROUND(COUNTA(postulaciones_test!CX34:CY34)/2,0)</f>
        <v>0</v>
      </c>
      <c r="AF34">
        <f>ROUND(COUNTA(postulaciones_test!CZ34:DA34)/2,0)</f>
        <v>0</v>
      </c>
      <c r="AG34" s="4">
        <f t="shared" si="3"/>
        <v>1</v>
      </c>
    </row>
    <row r="35" spans="2:33" ht="15.6" thickTop="1" thickBot="1" x14ac:dyDescent="0.35">
      <c r="B35">
        <f>ROUND(COUNTA(postulaciones_test!S35:Y35)/7,0)</f>
        <v>1</v>
      </c>
      <c r="C35">
        <f>ROUND(COUNTA(postulaciones_test!Z35:AF35)/7,0)</f>
        <v>1</v>
      </c>
      <c r="D35">
        <f>ROUND(COUNTA(postulaciones_test!AU35:BA35)/7,0)</f>
        <v>0</v>
      </c>
      <c r="E35">
        <f>ROUND(COUNTA(postulaciones_test!BB35:BH35)/7,0)</f>
        <v>0</v>
      </c>
      <c r="F35">
        <f>ROUND(COUNTA(postulaciones_test!BI35:BO35)/7,0)</f>
        <v>0</v>
      </c>
      <c r="G35">
        <f>ROUND(COUNTA(postulaciones_test!BP35:BV35)/7,0)</f>
        <v>0</v>
      </c>
      <c r="H35">
        <f>ROUND(COUNTA(postulaciones_test!BW35:CC35)/7,0)</f>
        <v>0</v>
      </c>
      <c r="I35">
        <f>ROUND(COUNTA(postulaciones_test!CD35:CJ35)/7,0)</f>
        <v>0</v>
      </c>
      <c r="J35" s="4">
        <f t="shared" si="0"/>
        <v>2</v>
      </c>
      <c r="L35">
        <f>ROUND(COUNTA(postulaciones_test!AG35:AH35)/2,0)</f>
        <v>1</v>
      </c>
      <c r="M35">
        <f>ROUND(COUNTA(postulaciones_test!AI35:AJ35)/2,0)</f>
        <v>1</v>
      </c>
      <c r="N35">
        <f>ROUND(COUNTA(postulaciones_test!AK35:AL35)/2,0)</f>
        <v>1</v>
      </c>
      <c r="O35">
        <f>ROUND(COUNTA(postulaciones_test!CK35:CL35)/2,0)</f>
        <v>0</v>
      </c>
      <c r="P35" s="4">
        <f t="shared" si="1"/>
        <v>3</v>
      </c>
      <c r="R35">
        <f>ROUND(COUNTA(postulaciones_test!AQ35:AS35)/3,0)</f>
        <v>0</v>
      </c>
      <c r="S35">
        <f>ROUND(COUNTA(postulaciones_test!CM35:CO35)/3,0)</f>
        <v>0</v>
      </c>
      <c r="T35">
        <f>ROUND(COUNTA(postulaciones_test!CP35:CR35)/3,0)</f>
        <v>0</v>
      </c>
      <c r="U35">
        <f>ROUND(COUNTA(postulaciones_test!CS35:CU35)/3,0)</f>
        <v>0</v>
      </c>
      <c r="V35">
        <f>ROUND(COUNTA(postulaciones_test!DB35:DD35)/3,0)</f>
        <v>0</v>
      </c>
      <c r="W35">
        <f>ROUND(COUNTA(postulaciones_test!DE35:DG35)/3,0)</f>
        <v>0</v>
      </c>
      <c r="X35">
        <f>ROUND(COUNTA(postulaciones_test!DH35:DJ35)/3,0)</f>
        <v>0</v>
      </c>
      <c r="Y35">
        <f>ROUND(COUNTA(postulaciones_test!DK35:DM35)/3,0)</f>
        <v>0</v>
      </c>
      <c r="Z35" s="4">
        <f t="shared" si="2"/>
        <v>0</v>
      </c>
      <c r="AB35">
        <f>ROUND(COUNTA(postulaciones_test!AM35:AN35)/2,0)</f>
        <v>1</v>
      </c>
      <c r="AC35">
        <f>ROUND(COUNTA(postulaciones_test!AO35:AP35)/2,0)</f>
        <v>0</v>
      </c>
      <c r="AD35">
        <f>ROUND(COUNTA(postulaciones_test!CV35:CW35)/2,0)</f>
        <v>0</v>
      </c>
      <c r="AE35">
        <f>ROUND(COUNTA(postulaciones_test!CX35:CY35)/2,0)</f>
        <v>0</v>
      </c>
      <c r="AF35">
        <f>ROUND(COUNTA(postulaciones_test!CZ35:DA35)/2,0)</f>
        <v>0</v>
      </c>
      <c r="AG35" s="4">
        <f t="shared" si="3"/>
        <v>1</v>
      </c>
    </row>
    <row r="36" spans="2:33" ht="15.6" thickTop="1" thickBot="1" x14ac:dyDescent="0.35">
      <c r="B36">
        <f>ROUND(COUNTA(postulaciones_test!S36:Y36)/7,0)</f>
        <v>1</v>
      </c>
      <c r="C36">
        <f>ROUND(COUNTA(postulaciones_test!Z36:AF36)/7,0)</f>
        <v>0</v>
      </c>
      <c r="D36">
        <f>ROUND(COUNTA(postulaciones_test!AU36:BA36)/7,0)</f>
        <v>0</v>
      </c>
      <c r="E36">
        <f>ROUND(COUNTA(postulaciones_test!BB36:BH36)/7,0)</f>
        <v>0</v>
      </c>
      <c r="F36">
        <f>ROUND(COUNTA(postulaciones_test!BI36:BO36)/7,0)</f>
        <v>0</v>
      </c>
      <c r="G36">
        <f>ROUND(COUNTA(postulaciones_test!BP36:BV36)/7,0)</f>
        <v>0</v>
      </c>
      <c r="H36">
        <f>ROUND(COUNTA(postulaciones_test!BW36:CC36)/7,0)</f>
        <v>0</v>
      </c>
      <c r="I36">
        <f>ROUND(COUNTA(postulaciones_test!CD36:CJ36)/7,0)</f>
        <v>0</v>
      </c>
      <c r="J36" s="4">
        <f t="shared" si="0"/>
        <v>1</v>
      </c>
      <c r="L36">
        <f>ROUND(COUNTA(postulaciones_test!AG36:AH36)/2,0)</f>
        <v>1</v>
      </c>
      <c r="M36">
        <f>ROUND(COUNTA(postulaciones_test!AI36:AJ36)/2,0)</f>
        <v>0</v>
      </c>
      <c r="N36">
        <f>ROUND(COUNTA(postulaciones_test!AK36:AL36)/2,0)</f>
        <v>0</v>
      </c>
      <c r="O36">
        <f>ROUND(COUNTA(postulaciones_test!CK36:CL36)/2,0)</f>
        <v>0</v>
      </c>
      <c r="P36" s="4">
        <f t="shared" si="1"/>
        <v>1</v>
      </c>
      <c r="R36">
        <f>ROUND(COUNTA(postulaciones_test!AQ36:AS36)/3,0)</f>
        <v>0</v>
      </c>
      <c r="S36">
        <f>ROUND(COUNTA(postulaciones_test!CM36:CO36)/3,0)</f>
        <v>0</v>
      </c>
      <c r="T36">
        <f>ROUND(COUNTA(postulaciones_test!CP36:CR36)/3,0)</f>
        <v>0</v>
      </c>
      <c r="U36">
        <f>ROUND(COUNTA(postulaciones_test!CS36:CU36)/3,0)</f>
        <v>0</v>
      </c>
      <c r="V36">
        <f>ROUND(COUNTA(postulaciones_test!DB36:DD36)/3,0)</f>
        <v>0</v>
      </c>
      <c r="W36">
        <f>ROUND(COUNTA(postulaciones_test!DE36:DG36)/3,0)</f>
        <v>0</v>
      </c>
      <c r="X36">
        <f>ROUND(COUNTA(postulaciones_test!DH36:DJ36)/3,0)</f>
        <v>0</v>
      </c>
      <c r="Y36">
        <f>ROUND(COUNTA(postulaciones_test!DK36:DM36)/3,0)</f>
        <v>0</v>
      </c>
      <c r="Z36" s="4">
        <f t="shared" si="2"/>
        <v>0</v>
      </c>
      <c r="AB36">
        <f>ROUND(COUNTA(postulaciones_test!AM36:AN36)/2,0)</f>
        <v>1</v>
      </c>
      <c r="AC36">
        <f>ROUND(COUNTA(postulaciones_test!AO36:AP36)/2,0)</f>
        <v>0</v>
      </c>
      <c r="AD36">
        <f>ROUND(COUNTA(postulaciones_test!CV36:CW36)/2,0)</f>
        <v>0</v>
      </c>
      <c r="AE36">
        <f>ROUND(COUNTA(postulaciones_test!CX36:CY36)/2,0)</f>
        <v>0</v>
      </c>
      <c r="AF36">
        <f>ROUND(COUNTA(postulaciones_test!CZ36:DA36)/2,0)</f>
        <v>0</v>
      </c>
      <c r="AG36" s="4">
        <f t="shared" si="3"/>
        <v>1</v>
      </c>
    </row>
    <row r="37" spans="2:33" ht="15.6" thickTop="1" thickBot="1" x14ac:dyDescent="0.35">
      <c r="B37">
        <f>ROUND(COUNTA(postulaciones_test!S37:Y37)/7,0)</f>
        <v>1</v>
      </c>
      <c r="C37">
        <f>ROUND(COUNTA(postulaciones_test!Z37:AF37)/7,0)</f>
        <v>1</v>
      </c>
      <c r="D37">
        <f>ROUND(COUNTA(postulaciones_test!AU37:BA37)/7,0)</f>
        <v>1</v>
      </c>
      <c r="E37">
        <f>ROUND(COUNTA(postulaciones_test!BB37:BH37)/7,0)</f>
        <v>0</v>
      </c>
      <c r="F37">
        <f>ROUND(COUNTA(postulaciones_test!BI37:BO37)/7,0)</f>
        <v>0</v>
      </c>
      <c r="G37">
        <f>ROUND(COUNTA(postulaciones_test!BP37:BV37)/7,0)</f>
        <v>0</v>
      </c>
      <c r="H37">
        <f>ROUND(COUNTA(postulaciones_test!BW37:CC37)/7,0)</f>
        <v>0</v>
      </c>
      <c r="I37">
        <f>ROUND(COUNTA(postulaciones_test!CD37:CJ37)/7,0)</f>
        <v>0</v>
      </c>
      <c r="J37" s="4">
        <f t="shared" si="0"/>
        <v>3</v>
      </c>
      <c r="L37">
        <f>ROUND(COUNTA(postulaciones_test!AG37:AH37)/2,0)</f>
        <v>1</v>
      </c>
      <c r="M37">
        <f>ROUND(COUNTA(postulaciones_test!AI37:AJ37)/2,0)</f>
        <v>1</v>
      </c>
      <c r="N37">
        <f>ROUND(COUNTA(postulaciones_test!AK37:AL37)/2,0)</f>
        <v>1</v>
      </c>
      <c r="O37">
        <f>ROUND(COUNTA(postulaciones_test!CK37:CL37)/2,0)</f>
        <v>0</v>
      </c>
      <c r="P37" s="4">
        <f t="shared" si="1"/>
        <v>3</v>
      </c>
      <c r="R37">
        <f>ROUND(COUNTA(postulaciones_test!AQ37:AS37)/3,0)</f>
        <v>1</v>
      </c>
      <c r="S37">
        <f>ROUND(COUNTA(postulaciones_test!CM37:CO37)/3,0)</f>
        <v>0</v>
      </c>
      <c r="T37">
        <f>ROUND(COUNTA(postulaciones_test!CP37:CR37)/3,0)</f>
        <v>0</v>
      </c>
      <c r="U37">
        <f>ROUND(COUNTA(postulaciones_test!CS37:CU37)/3,0)</f>
        <v>0</v>
      </c>
      <c r="V37">
        <f>ROUND(COUNTA(postulaciones_test!DB37:DD37)/3,0)</f>
        <v>0</v>
      </c>
      <c r="W37">
        <f>ROUND(COUNTA(postulaciones_test!DE37:DG37)/3,0)</f>
        <v>0</v>
      </c>
      <c r="X37">
        <f>ROUND(COUNTA(postulaciones_test!DH37:DJ37)/3,0)</f>
        <v>0</v>
      </c>
      <c r="Y37">
        <f>ROUND(COUNTA(postulaciones_test!DK37:DM37)/3,0)</f>
        <v>0</v>
      </c>
      <c r="Z37" s="4">
        <f t="shared" si="2"/>
        <v>1</v>
      </c>
      <c r="AB37">
        <f>ROUND(COUNTA(postulaciones_test!AM37:AN37)/2,0)</f>
        <v>1</v>
      </c>
      <c r="AC37">
        <f>ROUND(COUNTA(postulaciones_test!AO37:AP37)/2,0)</f>
        <v>0</v>
      </c>
      <c r="AD37">
        <f>ROUND(COUNTA(postulaciones_test!CV37:CW37)/2,0)</f>
        <v>0</v>
      </c>
      <c r="AE37">
        <f>ROUND(COUNTA(postulaciones_test!CX37:CY37)/2,0)</f>
        <v>0</v>
      </c>
      <c r="AF37">
        <f>ROUND(COUNTA(postulaciones_test!CZ37:DA37)/2,0)</f>
        <v>0</v>
      </c>
      <c r="AG37" s="4">
        <f t="shared" si="3"/>
        <v>1</v>
      </c>
    </row>
    <row r="38" spans="2:33" ht="15.6" thickTop="1" thickBot="1" x14ac:dyDescent="0.35">
      <c r="B38">
        <f>ROUND(COUNTA(postulaciones_test!S38:Y38)/7,0)</f>
        <v>0</v>
      </c>
      <c r="C38">
        <f>ROUND(COUNTA(postulaciones_test!Z38:AF38)/7,0)</f>
        <v>0</v>
      </c>
      <c r="D38">
        <f>ROUND(COUNTA(postulaciones_test!AU38:BA38)/7,0)</f>
        <v>0</v>
      </c>
      <c r="E38">
        <f>ROUND(COUNTA(postulaciones_test!BB38:BH38)/7,0)</f>
        <v>0</v>
      </c>
      <c r="F38">
        <f>ROUND(COUNTA(postulaciones_test!BI38:BO38)/7,0)</f>
        <v>0</v>
      </c>
      <c r="G38">
        <f>ROUND(COUNTA(postulaciones_test!BP38:BV38)/7,0)</f>
        <v>0</v>
      </c>
      <c r="H38">
        <f>ROUND(COUNTA(postulaciones_test!BW38:CC38)/7,0)</f>
        <v>0</v>
      </c>
      <c r="I38">
        <f>ROUND(COUNTA(postulaciones_test!CD38:CJ38)/7,0)</f>
        <v>0</v>
      </c>
      <c r="J38" s="4">
        <f t="shared" si="0"/>
        <v>0</v>
      </c>
      <c r="L38">
        <f>ROUND(COUNTA(postulaciones_test!AG38:AH38)/2,0)</f>
        <v>1</v>
      </c>
      <c r="M38">
        <f>ROUND(COUNTA(postulaciones_test!AI38:AJ38)/2,0)</f>
        <v>1</v>
      </c>
      <c r="N38">
        <f>ROUND(COUNTA(postulaciones_test!AK38:AL38)/2,0)</f>
        <v>1</v>
      </c>
      <c r="O38">
        <f>ROUND(COUNTA(postulaciones_test!CK38:CL38)/2,0)</f>
        <v>1</v>
      </c>
      <c r="P38" s="4">
        <f t="shared" si="1"/>
        <v>4</v>
      </c>
      <c r="R38">
        <f>ROUND(COUNTA(postulaciones_test!AQ38:AS38)/3,0)</f>
        <v>1</v>
      </c>
      <c r="S38">
        <f>ROUND(COUNTA(postulaciones_test!CM38:CO38)/3,0)</f>
        <v>0</v>
      </c>
      <c r="T38">
        <f>ROUND(COUNTA(postulaciones_test!CP38:CR38)/3,0)</f>
        <v>0</v>
      </c>
      <c r="U38">
        <f>ROUND(COUNTA(postulaciones_test!CS38:CU38)/3,0)</f>
        <v>0</v>
      </c>
      <c r="V38">
        <f>ROUND(COUNTA(postulaciones_test!DB38:DD38)/3,0)</f>
        <v>0</v>
      </c>
      <c r="W38">
        <f>ROUND(COUNTA(postulaciones_test!DE38:DG38)/3,0)</f>
        <v>0</v>
      </c>
      <c r="X38">
        <f>ROUND(COUNTA(postulaciones_test!DH38:DJ38)/3,0)</f>
        <v>0</v>
      </c>
      <c r="Y38">
        <f>ROUND(COUNTA(postulaciones_test!DK38:DM38)/3,0)</f>
        <v>0</v>
      </c>
      <c r="Z38" s="4">
        <f t="shared" si="2"/>
        <v>1</v>
      </c>
      <c r="AB38">
        <f>ROUND(COUNTA(postulaciones_test!AM38:AN38)/2,0)</f>
        <v>1</v>
      </c>
      <c r="AC38">
        <f>ROUND(COUNTA(postulaciones_test!AO38:AP38)/2,0)</f>
        <v>0</v>
      </c>
      <c r="AD38">
        <f>ROUND(COUNTA(postulaciones_test!CV38:CW38)/2,0)</f>
        <v>0</v>
      </c>
      <c r="AE38">
        <f>ROUND(COUNTA(postulaciones_test!CX38:CY38)/2,0)</f>
        <v>0</v>
      </c>
      <c r="AF38">
        <f>ROUND(COUNTA(postulaciones_test!CZ38:DA38)/2,0)</f>
        <v>0</v>
      </c>
      <c r="AG38" s="4">
        <f t="shared" si="3"/>
        <v>1</v>
      </c>
    </row>
    <row r="39" spans="2:33" ht="15.6" thickTop="1" thickBot="1" x14ac:dyDescent="0.35">
      <c r="B39">
        <f>ROUND(COUNTA(postulaciones_test!S39:Y39)/7,0)</f>
        <v>1</v>
      </c>
      <c r="C39">
        <f>ROUND(COUNTA(postulaciones_test!Z39:AF39)/7,0)</f>
        <v>0</v>
      </c>
      <c r="D39">
        <f>ROUND(COUNTA(postulaciones_test!AU39:BA39)/7,0)</f>
        <v>0</v>
      </c>
      <c r="E39">
        <f>ROUND(COUNTA(postulaciones_test!BB39:BH39)/7,0)</f>
        <v>0</v>
      </c>
      <c r="F39">
        <f>ROUND(COUNTA(postulaciones_test!BI39:BO39)/7,0)</f>
        <v>0</v>
      </c>
      <c r="G39">
        <f>ROUND(COUNTA(postulaciones_test!BP39:BV39)/7,0)</f>
        <v>0</v>
      </c>
      <c r="H39">
        <f>ROUND(COUNTA(postulaciones_test!BW39:CC39)/7,0)</f>
        <v>0</v>
      </c>
      <c r="I39">
        <f>ROUND(COUNTA(postulaciones_test!CD39:CJ39)/7,0)</f>
        <v>0</v>
      </c>
      <c r="J39" s="4">
        <f t="shared" si="0"/>
        <v>1</v>
      </c>
      <c r="L39">
        <f>ROUND(COUNTA(postulaciones_test!AG39:AH39)/2,0)</f>
        <v>1</v>
      </c>
      <c r="M39">
        <f>ROUND(COUNTA(postulaciones_test!AI39:AJ39)/2,0)</f>
        <v>1</v>
      </c>
      <c r="N39">
        <f>ROUND(COUNTA(postulaciones_test!AK39:AL39)/2,0)</f>
        <v>1</v>
      </c>
      <c r="O39">
        <f>ROUND(COUNTA(postulaciones_test!CK39:CL39)/2,0)</f>
        <v>1</v>
      </c>
      <c r="P39" s="4">
        <f t="shared" si="1"/>
        <v>4</v>
      </c>
      <c r="R39">
        <f>ROUND(COUNTA(postulaciones_test!AQ39:AS39)/3,0)</f>
        <v>1</v>
      </c>
      <c r="S39">
        <f>ROUND(COUNTA(postulaciones_test!CM39:CO39)/3,0)</f>
        <v>0</v>
      </c>
      <c r="T39">
        <f>ROUND(COUNTA(postulaciones_test!CP39:CR39)/3,0)</f>
        <v>0</v>
      </c>
      <c r="U39">
        <f>ROUND(COUNTA(postulaciones_test!CS39:CU39)/3,0)</f>
        <v>0</v>
      </c>
      <c r="V39">
        <f>ROUND(COUNTA(postulaciones_test!DB39:DD39)/3,0)</f>
        <v>0</v>
      </c>
      <c r="W39">
        <f>ROUND(COUNTA(postulaciones_test!DE39:DG39)/3,0)</f>
        <v>0</v>
      </c>
      <c r="X39">
        <f>ROUND(COUNTA(postulaciones_test!DH39:DJ39)/3,0)</f>
        <v>0</v>
      </c>
      <c r="Y39">
        <f>ROUND(COUNTA(postulaciones_test!DK39:DM39)/3,0)</f>
        <v>0</v>
      </c>
      <c r="Z39" s="4">
        <f t="shared" si="2"/>
        <v>1</v>
      </c>
      <c r="AB39">
        <f>ROUND(COUNTA(postulaciones_test!AM39:AN39)/2,0)</f>
        <v>1</v>
      </c>
      <c r="AC39">
        <f>ROUND(COUNTA(postulaciones_test!AO39:AP39)/2,0)</f>
        <v>0</v>
      </c>
      <c r="AD39">
        <f>ROUND(COUNTA(postulaciones_test!CV39:CW39)/2,0)</f>
        <v>0</v>
      </c>
      <c r="AE39">
        <f>ROUND(COUNTA(postulaciones_test!CX39:CY39)/2,0)</f>
        <v>0</v>
      </c>
      <c r="AF39">
        <f>ROUND(COUNTA(postulaciones_test!CZ39:DA39)/2,0)</f>
        <v>0</v>
      </c>
      <c r="AG39" s="4">
        <f t="shared" si="3"/>
        <v>1</v>
      </c>
    </row>
    <row r="40" spans="2:33" ht="15.6" thickTop="1" thickBot="1" x14ac:dyDescent="0.35">
      <c r="B40">
        <f>ROUND(COUNTA(postulaciones_test!S40:Y40)/7,0)</f>
        <v>1</v>
      </c>
      <c r="C40">
        <f>ROUND(COUNTA(postulaciones_test!Z40:AF40)/7,0)</f>
        <v>1</v>
      </c>
      <c r="D40">
        <f>ROUND(COUNTA(postulaciones_test!AU40:BA40)/7,0)</f>
        <v>1</v>
      </c>
      <c r="E40">
        <f>ROUND(COUNTA(postulaciones_test!BB40:BH40)/7,0)</f>
        <v>1</v>
      </c>
      <c r="F40">
        <f>ROUND(COUNTA(postulaciones_test!BI40:BO40)/7,0)</f>
        <v>1</v>
      </c>
      <c r="G40">
        <f>ROUND(COUNTA(postulaciones_test!BP40:BV40)/7,0)</f>
        <v>0</v>
      </c>
      <c r="H40">
        <f>ROUND(COUNTA(postulaciones_test!BW40:CC40)/7,0)</f>
        <v>0</v>
      </c>
      <c r="I40">
        <f>ROUND(COUNTA(postulaciones_test!CD40:CJ40)/7,0)</f>
        <v>0</v>
      </c>
      <c r="J40" s="4">
        <f t="shared" si="0"/>
        <v>5</v>
      </c>
      <c r="L40">
        <f>ROUND(COUNTA(postulaciones_test!AG40:AH40)/2,0)</f>
        <v>1</v>
      </c>
      <c r="M40">
        <f>ROUND(COUNTA(postulaciones_test!AI40:AJ40)/2,0)</f>
        <v>1</v>
      </c>
      <c r="N40">
        <f>ROUND(COUNTA(postulaciones_test!AK40:AL40)/2,0)</f>
        <v>1</v>
      </c>
      <c r="O40">
        <f>ROUND(COUNTA(postulaciones_test!CK40:CL40)/2,0)</f>
        <v>1</v>
      </c>
      <c r="P40" s="4">
        <f t="shared" si="1"/>
        <v>4</v>
      </c>
      <c r="R40">
        <f>ROUND(COUNTA(postulaciones_test!AQ40:AS40)/3,0)</f>
        <v>1</v>
      </c>
      <c r="S40">
        <f>ROUND(COUNTA(postulaciones_test!CM40:CO40)/3,0)</f>
        <v>0</v>
      </c>
      <c r="T40">
        <f>ROUND(COUNTA(postulaciones_test!CP40:CR40)/3,0)</f>
        <v>0</v>
      </c>
      <c r="U40">
        <f>ROUND(COUNTA(postulaciones_test!CS40:CU40)/3,0)</f>
        <v>0</v>
      </c>
      <c r="V40">
        <f>ROUND(COUNTA(postulaciones_test!DB40:DD40)/3,0)</f>
        <v>0</v>
      </c>
      <c r="W40">
        <f>ROUND(COUNTA(postulaciones_test!DE40:DG40)/3,0)</f>
        <v>0</v>
      </c>
      <c r="X40">
        <f>ROUND(COUNTA(postulaciones_test!DH40:DJ40)/3,0)</f>
        <v>0</v>
      </c>
      <c r="Y40">
        <f>ROUND(COUNTA(postulaciones_test!DK40:DM40)/3,0)</f>
        <v>0</v>
      </c>
      <c r="Z40" s="4">
        <f t="shared" si="2"/>
        <v>1</v>
      </c>
      <c r="AB40">
        <f>ROUND(COUNTA(postulaciones_test!AM40:AN40)/2,0)</f>
        <v>1</v>
      </c>
      <c r="AC40">
        <f>ROUND(COUNTA(postulaciones_test!AO40:AP40)/2,0)</f>
        <v>0</v>
      </c>
      <c r="AD40">
        <f>ROUND(COUNTA(postulaciones_test!CV40:CW40)/2,0)</f>
        <v>0</v>
      </c>
      <c r="AE40">
        <f>ROUND(COUNTA(postulaciones_test!CX40:CY40)/2,0)</f>
        <v>0</v>
      </c>
      <c r="AF40">
        <f>ROUND(COUNTA(postulaciones_test!CZ40:DA40)/2,0)</f>
        <v>0</v>
      </c>
      <c r="AG40" s="4">
        <f t="shared" si="3"/>
        <v>1</v>
      </c>
    </row>
    <row r="41" spans="2:33" ht="15.6" thickTop="1" thickBot="1" x14ac:dyDescent="0.35">
      <c r="B41">
        <f>ROUND(COUNTA(postulaciones_test!S41:Y41)/7,0)</f>
        <v>1</v>
      </c>
      <c r="C41">
        <f>ROUND(COUNTA(postulaciones_test!Z41:AF41)/7,0)</f>
        <v>1</v>
      </c>
      <c r="D41">
        <f>ROUND(COUNTA(postulaciones_test!AU41:BA41)/7,0)</f>
        <v>0</v>
      </c>
      <c r="E41">
        <f>ROUND(COUNTA(postulaciones_test!BB41:BH41)/7,0)</f>
        <v>0</v>
      </c>
      <c r="F41">
        <f>ROUND(COUNTA(postulaciones_test!BI41:BO41)/7,0)</f>
        <v>0</v>
      </c>
      <c r="G41">
        <f>ROUND(COUNTA(postulaciones_test!BP41:BV41)/7,0)</f>
        <v>0</v>
      </c>
      <c r="H41">
        <f>ROUND(COUNTA(postulaciones_test!BW41:CC41)/7,0)</f>
        <v>0</v>
      </c>
      <c r="I41">
        <f>ROUND(COUNTA(postulaciones_test!CD41:CJ41)/7,0)</f>
        <v>0</v>
      </c>
      <c r="J41" s="4">
        <f t="shared" si="0"/>
        <v>2</v>
      </c>
      <c r="L41">
        <f>ROUND(COUNTA(postulaciones_test!AG41:AH41)/2,0)</f>
        <v>1</v>
      </c>
      <c r="M41">
        <f>ROUND(COUNTA(postulaciones_test!AI41:AJ41)/2,0)</f>
        <v>1</v>
      </c>
      <c r="N41">
        <f>ROUND(COUNTA(postulaciones_test!AK41:AL41)/2,0)</f>
        <v>0</v>
      </c>
      <c r="O41">
        <f>ROUND(COUNTA(postulaciones_test!CK41:CL41)/2,0)</f>
        <v>0</v>
      </c>
      <c r="P41" s="4">
        <f t="shared" si="1"/>
        <v>2</v>
      </c>
      <c r="R41">
        <f>ROUND(COUNTA(postulaciones_test!AQ41:AS41)/3,0)</f>
        <v>1</v>
      </c>
      <c r="S41">
        <f>ROUND(COUNTA(postulaciones_test!CM41:CO41)/3,0)</f>
        <v>0</v>
      </c>
      <c r="T41">
        <f>ROUND(COUNTA(postulaciones_test!CP41:CR41)/3,0)</f>
        <v>0</v>
      </c>
      <c r="U41">
        <f>ROUND(COUNTA(postulaciones_test!CS41:CU41)/3,0)</f>
        <v>0</v>
      </c>
      <c r="V41">
        <f>ROUND(COUNTA(postulaciones_test!DB41:DD41)/3,0)</f>
        <v>0</v>
      </c>
      <c r="W41">
        <f>ROUND(COUNTA(postulaciones_test!DE41:DG41)/3,0)</f>
        <v>0</v>
      </c>
      <c r="X41">
        <f>ROUND(COUNTA(postulaciones_test!DH41:DJ41)/3,0)</f>
        <v>0</v>
      </c>
      <c r="Y41">
        <f>ROUND(COUNTA(postulaciones_test!DK41:DM41)/3,0)</f>
        <v>0</v>
      </c>
      <c r="Z41" s="4">
        <f t="shared" si="2"/>
        <v>1</v>
      </c>
      <c r="AB41">
        <f>ROUND(COUNTA(postulaciones_test!AM41:AN41)/2,0)</f>
        <v>1</v>
      </c>
      <c r="AC41">
        <f>ROUND(COUNTA(postulaciones_test!AO41:AP41)/2,0)</f>
        <v>0</v>
      </c>
      <c r="AD41">
        <f>ROUND(COUNTA(postulaciones_test!CV41:CW41)/2,0)</f>
        <v>0</v>
      </c>
      <c r="AE41">
        <f>ROUND(COUNTA(postulaciones_test!CX41:CY41)/2,0)</f>
        <v>0</v>
      </c>
      <c r="AF41">
        <f>ROUND(COUNTA(postulaciones_test!CZ41:DA41)/2,0)</f>
        <v>0</v>
      </c>
      <c r="AG41" s="4">
        <f t="shared" si="3"/>
        <v>1</v>
      </c>
    </row>
    <row r="42" spans="2:33" ht="15.6" thickTop="1" thickBot="1" x14ac:dyDescent="0.35">
      <c r="B42">
        <f>ROUND(COUNTA(postulaciones_test!S42:Y42)/7,0)</f>
        <v>1</v>
      </c>
      <c r="C42">
        <f>ROUND(COUNTA(postulaciones_test!Z42:AF42)/7,0)</f>
        <v>1</v>
      </c>
      <c r="D42">
        <f>ROUND(COUNTA(postulaciones_test!AU42:BA42)/7,0)</f>
        <v>0</v>
      </c>
      <c r="E42">
        <f>ROUND(COUNTA(postulaciones_test!BB42:BH42)/7,0)</f>
        <v>0</v>
      </c>
      <c r="F42">
        <f>ROUND(COUNTA(postulaciones_test!BI42:BO42)/7,0)</f>
        <v>0</v>
      </c>
      <c r="G42">
        <f>ROUND(COUNTA(postulaciones_test!BP42:BV42)/7,0)</f>
        <v>0</v>
      </c>
      <c r="H42">
        <f>ROUND(COUNTA(postulaciones_test!BW42:CC42)/7,0)</f>
        <v>0</v>
      </c>
      <c r="I42">
        <f>ROUND(COUNTA(postulaciones_test!CD42:CJ42)/7,0)</f>
        <v>0</v>
      </c>
      <c r="J42" s="4">
        <f t="shared" si="0"/>
        <v>2</v>
      </c>
      <c r="L42">
        <f>ROUND(COUNTA(postulaciones_test!AG42:AH42)/2,0)</f>
        <v>1</v>
      </c>
      <c r="M42">
        <f>ROUND(COUNTA(postulaciones_test!AI42:AJ42)/2,0)</f>
        <v>1</v>
      </c>
      <c r="N42">
        <f>ROUND(COUNTA(postulaciones_test!AK42:AL42)/2,0)</f>
        <v>1</v>
      </c>
      <c r="O42">
        <f>ROUND(COUNTA(postulaciones_test!CK42:CL42)/2,0)</f>
        <v>0</v>
      </c>
      <c r="P42" s="4">
        <f t="shared" si="1"/>
        <v>3</v>
      </c>
      <c r="R42">
        <f>ROUND(COUNTA(postulaciones_test!AQ42:AS42)/3,0)</f>
        <v>0</v>
      </c>
      <c r="S42">
        <f>ROUND(COUNTA(postulaciones_test!CM42:CO42)/3,0)</f>
        <v>0</v>
      </c>
      <c r="T42">
        <f>ROUND(COUNTA(postulaciones_test!CP42:CR42)/3,0)</f>
        <v>0</v>
      </c>
      <c r="U42">
        <f>ROUND(COUNTA(postulaciones_test!CS42:CU42)/3,0)</f>
        <v>0</v>
      </c>
      <c r="V42">
        <f>ROUND(COUNTA(postulaciones_test!DB42:DD42)/3,0)</f>
        <v>0</v>
      </c>
      <c r="W42">
        <f>ROUND(COUNTA(postulaciones_test!DE42:DG42)/3,0)</f>
        <v>0</v>
      </c>
      <c r="X42">
        <f>ROUND(COUNTA(postulaciones_test!DH42:DJ42)/3,0)</f>
        <v>0</v>
      </c>
      <c r="Y42">
        <f>ROUND(COUNTA(postulaciones_test!DK42:DM42)/3,0)</f>
        <v>0</v>
      </c>
      <c r="Z42" s="4">
        <f t="shared" si="2"/>
        <v>0</v>
      </c>
      <c r="AB42">
        <f>ROUND(COUNTA(postulaciones_test!AM42:AN42)/2,0)</f>
        <v>1</v>
      </c>
      <c r="AC42">
        <f>ROUND(COUNTA(postulaciones_test!AO42:AP42)/2,0)</f>
        <v>0</v>
      </c>
      <c r="AD42">
        <f>ROUND(COUNTA(postulaciones_test!CV42:CW42)/2,0)</f>
        <v>0</v>
      </c>
      <c r="AE42">
        <f>ROUND(COUNTA(postulaciones_test!CX42:CY42)/2,0)</f>
        <v>0</v>
      </c>
      <c r="AF42">
        <f>ROUND(COUNTA(postulaciones_test!CZ42:DA42)/2,0)</f>
        <v>0</v>
      </c>
      <c r="AG42" s="4">
        <f t="shared" si="3"/>
        <v>1</v>
      </c>
    </row>
    <row r="43" spans="2:33" ht="15.6" thickTop="1" thickBot="1" x14ac:dyDescent="0.35">
      <c r="B43">
        <f>ROUND(COUNTA(postulaciones_test!S43:Y43)/7,0)</f>
        <v>1</v>
      </c>
      <c r="C43">
        <f>ROUND(COUNTA(postulaciones_test!Z43:AF43)/7,0)</f>
        <v>1</v>
      </c>
      <c r="D43">
        <f>ROUND(COUNTA(postulaciones_test!AU43:BA43)/7,0)</f>
        <v>1</v>
      </c>
      <c r="E43">
        <f>ROUND(COUNTA(postulaciones_test!BB43:BH43)/7,0)</f>
        <v>0</v>
      </c>
      <c r="F43">
        <f>ROUND(COUNTA(postulaciones_test!BI43:BO43)/7,0)</f>
        <v>0</v>
      </c>
      <c r="G43">
        <f>ROUND(COUNTA(postulaciones_test!BP43:BV43)/7,0)</f>
        <v>0</v>
      </c>
      <c r="H43">
        <f>ROUND(COUNTA(postulaciones_test!BW43:CC43)/7,0)</f>
        <v>0</v>
      </c>
      <c r="I43">
        <f>ROUND(COUNTA(postulaciones_test!CD43:CJ43)/7,0)</f>
        <v>0</v>
      </c>
      <c r="J43" s="4">
        <f t="shared" si="0"/>
        <v>3</v>
      </c>
      <c r="L43">
        <f>ROUND(COUNTA(postulaciones_test!AG43:AH43)/2,0)</f>
        <v>1</v>
      </c>
      <c r="M43">
        <f>ROUND(COUNTA(postulaciones_test!AI43:AJ43)/2,0)</f>
        <v>1</v>
      </c>
      <c r="N43">
        <f>ROUND(COUNTA(postulaciones_test!AK43:AL43)/2,0)</f>
        <v>1</v>
      </c>
      <c r="O43">
        <f>ROUND(COUNTA(postulaciones_test!CK43:CL43)/2,0)</f>
        <v>1</v>
      </c>
      <c r="P43" s="4">
        <f t="shared" si="1"/>
        <v>4</v>
      </c>
      <c r="R43">
        <f>ROUND(COUNTA(postulaciones_test!AQ43:AS43)/3,0)</f>
        <v>1</v>
      </c>
      <c r="S43">
        <f>ROUND(COUNTA(postulaciones_test!CM43:CO43)/3,0)</f>
        <v>0</v>
      </c>
      <c r="T43">
        <f>ROUND(COUNTA(postulaciones_test!CP43:CR43)/3,0)</f>
        <v>0</v>
      </c>
      <c r="U43">
        <f>ROUND(COUNTA(postulaciones_test!CS43:CU43)/3,0)</f>
        <v>0</v>
      </c>
      <c r="V43">
        <f>ROUND(COUNTA(postulaciones_test!DB43:DD43)/3,0)</f>
        <v>0</v>
      </c>
      <c r="W43">
        <f>ROUND(COUNTA(postulaciones_test!DE43:DG43)/3,0)</f>
        <v>0</v>
      </c>
      <c r="X43">
        <f>ROUND(COUNTA(postulaciones_test!DH43:DJ43)/3,0)</f>
        <v>0</v>
      </c>
      <c r="Y43">
        <f>ROUND(COUNTA(postulaciones_test!DK43:DM43)/3,0)</f>
        <v>0</v>
      </c>
      <c r="Z43" s="4">
        <f t="shared" si="2"/>
        <v>1</v>
      </c>
      <c r="AB43">
        <f>ROUND(COUNTA(postulaciones_test!AM43:AN43)/2,0)</f>
        <v>1</v>
      </c>
      <c r="AC43">
        <f>ROUND(COUNTA(postulaciones_test!AO43:AP43)/2,0)</f>
        <v>0</v>
      </c>
      <c r="AD43">
        <f>ROUND(COUNTA(postulaciones_test!CV43:CW43)/2,0)</f>
        <v>0</v>
      </c>
      <c r="AE43">
        <f>ROUND(COUNTA(postulaciones_test!CX43:CY43)/2,0)</f>
        <v>0</v>
      </c>
      <c r="AF43">
        <f>ROUND(COUNTA(postulaciones_test!CZ43:DA43)/2,0)</f>
        <v>0</v>
      </c>
      <c r="AG43" s="4">
        <f t="shared" si="3"/>
        <v>1</v>
      </c>
    </row>
    <row r="44" spans="2:33" ht="15.6" thickTop="1" thickBot="1" x14ac:dyDescent="0.35">
      <c r="B44">
        <f>ROUND(COUNTA(postulaciones_test!S44:Y44)/7,0)</f>
        <v>1</v>
      </c>
      <c r="C44">
        <f>ROUND(COUNTA(postulaciones_test!Z44:AF44)/7,0)</f>
        <v>0</v>
      </c>
      <c r="D44">
        <f>ROUND(COUNTA(postulaciones_test!AU44:BA44)/7,0)</f>
        <v>0</v>
      </c>
      <c r="E44">
        <f>ROUND(COUNTA(postulaciones_test!BB44:BH44)/7,0)</f>
        <v>0</v>
      </c>
      <c r="F44">
        <f>ROUND(COUNTA(postulaciones_test!BI44:BO44)/7,0)</f>
        <v>0</v>
      </c>
      <c r="G44">
        <f>ROUND(COUNTA(postulaciones_test!BP44:BV44)/7,0)</f>
        <v>0</v>
      </c>
      <c r="H44">
        <f>ROUND(COUNTA(postulaciones_test!BW44:CC44)/7,0)</f>
        <v>0</v>
      </c>
      <c r="I44">
        <f>ROUND(COUNTA(postulaciones_test!CD44:CJ44)/7,0)</f>
        <v>0</v>
      </c>
      <c r="J44" s="4">
        <f t="shared" si="0"/>
        <v>1</v>
      </c>
      <c r="L44">
        <f>ROUND(COUNTA(postulaciones_test!AG44:AH44)/2,0)</f>
        <v>1</v>
      </c>
      <c r="M44">
        <f>ROUND(COUNTA(postulaciones_test!AI44:AJ44)/2,0)</f>
        <v>1</v>
      </c>
      <c r="N44">
        <f>ROUND(COUNTA(postulaciones_test!AK44:AL44)/2,0)</f>
        <v>1</v>
      </c>
      <c r="O44">
        <f>ROUND(COUNTA(postulaciones_test!CK44:CL44)/2,0)</f>
        <v>1</v>
      </c>
      <c r="P44" s="4">
        <f t="shared" si="1"/>
        <v>4</v>
      </c>
      <c r="R44">
        <f>ROUND(COUNTA(postulaciones_test!AQ44:AS44)/3,0)</f>
        <v>1</v>
      </c>
      <c r="S44">
        <f>ROUND(COUNTA(postulaciones_test!CM44:CO44)/3,0)</f>
        <v>0</v>
      </c>
      <c r="T44">
        <f>ROUND(COUNTA(postulaciones_test!CP44:CR44)/3,0)</f>
        <v>0</v>
      </c>
      <c r="U44">
        <f>ROUND(COUNTA(postulaciones_test!CS44:CU44)/3,0)</f>
        <v>0</v>
      </c>
      <c r="V44">
        <f>ROUND(COUNTA(postulaciones_test!DB44:DD44)/3,0)</f>
        <v>0</v>
      </c>
      <c r="W44">
        <f>ROUND(COUNTA(postulaciones_test!DE44:DG44)/3,0)</f>
        <v>0</v>
      </c>
      <c r="X44">
        <f>ROUND(COUNTA(postulaciones_test!DH44:DJ44)/3,0)</f>
        <v>0</v>
      </c>
      <c r="Y44">
        <f>ROUND(COUNTA(postulaciones_test!DK44:DM44)/3,0)</f>
        <v>0</v>
      </c>
      <c r="Z44" s="4">
        <f t="shared" si="2"/>
        <v>1</v>
      </c>
      <c r="AB44">
        <f>ROUND(COUNTA(postulaciones_test!AM44:AN44)/2,0)</f>
        <v>1</v>
      </c>
      <c r="AC44">
        <f>ROUND(COUNTA(postulaciones_test!AO44:AP44)/2,0)</f>
        <v>0</v>
      </c>
      <c r="AD44">
        <f>ROUND(COUNTA(postulaciones_test!CV44:CW44)/2,0)</f>
        <v>0</v>
      </c>
      <c r="AE44">
        <f>ROUND(COUNTA(postulaciones_test!CX44:CY44)/2,0)</f>
        <v>0</v>
      </c>
      <c r="AF44">
        <f>ROUND(COUNTA(postulaciones_test!CZ44:DA44)/2,0)</f>
        <v>0</v>
      </c>
      <c r="AG44" s="4">
        <f t="shared" si="3"/>
        <v>1</v>
      </c>
    </row>
    <row r="45" spans="2:33" ht="15.6" thickTop="1" thickBot="1" x14ac:dyDescent="0.35">
      <c r="B45">
        <f>ROUND(COUNTA(postulaciones_test!S45:Y45)/7,0)</f>
        <v>1</v>
      </c>
      <c r="C45">
        <f>ROUND(COUNTA(postulaciones_test!Z45:AF45)/7,0)</f>
        <v>0</v>
      </c>
      <c r="D45">
        <f>ROUND(COUNTA(postulaciones_test!AU45:BA45)/7,0)</f>
        <v>0</v>
      </c>
      <c r="E45">
        <f>ROUND(COUNTA(postulaciones_test!BB45:BH45)/7,0)</f>
        <v>0</v>
      </c>
      <c r="F45">
        <f>ROUND(COUNTA(postulaciones_test!BI45:BO45)/7,0)</f>
        <v>0</v>
      </c>
      <c r="G45">
        <f>ROUND(COUNTA(postulaciones_test!BP45:BV45)/7,0)</f>
        <v>0</v>
      </c>
      <c r="H45">
        <f>ROUND(COUNTA(postulaciones_test!BW45:CC45)/7,0)</f>
        <v>0</v>
      </c>
      <c r="I45">
        <f>ROUND(COUNTA(postulaciones_test!CD45:CJ45)/7,0)</f>
        <v>0</v>
      </c>
      <c r="J45" s="4">
        <f t="shared" si="0"/>
        <v>1</v>
      </c>
      <c r="L45">
        <f>ROUND(COUNTA(postulaciones_test!AG45:AH45)/2,0)</f>
        <v>1</v>
      </c>
      <c r="M45">
        <f>ROUND(COUNTA(postulaciones_test!AI45:AJ45)/2,0)</f>
        <v>1</v>
      </c>
      <c r="N45">
        <f>ROUND(COUNTA(postulaciones_test!AK45:AL45)/2,0)</f>
        <v>1</v>
      </c>
      <c r="O45">
        <f>ROUND(COUNTA(postulaciones_test!CK45:CL45)/2,0)</f>
        <v>1</v>
      </c>
      <c r="P45" s="4">
        <f t="shared" si="1"/>
        <v>4</v>
      </c>
      <c r="R45">
        <f>ROUND(COUNTA(postulaciones_test!AQ45:AS45)/3,0)</f>
        <v>1</v>
      </c>
      <c r="S45">
        <f>ROUND(COUNTA(postulaciones_test!CM45:CO45)/3,0)</f>
        <v>0</v>
      </c>
      <c r="T45">
        <f>ROUND(COUNTA(postulaciones_test!CP45:CR45)/3,0)</f>
        <v>0</v>
      </c>
      <c r="U45">
        <f>ROUND(COUNTA(postulaciones_test!CS45:CU45)/3,0)</f>
        <v>0</v>
      </c>
      <c r="V45">
        <f>ROUND(COUNTA(postulaciones_test!DB45:DD45)/3,0)</f>
        <v>0</v>
      </c>
      <c r="W45">
        <f>ROUND(COUNTA(postulaciones_test!DE45:DG45)/3,0)</f>
        <v>0</v>
      </c>
      <c r="X45">
        <f>ROUND(COUNTA(postulaciones_test!DH45:DJ45)/3,0)</f>
        <v>0</v>
      </c>
      <c r="Y45">
        <f>ROUND(COUNTA(postulaciones_test!DK45:DM45)/3,0)</f>
        <v>0</v>
      </c>
      <c r="Z45" s="4">
        <f t="shared" si="2"/>
        <v>1</v>
      </c>
      <c r="AB45">
        <f>ROUND(COUNTA(postulaciones_test!AM45:AN45)/2,0)</f>
        <v>1</v>
      </c>
      <c r="AC45">
        <f>ROUND(COUNTA(postulaciones_test!AO45:AP45)/2,0)</f>
        <v>0</v>
      </c>
      <c r="AD45">
        <f>ROUND(COUNTA(postulaciones_test!CV45:CW45)/2,0)</f>
        <v>0</v>
      </c>
      <c r="AE45">
        <f>ROUND(COUNTA(postulaciones_test!CX45:CY45)/2,0)</f>
        <v>0</v>
      </c>
      <c r="AF45">
        <f>ROUND(COUNTA(postulaciones_test!CZ45:DA45)/2,0)</f>
        <v>0</v>
      </c>
      <c r="AG45" s="4">
        <f t="shared" si="3"/>
        <v>1</v>
      </c>
    </row>
    <row r="46" spans="2:33" ht="15.6" thickTop="1" thickBot="1" x14ac:dyDescent="0.35">
      <c r="B46">
        <f>ROUND(COUNTA(postulaciones_test!S46:Y46)/7,0)</f>
        <v>1</v>
      </c>
      <c r="C46">
        <f>ROUND(COUNTA(postulaciones_test!Z46:AF46)/7,0)</f>
        <v>0</v>
      </c>
      <c r="D46">
        <f>ROUND(COUNTA(postulaciones_test!AU46:BA46)/7,0)</f>
        <v>0</v>
      </c>
      <c r="E46">
        <f>ROUND(COUNTA(postulaciones_test!BB46:BH46)/7,0)</f>
        <v>0</v>
      </c>
      <c r="F46">
        <f>ROUND(COUNTA(postulaciones_test!BI46:BO46)/7,0)</f>
        <v>0</v>
      </c>
      <c r="G46">
        <f>ROUND(COUNTA(postulaciones_test!BP46:BV46)/7,0)</f>
        <v>0</v>
      </c>
      <c r="H46">
        <f>ROUND(COUNTA(postulaciones_test!BW46:CC46)/7,0)</f>
        <v>0</v>
      </c>
      <c r="I46">
        <f>ROUND(COUNTA(postulaciones_test!CD46:CJ46)/7,0)</f>
        <v>0</v>
      </c>
      <c r="J46" s="4">
        <f t="shared" si="0"/>
        <v>1</v>
      </c>
      <c r="L46">
        <f>ROUND(COUNTA(postulaciones_test!AG46:AH46)/2,0)</f>
        <v>1</v>
      </c>
      <c r="M46">
        <f>ROUND(COUNTA(postulaciones_test!AI46:AJ46)/2,0)</f>
        <v>1</v>
      </c>
      <c r="N46">
        <f>ROUND(COUNTA(postulaciones_test!AK46:AL46)/2,0)</f>
        <v>1</v>
      </c>
      <c r="O46">
        <f>ROUND(COUNTA(postulaciones_test!CK46:CL46)/2,0)</f>
        <v>0</v>
      </c>
      <c r="P46" s="4">
        <f t="shared" si="1"/>
        <v>3</v>
      </c>
      <c r="R46">
        <f>ROUND(COUNTA(postulaciones_test!AQ46:AS46)/3,0)</f>
        <v>0</v>
      </c>
      <c r="S46">
        <f>ROUND(COUNTA(postulaciones_test!CM46:CO46)/3,0)</f>
        <v>0</v>
      </c>
      <c r="T46">
        <f>ROUND(COUNTA(postulaciones_test!CP46:CR46)/3,0)</f>
        <v>0</v>
      </c>
      <c r="U46">
        <f>ROUND(COUNTA(postulaciones_test!CS46:CU46)/3,0)</f>
        <v>0</v>
      </c>
      <c r="V46">
        <f>ROUND(COUNTA(postulaciones_test!DB46:DD46)/3,0)</f>
        <v>0</v>
      </c>
      <c r="W46">
        <f>ROUND(COUNTA(postulaciones_test!DE46:DG46)/3,0)</f>
        <v>0</v>
      </c>
      <c r="X46">
        <f>ROUND(COUNTA(postulaciones_test!DH46:DJ46)/3,0)</f>
        <v>0</v>
      </c>
      <c r="Y46">
        <f>ROUND(COUNTA(postulaciones_test!DK46:DM46)/3,0)</f>
        <v>0</v>
      </c>
      <c r="Z46" s="4">
        <f t="shared" si="2"/>
        <v>0</v>
      </c>
      <c r="AB46">
        <f>ROUND(COUNTA(postulaciones_test!AM46:AN46)/2,0)</f>
        <v>1</v>
      </c>
      <c r="AC46">
        <f>ROUND(COUNTA(postulaciones_test!AO46:AP46)/2,0)</f>
        <v>0</v>
      </c>
      <c r="AD46">
        <f>ROUND(COUNTA(postulaciones_test!CV46:CW46)/2,0)</f>
        <v>0</v>
      </c>
      <c r="AE46">
        <f>ROUND(COUNTA(postulaciones_test!CX46:CY46)/2,0)</f>
        <v>0</v>
      </c>
      <c r="AF46">
        <f>ROUND(COUNTA(postulaciones_test!CZ46:DA46)/2,0)</f>
        <v>0</v>
      </c>
      <c r="AG46" s="4">
        <f t="shared" si="3"/>
        <v>1</v>
      </c>
    </row>
    <row r="47" spans="2:33" ht="15.6" thickTop="1" thickBot="1" x14ac:dyDescent="0.35">
      <c r="B47">
        <f>ROUND(COUNTA(postulaciones_test!S47:Y47)/7,0)</f>
        <v>1</v>
      </c>
      <c r="C47">
        <f>ROUND(COUNTA(postulaciones_test!Z47:AF47)/7,0)</f>
        <v>0</v>
      </c>
      <c r="D47">
        <f>ROUND(COUNTA(postulaciones_test!AU47:BA47)/7,0)</f>
        <v>0</v>
      </c>
      <c r="E47">
        <f>ROUND(COUNTA(postulaciones_test!BB47:BH47)/7,0)</f>
        <v>0</v>
      </c>
      <c r="F47">
        <f>ROUND(COUNTA(postulaciones_test!BI47:BO47)/7,0)</f>
        <v>0</v>
      </c>
      <c r="G47">
        <f>ROUND(COUNTA(postulaciones_test!BP47:BV47)/7,0)</f>
        <v>0</v>
      </c>
      <c r="H47">
        <f>ROUND(COUNTA(postulaciones_test!BW47:CC47)/7,0)</f>
        <v>0</v>
      </c>
      <c r="I47">
        <f>ROUND(COUNTA(postulaciones_test!CD47:CJ47)/7,0)</f>
        <v>0</v>
      </c>
      <c r="J47" s="4">
        <f t="shared" si="0"/>
        <v>1</v>
      </c>
      <c r="L47">
        <f>ROUND(COUNTA(postulaciones_test!AG47:AH47)/2,0)</f>
        <v>1</v>
      </c>
      <c r="M47">
        <f>ROUND(COUNTA(postulaciones_test!AI47:AJ47)/2,0)</f>
        <v>0</v>
      </c>
      <c r="N47">
        <f>ROUND(COUNTA(postulaciones_test!AK47:AL47)/2,0)</f>
        <v>0</v>
      </c>
      <c r="O47">
        <f>ROUND(COUNTA(postulaciones_test!CK47:CL47)/2,0)</f>
        <v>0</v>
      </c>
      <c r="P47" s="4">
        <f t="shared" si="1"/>
        <v>1</v>
      </c>
      <c r="R47">
        <f>ROUND(COUNTA(postulaciones_test!AQ47:AS47)/3,0)</f>
        <v>1</v>
      </c>
      <c r="S47">
        <f>ROUND(COUNTA(postulaciones_test!CM47:CO47)/3,0)</f>
        <v>0</v>
      </c>
      <c r="T47">
        <f>ROUND(COUNTA(postulaciones_test!CP47:CR47)/3,0)</f>
        <v>0</v>
      </c>
      <c r="U47">
        <f>ROUND(COUNTA(postulaciones_test!CS47:CU47)/3,0)</f>
        <v>0</v>
      </c>
      <c r="V47">
        <f>ROUND(COUNTA(postulaciones_test!DB47:DD47)/3,0)</f>
        <v>0</v>
      </c>
      <c r="W47">
        <f>ROUND(COUNTA(postulaciones_test!DE47:DG47)/3,0)</f>
        <v>0</v>
      </c>
      <c r="X47">
        <f>ROUND(COUNTA(postulaciones_test!DH47:DJ47)/3,0)</f>
        <v>0</v>
      </c>
      <c r="Y47">
        <f>ROUND(COUNTA(postulaciones_test!DK47:DM47)/3,0)</f>
        <v>0</v>
      </c>
      <c r="Z47" s="4">
        <f t="shared" si="2"/>
        <v>1</v>
      </c>
      <c r="AB47">
        <f>ROUND(COUNTA(postulaciones_test!AM47:AN47)/2,0)</f>
        <v>1</v>
      </c>
      <c r="AC47">
        <f>ROUND(COUNTA(postulaciones_test!AO47:AP47)/2,0)</f>
        <v>0</v>
      </c>
      <c r="AD47">
        <f>ROUND(COUNTA(postulaciones_test!CV47:CW47)/2,0)</f>
        <v>0</v>
      </c>
      <c r="AE47">
        <f>ROUND(COUNTA(postulaciones_test!CX47:CY47)/2,0)</f>
        <v>0</v>
      </c>
      <c r="AF47">
        <f>ROUND(COUNTA(postulaciones_test!CZ47:DA47)/2,0)</f>
        <v>0</v>
      </c>
      <c r="AG47" s="4">
        <f t="shared" si="3"/>
        <v>1</v>
      </c>
    </row>
    <row r="48" spans="2:33" ht="15.6" thickTop="1" thickBot="1" x14ac:dyDescent="0.35">
      <c r="B48">
        <f>ROUND(COUNTA(postulaciones_test!S48:Y48)/7,0)</f>
        <v>1</v>
      </c>
      <c r="C48">
        <f>ROUND(COUNTA(postulaciones_test!Z48:AF48)/7,0)</f>
        <v>1</v>
      </c>
      <c r="D48">
        <f>ROUND(COUNTA(postulaciones_test!AU48:BA48)/7,0)</f>
        <v>0</v>
      </c>
      <c r="E48">
        <f>ROUND(COUNTA(postulaciones_test!BB48:BH48)/7,0)</f>
        <v>0</v>
      </c>
      <c r="F48">
        <f>ROUND(COUNTA(postulaciones_test!BI48:BO48)/7,0)</f>
        <v>0</v>
      </c>
      <c r="G48">
        <f>ROUND(COUNTA(postulaciones_test!BP48:BV48)/7,0)</f>
        <v>0</v>
      </c>
      <c r="H48">
        <f>ROUND(COUNTA(postulaciones_test!BW48:CC48)/7,0)</f>
        <v>0</v>
      </c>
      <c r="I48">
        <f>ROUND(COUNTA(postulaciones_test!CD48:CJ48)/7,0)</f>
        <v>0</v>
      </c>
      <c r="J48" s="4">
        <f t="shared" si="0"/>
        <v>2</v>
      </c>
      <c r="L48">
        <f>ROUND(COUNTA(postulaciones_test!AG48:AH48)/2,0)</f>
        <v>1</v>
      </c>
      <c r="M48">
        <f>ROUND(COUNTA(postulaciones_test!AI48:AJ48)/2,0)</f>
        <v>1</v>
      </c>
      <c r="N48">
        <f>ROUND(COUNTA(postulaciones_test!AK48:AL48)/2,0)</f>
        <v>0</v>
      </c>
      <c r="O48">
        <f>ROUND(COUNTA(postulaciones_test!CK48:CL48)/2,0)</f>
        <v>0</v>
      </c>
      <c r="P48" s="4">
        <f t="shared" si="1"/>
        <v>2</v>
      </c>
      <c r="R48">
        <f>ROUND(COUNTA(postulaciones_test!AQ48:AS48)/3,0)</f>
        <v>1</v>
      </c>
      <c r="S48">
        <f>ROUND(COUNTA(postulaciones_test!CM48:CO48)/3,0)</f>
        <v>0</v>
      </c>
      <c r="T48">
        <f>ROUND(COUNTA(postulaciones_test!CP48:CR48)/3,0)</f>
        <v>0</v>
      </c>
      <c r="U48">
        <f>ROUND(COUNTA(postulaciones_test!CS48:CU48)/3,0)</f>
        <v>0</v>
      </c>
      <c r="V48">
        <f>ROUND(COUNTA(postulaciones_test!DB48:DD48)/3,0)</f>
        <v>0</v>
      </c>
      <c r="W48">
        <f>ROUND(COUNTA(postulaciones_test!DE48:DG48)/3,0)</f>
        <v>0</v>
      </c>
      <c r="X48">
        <f>ROUND(COUNTA(postulaciones_test!DH48:DJ48)/3,0)</f>
        <v>0</v>
      </c>
      <c r="Y48">
        <f>ROUND(COUNTA(postulaciones_test!DK48:DM48)/3,0)</f>
        <v>0</v>
      </c>
      <c r="Z48" s="4">
        <f t="shared" si="2"/>
        <v>1</v>
      </c>
      <c r="AB48">
        <f>ROUND(COUNTA(postulaciones_test!AM48:AN48)/2,0)</f>
        <v>1</v>
      </c>
      <c r="AC48">
        <f>ROUND(COUNTA(postulaciones_test!AO48:AP48)/2,0)</f>
        <v>0</v>
      </c>
      <c r="AD48">
        <f>ROUND(COUNTA(postulaciones_test!CV48:CW48)/2,0)</f>
        <v>0</v>
      </c>
      <c r="AE48">
        <f>ROUND(COUNTA(postulaciones_test!CX48:CY48)/2,0)</f>
        <v>0</v>
      </c>
      <c r="AF48">
        <f>ROUND(COUNTA(postulaciones_test!CZ48:DA48)/2,0)</f>
        <v>0</v>
      </c>
      <c r="AG48" s="4">
        <f t="shared" si="3"/>
        <v>1</v>
      </c>
    </row>
    <row r="49" spans="2:33" ht="15.6" thickTop="1" thickBot="1" x14ac:dyDescent="0.35">
      <c r="B49">
        <f>ROUND(COUNTA(postulaciones_test!S49:Y49)/7,0)</f>
        <v>1</v>
      </c>
      <c r="C49">
        <f>ROUND(COUNTA(postulaciones_test!Z49:AF49)/7,0)</f>
        <v>1</v>
      </c>
      <c r="D49">
        <f>ROUND(COUNTA(postulaciones_test!AU49:BA49)/7,0)</f>
        <v>1</v>
      </c>
      <c r="E49">
        <f>ROUND(COUNTA(postulaciones_test!BB49:BH49)/7,0)</f>
        <v>1</v>
      </c>
      <c r="F49">
        <f>ROUND(COUNTA(postulaciones_test!BI49:BO49)/7,0)</f>
        <v>1</v>
      </c>
      <c r="G49">
        <f>ROUND(COUNTA(postulaciones_test!BP49:BV49)/7,0)</f>
        <v>1</v>
      </c>
      <c r="H49">
        <f>ROUND(COUNTA(postulaciones_test!BW49:CC49)/7,0)</f>
        <v>1</v>
      </c>
      <c r="I49">
        <f>ROUND(COUNTA(postulaciones_test!CD49:CJ49)/7,0)</f>
        <v>1</v>
      </c>
      <c r="J49" s="4">
        <f t="shared" si="0"/>
        <v>8</v>
      </c>
      <c r="L49">
        <f>ROUND(COUNTA(postulaciones_test!AG49:AH49)/2,0)</f>
        <v>1</v>
      </c>
      <c r="M49">
        <f>ROUND(COUNTA(postulaciones_test!AI49:AJ49)/2,0)</f>
        <v>1</v>
      </c>
      <c r="N49">
        <f>ROUND(COUNTA(postulaciones_test!AK49:AL49)/2,0)</f>
        <v>1</v>
      </c>
      <c r="O49">
        <f>ROUND(COUNTA(postulaciones_test!CK49:CL49)/2,0)</f>
        <v>1</v>
      </c>
      <c r="P49" s="4">
        <f t="shared" si="1"/>
        <v>4</v>
      </c>
      <c r="R49">
        <f>ROUND(COUNTA(postulaciones_test!AQ49:AS49)/3,0)</f>
        <v>1</v>
      </c>
      <c r="S49">
        <f>ROUND(COUNTA(postulaciones_test!CM49:CO49)/3,0)</f>
        <v>0</v>
      </c>
      <c r="T49">
        <f>ROUND(COUNTA(postulaciones_test!CP49:CR49)/3,0)</f>
        <v>0</v>
      </c>
      <c r="U49">
        <f>ROUND(COUNTA(postulaciones_test!CS49:CU49)/3,0)</f>
        <v>0</v>
      </c>
      <c r="V49">
        <f>ROUND(COUNTA(postulaciones_test!DB49:DD49)/3,0)</f>
        <v>0</v>
      </c>
      <c r="W49">
        <f>ROUND(COUNTA(postulaciones_test!DE49:DG49)/3,0)</f>
        <v>0</v>
      </c>
      <c r="X49">
        <f>ROUND(COUNTA(postulaciones_test!DH49:DJ49)/3,0)</f>
        <v>0</v>
      </c>
      <c r="Y49">
        <f>ROUND(COUNTA(postulaciones_test!DK49:DM49)/3,0)</f>
        <v>0</v>
      </c>
      <c r="Z49" s="4">
        <f t="shared" si="2"/>
        <v>1</v>
      </c>
      <c r="AB49">
        <f>ROUND(COUNTA(postulaciones_test!AM49:AN49)/2,0)</f>
        <v>1</v>
      </c>
      <c r="AC49">
        <f>ROUND(COUNTA(postulaciones_test!AO49:AP49)/2,0)</f>
        <v>0</v>
      </c>
      <c r="AD49">
        <f>ROUND(COUNTA(postulaciones_test!CV49:CW49)/2,0)</f>
        <v>0</v>
      </c>
      <c r="AE49">
        <f>ROUND(COUNTA(postulaciones_test!CX49:CY49)/2,0)</f>
        <v>0</v>
      </c>
      <c r="AF49">
        <f>ROUND(COUNTA(postulaciones_test!CZ49:DA49)/2,0)</f>
        <v>0</v>
      </c>
      <c r="AG49" s="4">
        <f t="shared" si="3"/>
        <v>1</v>
      </c>
    </row>
    <row r="50" spans="2:33" ht="15.6" thickTop="1" thickBot="1" x14ac:dyDescent="0.35">
      <c r="B50">
        <f>ROUND(COUNTA(postulaciones_test!S50:Y50)/7,0)</f>
        <v>1</v>
      </c>
      <c r="C50">
        <f>ROUND(COUNTA(postulaciones_test!Z50:AF50)/7,0)</f>
        <v>0</v>
      </c>
      <c r="D50">
        <f>ROUND(COUNTA(postulaciones_test!AU50:BA50)/7,0)</f>
        <v>0</v>
      </c>
      <c r="E50">
        <f>ROUND(COUNTA(postulaciones_test!BB50:BH50)/7,0)</f>
        <v>0</v>
      </c>
      <c r="F50">
        <f>ROUND(COUNTA(postulaciones_test!BI50:BO50)/7,0)</f>
        <v>0</v>
      </c>
      <c r="G50">
        <f>ROUND(COUNTA(postulaciones_test!BP50:BV50)/7,0)</f>
        <v>0</v>
      </c>
      <c r="H50">
        <f>ROUND(COUNTA(postulaciones_test!BW50:CC50)/7,0)</f>
        <v>0</v>
      </c>
      <c r="I50">
        <f>ROUND(COUNTA(postulaciones_test!CD50:CJ50)/7,0)</f>
        <v>0</v>
      </c>
      <c r="J50" s="4">
        <f t="shared" si="0"/>
        <v>1</v>
      </c>
      <c r="L50">
        <f>ROUND(COUNTA(postulaciones_test!AG50:AH50)/2,0)</f>
        <v>1</v>
      </c>
      <c r="M50">
        <f>ROUND(COUNTA(postulaciones_test!AI50:AJ50)/2,0)</f>
        <v>0</v>
      </c>
      <c r="N50">
        <f>ROUND(COUNTA(postulaciones_test!AK50:AL50)/2,0)</f>
        <v>0</v>
      </c>
      <c r="O50">
        <f>ROUND(COUNTA(postulaciones_test!CK50:CL50)/2,0)</f>
        <v>0</v>
      </c>
      <c r="P50" s="4">
        <f t="shared" si="1"/>
        <v>1</v>
      </c>
      <c r="R50">
        <f>ROUND(COUNTA(postulaciones_test!AQ50:AS50)/3,0)</f>
        <v>0</v>
      </c>
      <c r="S50">
        <f>ROUND(COUNTA(postulaciones_test!CM50:CO50)/3,0)</f>
        <v>0</v>
      </c>
      <c r="T50">
        <f>ROUND(COUNTA(postulaciones_test!CP50:CR50)/3,0)</f>
        <v>0</v>
      </c>
      <c r="U50">
        <f>ROUND(COUNTA(postulaciones_test!CS50:CU50)/3,0)</f>
        <v>0</v>
      </c>
      <c r="V50">
        <f>ROUND(COUNTA(postulaciones_test!DB50:DD50)/3,0)</f>
        <v>0</v>
      </c>
      <c r="W50">
        <f>ROUND(COUNTA(postulaciones_test!DE50:DG50)/3,0)</f>
        <v>0</v>
      </c>
      <c r="X50">
        <f>ROUND(COUNTA(postulaciones_test!DH50:DJ50)/3,0)</f>
        <v>0</v>
      </c>
      <c r="Y50">
        <f>ROUND(COUNTA(postulaciones_test!DK50:DM50)/3,0)</f>
        <v>0</v>
      </c>
      <c r="Z50" s="4">
        <f t="shared" si="2"/>
        <v>0</v>
      </c>
      <c r="AB50">
        <f>ROUND(COUNTA(postulaciones_test!AM50:AN50)/2,0)</f>
        <v>1</v>
      </c>
      <c r="AC50">
        <f>ROUND(COUNTA(postulaciones_test!AO50:AP50)/2,0)</f>
        <v>0</v>
      </c>
      <c r="AD50">
        <f>ROUND(COUNTA(postulaciones_test!CV50:CW50)/2,0)</f>
        <v>0</v>
      </c>
      <c r="AE50">
        <f>ROUND(COUNTA(postulaciones_test!CX50:CY50)/2,0)</f>
        <v>0</v>
      </c>
      <c r="AF50">
        <f>ROUND(COUNTA(postulaciones_test!CZ50:DA50)/2,0)</f>
        <v>0</v>
      </c>
      <c r="AG50" s="4">
        <f t="shared" si="3"/>
        <v>1</v>
      </c>
    </row>
    <row r="51" spans="2:33" ht="15.6" thickTop="1" thickBot="1" x14ac:dyDescent="0.35">
      <c r="B51">
        <f>ROUND(COUNTA(postulaciones_test!S51:Y51)/7,0)</f>
        <v>0</v>
      </c>
      <c r="C51">
        <f>ROUND(COUNTA(postulaciones_test!Z51:AF51)/7,0)</f>
        <v>0</v>
      </c>
      <c r="D51">
        <f>ROUND(COUNTA(postulaciones_test!AU51:BA51)/7,0)</f>
        <v>0</v>
      </c>
      <c r="E51">
        <f>ROUND(COUNTA(postulaciones_test!BB51:BH51)/7,0)</f>
        <v>0</v>
      </c>
      <c r="F51">
        <f>ROUND(COUNTA(postulaciones_test!BI51:BO51)/7,0)</f>
        <v>0</v>
      </c>
      <c r="G51">
        <f>ROUND(COUNTA(postulaciones_test!BP51:BV51)/7,0)</f>
        <v>0</v>
      </c>
      <c r="H51">
        <f>ROUND(COUNTA(postulaciones_test!BW51:CC51)/7,0)</f>
        <v>0</v>
      </c>
      <c r="I51">
        <f>ROUND(COUNTA(postulaciones_test!CD51:CJ51)/7,0)</f>
        <v>0</v>
      </c>
      <c r="J51" s="4">
        <f t="shared" si="0"/>
        <v>0</v>
      </c>
      <c r="L51">
        <f>ROUND(COUNTA(postulaciones_test!AG51:AH51)/2,0)</f>
        <v>0</v>
      </c>
      <c r="M51">
        <f>ROUND(COUNTA(postulaciones_test!AI51:AJ51)/2,0)</f>
        <v>0</v>
      </c>
      <c r="N51">
        <f>ROUND(COUNTA(postulaciones_test!AK51:AL51)/2,0)</f>
        <v>0</v>
      </c>
      <c r="O51">
        <f>ROUND(COUNTA(postulaciones_test!CK51:CL51)/2,0)</f>
        <v>0</v>
      </c>
      <c r="P51" s="4">
        <f t="shared" si="1"/>
        <v>0</v>
      </c>
      <c r="R51">
        <f>ROUND(COUNTA(postulaciones_test!AQ51:AS51)/3,0)</f>
        <v>0</v>
      </c>
      <c r="S51">
        <f>ROUND(COUNTA(postulaciones_test!CM51:CO51)/3,0)</f>
        <v>0</v>
      </c>
      <c r="T51">
        <f>ROUND(COUNTA(postulaciones_test!CP51:CR51)/3,0)</f>
        <v>0</v>
      </c>
      <c r="U51">
        <f>ROUND(COUNTA(postulaciones_test!CS51:CU51)/3,0)</f>
        <v>0</v>
      </c>
      <c r="V51">
        <f>ROUND(COUNTA(postulaciones_test!DB51:DD51)/3,0)</f>
        <v>0</v>
      </c>
      <c r="W51">
        <f>ROUND(COUNTA(postulaciones_test!DE51:DG51)/3,0)</f>
        <v>0</v>
      </c>
      <c r="X51">
        <f>ROUND(COUNTA(postulaciones_test!DH51:DJ51)/3,0)</f>
        <v>0</v>
      </c>
      <c r="Y51">
        <f>ROUND(COUNTA(postulaciones_test!DK51:DM51)/3,0)</f>
        <v>0</v>
      </c>
      <c r="Z51" s="4">
        <f t="shared" si="2"/>
        <v>0</v>
      </c>
      <c r="AB51">
        <f>ROUND(COUNTA(postulaciones_test!AM51:AN51)/2,0)</f>
        <v>1</v>
      </c>
      <c r="AC51">
        <f>ROUND(COUNTA(postulaciones_test!AO51:AP51)/2,0)</f>
        <v>0</v>
      </c>
      <c r="AD51">
        <f>ROUND(COUNTA(postulaciones_test!CV51:CW51)/2,0)</f>
        <v>0</v>
      </c>
      <c r="AE51">
        <f>ROUND(COUNTA(postulaciones_test!CX51:CY51)/2,0)</f>
        <v>0</v>
      </c>
      <c r="AF51">
        <f>ROUND(COUNTA(postulaciones_test!CZ51:DA51)/2,0)</f>
        <v>0</v>
      </c>
      <c r="AG51" s="4">
        <f t="shared" si="3"/>
        <v>1</v>
      </c>
    </row>
    <row r="52" spans="2:33" ht="15.6" thickTop="1" thickBot="1" x14ac:dyDescent="0.35">
      <c r="B52">
        <f>ROUND(COUNTA(postulaciones_test!S52:Y52)/7,0)</f>
        <v>1</v>
      </c>
      <c r="C52">
        <f>ROUND(COUNTA(postulaciones_test!Z52:AF52)/7,0)</f>
        <v>1</v>
      </c>
      <c r="D52">
        <f>ROUND(COUNTA(postulaciones_test!AU52:BA52)/7,0)</f>
        <v>0</v>
      </c>
      <c r="E52">
        <f>ROUND(COUNTA(postulaciones_test!BB52:BH52)/7,0)</f>
        <v>0</v>
      </c>
      <c r="F52">
        <f>ROUND(COUNTA(postulaciones_test!BI52:BO52)/7,0)</f>
        <v>0</v>
      </c>
      <c r="G52">
        <f>ROUND(COUNTA(postulaciones_test!BP52:BV52)/7,0)</f>
        <v>0</v>
      </c>
      <c r="H52">
        <f>ROUND(COUNTA(postulaciones_test!BW52:CC52)/7,0)</f>
        <v>0</v>
      </c>
      <c r="I52">
        <f>ROUND(COUNTA(postulaciones_test!CD52:CJ52)/7,0)</f>
        <v>0</v>
      </c>
      <c r="J52" s="4">
        <f t="shared" si="0"/>
        <v>2</v>
      </c>
      <c r="L52">
        <f>ROUND(COUNTA(postulaciones_test!AG52:AH52)/2,0)</f>
        <v>1</v>
      </c>
      <c r="M52">
        <f>ROUND(COUNTA(postulaciones_test!AI52:AJ52)/2,0)</f>
        <v>1</v>
      </c>
      <c r="N52">
        <f>ROUND(COUNTA(postulaciones_test!AK52:AL52)/2,0)</f>
        <v>0</v>
      </c>
      <c r="O52">
        <f>ROUND(COUNTA(postulaciones_test!CK52:CL52)/2,0)</f>
        <v>0</v>
      </c>
      <c r="P52" s="4">
        <f t="shared" si="1"/>
        <v>2</v>
      </c>
      <c r="R52">
        <f>ROUND(COUNTA(postulaciones_test!AQ52:AS52)/3,0)</f>
        <v>1</v>
      </c>
      <c r="S52">
        <f>ROUND(COUNTA(postulaciones_test!CM52:CO52)/3,0)</f>
        <v>0</v>
      </c>
      <c r="T52">
        <f>ROUND(COUNTA(postulaciones_test!CP52:CR52)/3,0)</f>
        <v>0</v>
      </c>
      <c r="U52">
        <f>ROUND(COUNTA(postulaciones_test!CS52:CU52)/3,0)</f>
        <v>0</v>
      </c>
      <c r="V52">
        <f>ROUND(COUNTA(postulaciones_test!DB52:DD52)/3,0)</f>
        <v>0</v>
      </c>
      <c r="W52">
        <f>ROUND(COUNTA(postulaciones_test!DE52:DG52)/3,0)</f>
        <v>0</v>
      </c>
      <c r="X52">
        <f>ROUND(COUNTA(postulaciones_test!DH52:DJ52)/3,0)</f>
        <v>0</v>
      </c>
      <c r="Y52">
        <f>ROUND(COUNTA(postulaciones_test!DK52:DM52)/3,0)</f>
        <v>0</v>
      </c>
      <c r="Z52" s="4">
        <f t="shared" si="2"/>
        <v>1</v>
      </c>
      <c r="AB52">
        <f>ROUND(COUNTA(postulaciones_test!AM52:AN52)/2,0)</f>
        <v>1</v>
      </c>
      <c r="AC52">
        <f>ROUND(COUNTA(postulaciones_test!AO52:AP52)/2,0)</f>
        <v>0</v>
      </c>
      <c r="AD52">
        <f>ROUND(COUNTA(postulaciones_test!CV52:CW52)/2,0)</f>
        <v>0</v>
      </c>
      <c r="AE52">
        <f>ROUND(COUNTA(postulaciones_test!CX52:CY52)/2,0)</f>
        <v>0</v>
      </c>
      <c r="AF52">
        <f>ROUND(COUNTA(postulaciones_test!CZ52:DA52)/2,0)</f>
        <v>0</v>
      </c>
      <c r="AG52" s="4">
        <f t="shared" si="3"/>
        <v>1</v>
      </c>
    </row>
    <row r="53" spans="2:33" ht="15.6" thickTop="1" thickBot="1" x14ac:dyDescent="0.35">
      <c r="B53">
        <f>ROUND(COUNTA(postulaciones_test!S53:Y53)/7,0)</f>
        <v>1</v>
      </c>
      <c r="C53">
        <f>ROUND(COUNTA(postulaciones_test!Z53:AF53)/7,0)</f>
        <v>0</v>
      </c>
      <c r="D53">
        <f>ROUND(COUNTA(postulaciones_test!AU53:BA53)/7,0)</f>
        <v>0</v>
      </c>
      <c r="E53">
        <f>ROUND(COUNTA(postulaciones_test!BB53:BH53)/7,0)</f>
        <v>0</v>
      </c>
      <c r="F53">
        <f>ROUND(COUNTA(postulaciones_test!BI53:BO53)/7,0)</f>
        <v>0</v>
      </c>
      <c r="G53">
        <f>ROUND(COUNTA(postulaciones_test!BP53:BV53)/7,0)</f>
        <v>0</v>
      </c>
      <c r="H53">
        <f>ROUND(COUNTA(postulaciones_test!BW53:CC53)/7,0)</f>
        <v>0</v>
      </c>
      <c r="I53">
        <f>ROUND(COUNTA(postulaciones_test!CD53:CJ53)/7,0)</f>
        <v>0</v>
      </c>
      <c r="J53" s="4">
        <f t="shared" si="0"/>
        <v>1</v>
      </c>
      <c r="L53">
        <f>ROUND(COUNTA(postulaciones_test!AG53:AH53)/2,0)</f>
        <v>1</v>
      </c>
      <c r="M53">
        <f>ROUND(COUNTA(postulaciones_test!AI53:AJ53)/2,0)</f>
        <v>0</v>
      </c>
      <c r="N53">
        <f>ROUND(COUNTA(postulaciones_test!AK53:AL53)/2,0)</f>
        <v>0</v>
      </c>
      <c r="O53">
        <f>ROUND(COUNTA(postulaciones_test!CK53:CL53)/2,0)</f>
        <v>0</v>
      </c>
      <c r="P53" s="4">
        <f t="shared" si="1"/>
        <v>1</v>
      </c>
      <c r="R53">
        <f>ROUND(COUNTA(postulaciones_test!AQ53:AS53)/3,0)</f>
        <v>1</v>
      </c>
      <c r="S53">
        <f>ROUND(COUNTA(postulaciones_test!CM53:CO53)/3,0)</f>
        <v>0</v>
      </c>
      <c r="T53">
        <f>ROUND(COUNTA(postulaciones_test!CP53:CR53)/3,0)</f>
        <v>0</v>
      </c>
      <c r="U53">
        <f>ROUND(COUNTA(postulaciones_test!CS53:CU53)/3,0)</f>
        <v>0</v>
      </c>
      <c r="V53">
        <f>ROUND(COUNTA(postulaciones_test!DB53:DD53)/3,0)</f>
        <v>0</v>
      </c>
      <c r="W53">
        <f>ROUND(COUNTA(postulaciones_test!DE53:DG53)/3,0)</f>
        <v>0</v>
      </c>
      <c r="X53">
        <f>ROUND(COUNTA(postulaciones_test!DH53:DJ53)/3,0)</f>
        <v>0</v>
      </c>
      <c r="Y53">
        <f>ROUND(COUNTA(postulaciones_test!DK53:DM53)/3,0)</f>
        <v>0</v>
      </c>
      <c r="Z53" s="4">
        <f t="shared" si="2"/>
        <v>1</v>
      </c>
      <c r="AB53">
        <f>ROUND(COUNTA(postulaciones_test!AM53:AN53)/2,0)</f>
        <v>1</v>
      </c>
      <c r="AC53">
        <f>ROUND(COUNTA(postulaciones_test!AO53:AP53)/2,0)</f>
        <v>0</v>
      </c>
      <c r="AD53">
        <f>ROUND(COUNTA(postulaciones_test!CV53:CW53)/2,0)</f>
        <v>0</v>
      </c>
      <c r="AE53">
        <f>ROUND(COUNTA(postulaciones_test!CX53:CY53)/2,0)</f>
        <v>0</v>
      </c>
      <c r="AF53">
        <f>ROUND(COUNTA(postulaciones_test!CZ53:DA53)/2,0)</f>
        <v>0</v>
      </c>
      <c r="AG53" s="4">
        <f>SUM(AB53:AF53)</f>
        <v>1</v>
      </c>
    </row>
    <row r="54" spans="2:33" ht="15.6" thickTop="1" thickBot="1" x14ac:dyDescent="0.35">
      <c r="B54">
        <f>ROUND(COUNTA(postulaciones_test!S54:Y54)/7,0)</f>
        <v>1</v>
      </c>
      <c r="C54">
        <f>ROUND(COUNTA(postulaciones_test!Z54:AF54)/7,0)</f>
        <v>0</v>
      </c>
      <c r="D54">
        <f>ROUND(COUNTA(postulaciones_test!AU54:BA54)/7,0)</f>
        <v>0</v>
      </c>
      <c r="E54">
        <f>ROUND(COUNTA(postulaciones_test!BB54:BH54)/7,0)</f>
        <v>0</v>
      </c>
      <c r="F54">
        <f>ROUND(COUNTA(postulaciones_test!BI54:BO54)/7,0)</f>
        <v>0</v>
      </c>
      <c r="G54">
        <f>ROUND(COUNTA(postulaciones_test!BP54:BV54)/7,0)</f>
        <v>0</v>
      </c>
      <c r="H54">
        <f>ROUND(COUNTA(postulaciones_test!BW54:CC54)/7,0)</f>
        <v>0</v>
      </c>
      <c r="I54">
        <f>ROUND(COUNTA(postulaciones_test!CD54:CJ54)/7,0)</f>
        <v>0</v>
      </c>
      <c r="J54" s="4">
        <f t="shared" si="0"/>
        <v>1</v>
      </c>
      <c r="L54">
        <f>ROUND(COUNTA(postulaciones_test!AG54:AH54)/2,0)</f>
        <v>1</v>
      </c>
      <c r="M54">
        <f>ROUND(COUNTA(postulaciones_test!AI54:AJ54)/2,0)</f>
        <v>0</v>
      </c>
      <c r="N54">
        <f>ROUND(COUNTA(postulaciones_test!AK54:AL54)/2,0)</f>
        <v>0</v>
      </c>
      <c r="O54">
        <f>ROUND(COUNTA(postulaciones_test!CK54:CL54)/2,0)</f>
        <v>0</v>
      </c>
      <c r="P54" s="4">
        <f t="shared" si="1"/>
        <v>1</v>
      </c>
      <c r="R54">
        <f>ROUND(COUNTA(postulaciones_test!AQ54:AS54)/3,0)</f>
        <v>1</v>
      </c>
      <c r="S54">
        <f>ROUND(COUNTA(postulaciones_test!CM54:CO54)/3,0)</f>
        <v>0</v>
      </c>
      <c r="T54">
        <f>ROUND(COUNTA(postulaciones_test!CP54:CR54)/3,0)</f>
        <v>0</v>
      </c>
      <c r="U54">
        <f>ROUND(COUNTA(postulaciones_test!CS54:CU54)/3,0)</f>
        <v>0</v>
      </c>
      <c r="V54">
        <f>ROUND(COUNTA(postulaciones_test!DB54:DD54)/3,0)</f>
        <v>0</v>
      </c>
      <c r="W54">
        <f>ROUND(COUNTA(postulaciones_test!DE54:DG54)/3,0)</f>
        <v>0</v>
      </c>
      <c r="X54">
        <f>ROUND(COUNTA(postulaciones_test!DH54:DJ54)/3,0)</f>
        <v>0</v>
      </c>
      <c r="Y54">
        <f>ROUND(COUNTA(postulaciones_test!DK54:DM54)/3,0)</f>
        <v>0</v>
      </c>
      <c r="Z54" s="4">
        <f t="shared" si="2"/>
        <v>1</v>
      </c>
      <c r="AB54">
        <f>ROUND(COUNTA(postulaciones_test!AM54:AN54)/2,0)</f>
        <v>1</v>
      </c>
      <c r="AC54">
        <f>ROUND(COUNTA(postulaciones_test!AO54:AP54)/2,0)</f>
        <v>0</v>
      </c>
      <c r="AD54">
        <f>ROUND(COUNTA(postulaciones_test!CV54:CW54)/2,0)</f>
        <v>0</v>
      </c>
      <c r="AE54">
        <f>ROUND(COUNTA(postulaciones_test!CX54:CY54)/2,0)</f>
        <v>0</v>
      </c>
      <c r="AF54">
        <f>ROUND(COUNTA(postulaciones_test!CZ54:DA54)/2,0)</f>
        <v>0</v>
      </c>
      <c r="AG54" s="4">
        <f t="shared" ref="AG54" si="4">SUM(AB54:AF54)</f>
        <v>1</v>
      </c>
    </row>
    <row r="55" spans="2:33" ht="15.6" thickTop="1" thickBot="1" x14ac:dyDescent="0.35">
      <c r="B55">
        <f>ROUND(COUNTA(postulaciones_test!S55:Y55)/7,0)</f>
        <v>1</v>
      </c>
      <c r="C55">
        <f>ROUND(COUNTA(postulaciones_test!Z55:AF55)/7,0)</f>
        <v>0</v>
      </c>
      <c r="D55">
        <f>ROUND(COUNTA(postulaciones_test!AU55:BA55)/7,0)</f>
        <v>0</v>
      </c>
      <c r="E55">
        <f>ROUND(COUNTA(postulaciones_test!BB55:BH55)/7,0)</f>
        <v>0</v>
      </c>
      <c r="F55">
        <f>ROUND(COUNTA(postulaciones_test!BI55:BO55)/7,0)</f>
        <v>0</v>
      </c>
      <c r="G55">
        <f>ROUND(COUNTA(postulaciones_test!BP55:BV55)/7,0)</f>
        <v>0</v>
      </c>
      <c r="H55">
        <f>ROUND(COUNTA(postulaciones_test!BW55:CC55)/7,0)</f>
        <v>0</v>
      </c>
      <c r="I55">
        <f>ROUND(COUNTA(postulaciones_test!CD55:CJ55)/7,0)</f>
        <v>0</v>
      </c>
      <c r="J55" s="4">
        <f t="shared" si="0"/>
        <v>1</v>
      </c>
      <c r="L55">
        <f>ROUND(COUNTA(postulaciones_test!AG55:AH55)/2,0)</f>
        <v>1</v>
      </c>
      <c r="M55">
        <f>ROUND(COUNTA(postulaciones_test!AI55:AJ55)/2,0)</f>
        <v>0</v>
      </c>
      <c r="N55">
        <f>ROUND(COUNTA(postulaciones_test!AK55:AL55)/2,0)</f>
        <v>0</v>
      </c>
      <c r="O55">
        <f>ROUND(COUNTA(postulaciones_test!CK55:CL55)/2,0)</f>
        <v>0</v>
      </c>
      <c r="P55" s="4">
        <f t="shared" si="1"/>
        <v>1</v>
      </c>
      <c r="R55">
        <f>ROUND(COUNTA(postulaciones_test!AQ55:AS55)/3,0)</f>
        <v>1</v>
      </c>
      <c r="S55">
        <f>ROUND(COUNTA(postulaciones_test!CM55:CO55)/3,0)</f>
        <v>0</v>
      </c>
      <c r="T55">
        <f>ROUND(COUNTA(postulaciones_test!CP55:CR55)/3,0)</f>
        <v>0</v>
      </c>
      <c r="U55">
        <f>ROUND(COUNTA(postulaciones_test!CS55:CU55)/3,0)</f>
        <v>0</v>
      </c>
      <c r="V55">
        <f>ROUND(COUNTA(postulaciones_test!DB55:DD55)/3,0)</f>
        <v>0</v>
      </c>
      <c r="W55">
        <f>ROUND(COUNTA(postulaciones_test!DE55:DG55)/3,0)</f>
        <v>0</v>
      </c>
      <c r="X55">
        <f>ROUND(COUNTA(postulaciones_test!DH55:DJ55)/3,0)</f>
        <v>0</v>
      </c>
      <c r="Y55">
        <f>ROUND(COUNTA(postulaciones_test!DK55:DM55)/3,0)</f>
        <v>0</v>
      </c>
      <c r="Z55" s="4">
        <f t="shared" si="2"/>
        <v>1</v>
      </c>
      <c r="AB55">
        <f>ROUND(COUNTA(postulaciones_test!AM55:AN55)/2,0)</f>
        <v>1</v>
      </c>
      <c r="AC55">
        <f>ROUND(COUNTA(postulaciones_test!AO55:AP55)/2,0)</f>
        <v>0</v>
      </c>
      <c r="AD55">
        <f>ROUND(COUNTA(postulaciones_test!CV55:CW55)/2,0)</f>
        <v>0</v>
      </c>
      <c r="AE55">
        <f>ROUND(COUNTA(postulaciones_test!CX55:CY55)/2,0)</f>
        <v>0</v>
      </c>
      <c r="AF55">
        <f>ROUND(COUNTA(postulaciones_test!CZ55:DA55)/2,0)</f>
        <v>0</v>
      </c>
      <c r="AG55" s="4">
        <f>SUM(AB55:AF55)</f>
        <v>1</v>
      </c>
    </row>
    <row r="56" spans="2:33" ht="15" thickTop="1" x14ac:dyDescent="0.3"/>
    <row r="57" spans="2:33" x14ac:dyDescent="0.3">
      <c r="J57">
        <f>ROUND(COUNTA(postulaciones_test!S57:AM57,postulaciones_test!BD57:CE57,postulaciones_test!CL57:CR57,postulaciones_test!ET57:FG57)/7,0)-1</f>
        <v>3</v>
      </c>
      <c r="P57">
        <f>ROUND(COUNTA(postulaciones_test!AN57:AS57,postulaciones_test!AZ57:BA57,postulaciones_test!FH57:FK57)/2,0)</f>
        <v>3</v>
      </c>
      <c r="Z57">
        <f>ROUND(COUNTA(postulaciones_test!AV57:AX57,postulaciones_test!CS57:CU57,postulaciones_test!CX57:ES57)/3,0)</f>
        <v>1</v>
      </c>
      <c r="AG57">
        <f>ROUND(COUNTA(postulaciones_test!AT57:AU57,postulaciones_test!BB57:BC57,postulaciones_test!CV57:CW57,postulaciones_test!FL57:FM57)/2,0)</f>
        <v>1</v>
      </c>
    </row>
    <row r="58" spans="2:33" x14ac:dyDescent="0.3">
      <c r="J58">
        <f>ROUND(COUNTA(postulaciones_test!S58:AM58,postulaciones_test!BD58:CE58,postulaciones_test!CL58:CR58,postulaciones_test!ET58:FG58)/7,0)-1</f>
        <v>2</v>
      </c>
      <c r="P58">
        <f>ROUND(COUNTA(postulaciones_test!AN58:AS58,postulaciones_test!AZ58:BA58,postulaciones_test!FH58:FK58)/2,0)</f>
        <v>4</v>
      </c>
      <c r="Z58">
        <f>ROUND(COUNTA(postulaciones_test!AV58:AX58,postulaciones_test!CS58:CU58,postulaciones_test!CX58:ES58)/3,0)</f>
        <v>1</v>
      </c>
      <c r="AG58">
        <f>ROUND(COUNTA(postulaciones_test!AT58:AU58,postulaciones_test!BB58:BC58,postulaciones_test!CV58:CW58,postulaciones_test!FL58:FM58)/2,0)</f>
        <v>1</v>
      </c>
    </row>
    <row r="59" spans="2:33" x14ac:dyDescent="0.3">
      <c r="J59">
        <f>ROUND(COUNTA(postulaciones_test!S59:AM59,postulaciones_test!BD59:CE59,postulaciones_test!CL59:CR59,postulaciones_test!ET59:FG59)/7,0)-1</f>
        <v>2</v>
      </c>
      <c r="P59">
        <f>ROUND(COUNTA(postulaciones_test!AN59:AS59,postulaciones_test!AZ59:BA59,postulaciones_test!FH59:FK59)/2,0)</f>
        <v>4</v>
      </c>
      <c r="Z59">
        <f>ROUND(COUNTA(postulaciones_test!AV59:AX59,postulaciones_test!CS59:CU59,postulaciones_test!CX59:ES59)/3,0)</f>
        <v>1</v>
      </c>
      <c r="AG59">
        <f>ROUND(COUNTA(postulaciones_test!AT59:AU59,postulaciones_test!BB59:BC59,postulaciones_test!CV59:CW59,postulaciones_test!FL59:FM59)/2,0)</f>
        <v>2</v>
      </c>
    </row>
    <row r="60" spans="2:33" x14ac:dyDescent="0.3">
      <c r="J60">
        <f>ROUND(COUNTA(postulaciones_test!S60:AM60,postulaciones_test!BD60:CE60,postulaciones_test!CL60:CR60,postulaciones_test!ET60:FG60)/7,0)-1</f>
        <v>2</v>
      </c>
      <c r="P60">
        <f>ROUND(COUNTA(postulaciones_test!AN60:AS60,postulaciones_test!AZ60:BA60,postulaciones_test!FH60:FK60)/2,0)</f>
        <v>3</v>
      </c>
      <c r="Z60">
        <f>ROUND(COUNTA(postulaciones_test!AV60:AX60,postulaciones_test!CS60:CU60,postulaciones_test!CX60:ES60)/3,0)</f>
        <v>1</v>
      </c>
      <c r="AG60">
        <f>ROUND(COUNTA(postulaciones_test!AT60:AU60,postulaciones_test!BB60:BC60,postulaciones_test!CV60:CW60,postulaciones_test!FL60:FM60)/2,0)</f>
        <v>2</v>
      </c>
    </row>
    <row r="61" spans="2:33" x14ac:dyDescent="0.3">
      <c r="J61">
        <f>ROUND(COUNTA(postulaciones_test!S61:AM61,postulaciones_test!BD61:CE61,postulaciones_test!CL61:CR61,postulaciones_test!ET61:FG61)/7,0)-1</f>
        <v>5</v>
      </c>
      <c r="P61">
        <f>ROUND(COUNTA(postulaciones_test!AN61:AS61,postulaciones_test!AZ61:BA61,postulaciones_test!FH61:FK61)/2,0)</f>
        <v>4</v>
      </c>
      <c r="Z61">
        <f>ROUND(COUNTA(postulaciones_test!AV61:AX61,postulaciones_test!CS61:CU61,postulaciones_test!CX61:ES61)/3,0)</f>
        <v>1</v>
      </c>
      <c r="AG61">
        <f>ROUND(COUNTA(postulaciones_test!AT61:AU61,postulaciones_test!BB61:BC61,postulaciones_test!CV61:CW61,postulaciones_test!FL61:FM61)/2,0)</f>
        <v>2</v>
      </c>
    </row>
    <row r="62" spans="2:33" x14ac:dyDescent="0.3">
      <c r="J62">
        <f>ROUND(COUNTA(postulaciones_test!S62:AM62,postulaciones_test!BD62:CE62,postulaciones_test!CL62:CR62,postulaciones_test!ET62:FG62)/7,0)-1</f>
        <v>3</v>
      </c>
      <c r="P62">
        <f>ROUND(COUNTA(postulaciones_test!AN62:AS62,postulaciones_test!AZ62:BA62,postulaciones_test!FH62:FK62)/2,0)</f>
        <v>4</v>
      </c>
      <c r="Z62">
        <f>ROUND(COUNTA(postulaciones_test!AV62:AX62,postulaciones_test!CS62:CU62,postulaciones_test!CX62:ES62)/3,0)</f>
        <v>1</v>
      </c>
      <c r="AG62">
        <f>ROUND(COUNTA(postulaciones_test!AT62:AU62,postulaciones_test!BB62:BC62,postulaciones_test!CV62:CW62,postulaciones_test!FL62:FM62)/2,0)</f>
        <v>2</v>
      </c>
    </row>
    <row r="63" spans="2:33" x14ac:dyDescent="0.3">
      <c r="J63">
        <f>ROUND(COUNTA(postulaciones_test!S63:AM63,postulaciones_test!BD63:CE63,postulaciones_test!CL63:CR63,postulaciones_test!ET63:FG63)/7,0)-1</f>
        <v>6</v>
      </c>
      <c r="P63">
        <f>ROUND(COUNTA(postulaciones_test!AN63:AS63,postulaciones_test!AZ63:BA63,postulaciones_test!FH63:FK63)/2,0)</f>
        <v>4</v>
      </c>
      <c r="Z63">
        <f>ROUND(COUNTA(postulaciones_test!AV63:AX63,postulaciones_test!CS63:CU63,postulaciones_test!CX63:ES63)/3,0)</f>
        <v>1</v>
      </c>
      <c r="AG63">
        <f>ROUND(COUNTA(postulaciones_test!AT63:AU63,postulaciones_test!BB63:BC63,postulaciones_test!CV63:CW63,postulaciones_test!FL63:FM63)/2,0)</f>
        <v>1</v>
      </c>
    </row>
    <row r="64" spans="2:33" x14ac:dyDescent="0.3">
      <c r="J64">
        <f>ROUND(COUNTA(postulaciones_test!S64:AM64,postulaciones_test!BD64:CE64,postulaciones_test!CL64:CR64,postulaciones_test!ET64:FG64)/7,0)-1</f>
        <v>3</v>
      </c>
      <c r="P64">
        <f>ROUND(COUNTA(postulaciones_test!AN64:AS64,postulaciones_test!AZ64:BA64,postulaciones_test!FH64:FK64)/2,0)</f>
        <v>4</v>
      </c>
      <c r="Z64">
        <f>ROUND(COUNTA(postulaciones_test!AV64:AX64,postulaciones_test!CS64:CU64,postulaciones_test!CX64:ES64)/3,0)</f>
        <v>1</v>
      </c>
      <c r="AG64">
        <f>ROUND(COUNTA(postulaciones_test!AT64:AU64,postulaciones_test!BB64:BC64,postulaciones_test!CV64:CW64,postulaciones_test!FL64:FM64)/2,0)</f>
        <v>1</v>
      </c>
    </row>
    <row r="65" spans="10:33" x14ac:dyDescent="0.3">
      <c r="J65">
        <f>ROUND(COUNTA(postulaciones_test!S65:AM65,postulaciones_test!BD65:CE65,postulaciones_test!CL65:CR65,postulaciones_test!ET65:FG65)/7,0)-1</f>
        <v>4</v>
      </c>
      <c r="P65">
        <f>ROUND(COUNTA(postulaciones_test!AN65:AS65,postulaciones_test!AZ65:BA65,postulaciones_test!FH65:FK65)/2,0)</f>
        <v>4</v>
      </c>
      <c r="Z65">
        <f>ROUND(COUNTA(postulaciones_test!AV65:AX65,postulaciones_test!CS65:CU65,postulaciones_test!CX65:ES65)/3,0)</f>
        <v>1</v>
      </c>
      <c r="AG65">
        <f>ROUND(COUNTA(postulaciones_test!AT65:AU65,postulaciones_test!BB65:BC65,postulaciones_test!CV65:CW65,postulaciones_test!FL65:FM65)/2,0)</f>
        <v>1</v>
      </c>
    </row>
    <row r="66" spans="10:33" x14ac:dyDescent="0.3">
      <c r="J66">
        <f>ROUND(COUNTA(postulaciones_test!S66:AM66,postulaciones_test!BD66:CE66,postulaciones_test!CL66:CR66,postulaciones_test!ET66:FG66)/7,0)-1</f>
        <v>2</v>
      </c>
      <c r="P66">
        <f>ROUND(COUNTA(postulaciones_test!AN66:AS66,postulaciones_test!AZ66:BA66,postulaciones_test!FH66:FK66)/2,0)</f>
        <v>4</v>
      </c>
      <c r="Z66">
        <f>ROUND(COUNTA(postulaciones_test!AV66:AX66,postulaciones_test!CS66:CU66,postulaciones_test!CX66:ES66)/3,0)</f>
        <v>1</v>
      </c>
      <c r="AG66">
        <f>ROUND(COUNTA(postulaciones_test!AT66:AU66,postulaciones_test!BB66:BC66,postulaciones_test!CV66:CW66,postulaciones_test!FL66:FM66)/2,0)</f>
        <v>1</v>
      </c>
    </row>
    <row r="67" spans="10:33" x14ac:dyDescent="0.3">
      <c r="J67">
        <f>ROUND(COUNTA(postulaciones_test!S67:AM67,postulaciones_test!BD67:CE67,postulaciones_test!CL67:CR67,postulaciones_test!ET67:FG67)/7,0)-1</f>
        <v>2</v>
      </c>
      <c r="P67">
        <f>ROUND(COUNTA(postulaciones_test!AN67:AS67,postulaciones_test!AZ67:BA67,postulaciones_test!FH67:FK67)/2,0)</f>
        <v>3</v>
      </c>
      <c r="Z67">
        <f>ROUND(COUNTA(postulaciones_test!AV67:AX67,postulaciones_test!CS67:CU67,postulaciones_test!CX67:ES67)/3,0)</f>
        <v>1</v>
      </c>
      <c r="AG67">
        <f>ROUND(COUNTA(postulaciones_test!AT67:AU67,postulaciones_test!BB67:BC67,postulaciones_test!CV67:CW67,postulaciones_test!FL67:FM67)/2,0)</f>
        <v>1</v>
      </c>
    </row>
    <row r="68" spans="10:33" x14ac:dyDescent="0.3">
      <c r="J68">
        <f>ROUND(COUNTA(postulaciones_test!S68:AM68,postulaciones_test!BD68:CE68,postulaciones_test!CL68:CR68,postulaciones_test!ET68:FG68)/7,0)-1</f>
        <v>1</v>
      </c>
      <c r="P68">
        <f>ROUND(COUNTA(postulaciones_test!AN68:AS68,postulaciones_test!AZ68:BA68,postulaciones_test!FH68:FK68)/2,0)</f>
        <v>4</v>
      </c>
      <c r="Z68">
        <f>ROUND(COUNTA(postulaciones_test!AV68:AX68,postulaciones_test!CS68:CU68,postulaciones_test!CX68:ES68)/3,0)</f>
        <v>1</v>
      </c>
      <c r="AG68">
        <f>ROUND(COUNTA(postulaciones_test!AT68:AU68,postulaciones_test!BB68:BC68,postulaciones_test!CV68:CW68,postulaciones_test!FL68:FM68)/2,0)</f>
        <v>1</v>
      </c>
    </row>
    <row r="69" spans="10:33" x14ac:dyDescent="0.3">
      <c r="J69">
        <f>ROUND(COUNTA(postulaciones_test!S69:AM69,postulaciones_test!BD69:CE69,postulaciones_test!CL69:CR69,postulaciones_test!ET69:FG69)/7,0)-1</f>
        <v>1</v>
      </c>
      <c r="P69">
        <f>ROUND(COUNTA(postulaciones_test!AN69:AS69,postulaciones_test!AZ69:BA69,postulaciones_test!FH69:FK69)/2,0)</f>
        <v>3</v>
      </c>
      <c r="Z69">
        <f>ROUND(COUNTA(postulaciones_test!AV69:AX69,postulaciones_test!CS69:CU69,postulaciones_test!CX69:ES69)/3,0)</f>
        <v>1</v>
      </c>
      <c r="AG69">
        <f>ROUND(COUNTA(postulaciones_test!AT69:AU69,postulaciones_test!BB69:BC69,postulaciones_test!CV69:CW69,postulaciones_test!FL69:FM69)/2,0)</f>
        <v>1</v>
      </c>
    </row>
    <row r="70" spans="10:33" x14ac:dyDescent="0.3">
      <c r="J70">
        <f>ROUND(COUNTA(postulaciones_test!S70:AM70,postulaciones_test!BD70:CE70,postulaciones_test!CL70:CR70,postulaciones_test!ET70:FG70)/7,0)-1</f>
        <v>3</v>
      </c>
      <c r="P70">
        <f>ROUND(COUNTA(postulaciones_test!AN70:AS70,postulaciones_test!AZ70:BA70,postulaciones_test!FH70:FK70)/2,0)</f>
        <v>2</v>
      </c>
      <c r="Z70">
        <f>ROUND(COUNTA(postulaciones_test!AV70:AX70,postulaciones_test!CS70:CU70,postulaciones_test!CX70:ES70)/3,0)</f>
        <v>1</v>
      </c>
      <c r="AG70">
        <f>ROUND(COUNTA(postulaciones_test!AT70:AU70,postulaciones_test!BB70:BC70,postulaciones_test!CV70:CW70,postulaciones_test!FL70:FM70)/2,0)</f>
        <v>1</v>
      </c>
    </row>
    <row r="71" spans="10:33" x14ac:dyDescent="0.3">
      <c r="J71">
        <f>ROUND(COUNTA(postulaciones_test!S71:AM71,postulaciones_test!BD71:CE71,postulaciones_test!CL71:CR71,postulaciones_test!ET71:FG71)/7,0)-1</f>
        <v>6</v>
      </c>
      <c r="P71">
        <f>ROUND(COUNTA(postulaciones_test!AN71:AS71,postulaciones_test!AZ71:BA71,postulaciones_test!FH71:FK71)/2,0)</f>
        <v>4</v>
      </c>
      <c r="Z71">
        <f>ROUND(COUNTA(postulaciones_test!AV71:AX71,postulaciones_test!CS71:CU71,postulaciones_test!CX71:ES71)/3,0)</f>
        <v>2</v>
      </c>
      <c r="AG71">
        <f>ROUND(COUNTA(postulaciones_test!AT71:AU71,postulaciones_test!BB71:BC71,postulaciones_test!CV71:CW71,postulaciones_test!FL71:FM71)/2,0)</f>
        <v>2</v>
      </c>
    </row>
    <row r="72" spans="10:33" x14ac:dyDescent="0.3">
      <c r="J72">
        <f>ROUND(COUNTA(postulaciones_test!S72:AM72,postulaciones_test!BD72:CE72,postulaciones_test!CL72:CR72,postulaciones_test!ET72:FG72)/7,0)-1</f>
        <v>5</v>
      </c>
      <c r="P72">
        <f>ROUND(COUNTA(postulaciones_test!AN72:AS72,postulaciones_test!AZ72:BA72,postulaciones_test!FH72:FK72)/2,0)</f>
        <v>4</v>
      </c>
      <c r="Z72">
        <f>ROUND(COUNTA(postulaciones_test!AV72:AX72,postulaciones_test!CS72:CU72,postulaciones_test!CX72:ES72)/3,0)</f>
        <v>1</v>
      </c>
      <c r="AG72">
        <f>ROUND(COUNTA(postulaciones_test!AT72:AU72,postulaciones_test!BB72:BC72,postulaciones_test!CV72:CW72,postulaciones_test!FL72:FM72)/2,0)</f>
        <v>1</v>
      </c>
    </row>
    <row r="73" spans="10:33" x14ac:dyDescent="0.3">
      <c r="J73">
        <f>ROUND(COUNTA(postulaciones_test!S73:AM73,postulaciones_test!BD73:CE73,postulaciones_test!CL73:CR73,postulaciones_test!ET73:FG73)/7,0)-1</f>
        <v>3</v>
      </c>
      <c r="P73">
        <f>ROUND(COUNTA(postulaciones_test!AN73:AS73,postulaciones_test!AZ73:BA73,postulaciones_test!FH73:FK73)/2,0)</f>
        <v>4</v>
      </c>
      <c r="Z73">
        <f>ROUND(COUNTA(postulaciones_test!AV73:AX73,postulaciones_test!CS73:CU73,postulaciones_test!CX73:ES73)/3,0)</f>
        <v>1</v>
      </c>
      <c r="AG73">
        <f>ROUND(COUNTA(postulaciones_test!AT73:AU73,postulaciones_test!BB73:BC73,postulaciones_test!CV73:CW73,postulaciones_test!FL73:FM73)/2,0)</f>
        <v>1</v>
      </c>
    </row>
    <row r="74" spans="10:33" x14ac:dyDescent="0.3">
      <c r="J74">
        <f>ROUND(COUNTA(postulaciones_test!S74:AM74,postulaciones_test!BD74:CE74,postulaciones_test!CL74:CR74,postulaciones_test!ET74:FG74)/7,0)-1</f>
        <v>1</v>
      </c>
      <c r="P74">
        <f>ROUND(COUNTA(postulaciones_test!AN74:AS74,postulaciones_test!AZ74:BA74,postulaciones_test!FH74:FK74)/2,0)</f>
        <v>4</v>
      </c>
      <c r="Z74">
        <f>ROUND(COUNTA(postulaciones_test!AV74:AX74,postulaciones_test!CS74:CU74,postulaciones_test!CX74:ES74)/3,0)</f>
        <v>1</v>
      </c>
      <c r="AG74">
        <f>ROUND(COUNTA(postulaciones_test!AT74:AU74,postulaciones_test!BB74:BC74,postulaciones_test!CV74:CW74,postulaciones_test!FL74:FM74)/2,0)</f>
        <v>1</v>
      </c>
    </row>
    <row r="75" spans="10:33" x14ac:dyDescent="0.3">
      <c r="J75">
        <f>ROUND(COUNTA(postulaciones_test!S75:AM75,postulaciones_test!BD75:CE75,postulaciones_test!CL75:CR75,postulaciones_test!ET75:FG75)/7,0)-1</f>
        <v>1</v>
      </c>
      <c r="P75">
        <f>ROUND(COUNTA(postulaciones_test!AN75:AS75,postulaciones_test!AZ75:BA75,postulaciones_test!FH75:FK75)/2,0)</f>
        <v>3</v>
      </c>
      <c r="Z75">
        <f>ROUND(COUNTA(postulaciones_test!AV75:AX75,postulaciones_test!CS75:CU75,postulaciones_test!CX75:ES75)/3,0)</f>
        <v>1</v>
      </c>
      <c r="AG75">
        <f>ROUND(COUNTA(postulaciones_test!AT75:AU75,postulaciones_test!BB75:BC75,postulaciones_test!CV75:CW75,postulaciones_test!FL75:FM75)/2,0)</f>
        <v>1</v>
      </c>
    </row>
    <row r="76" spans="10:33" x14ac:dyDescent="0.3">
      <c r="J76">
        <f>ROUND(COUNTA(postulaciones_test!S76:AM76,postulaciones_test!BD76:CE76,postulaciones_test!CL76:CR76,postulaciones_test!ET76:FG76)/7,0)-1</f>
        <v>2</v>
      </c>
      <c r="P76">
        <f>ROUND(COUNTA(postulaciones_test!AN76:AS76,postulaciones_test!AZ76:BA76,postulaciones_test!FH76:FK76)/2,0)</f>
        <v>3</v>
      </c>
      <c r="Z76">
        <f>ROUND(COUNTA(postulaciones_test!AV76:AX76,postulaciones_test!CS76:CU76,postulaciones_test!CX76:ES76)/3,0)</f>
        <v>1</v>
      </c>
      <c r="AG76">
        <f>ROUND(COUNTA(postulaciones_test!AT76:AU76,postulaciones_test!BB76:BC76,postulaciones_test!CV76:CW76,postulaciones_test!FL76:FM76)/2,0)</f>
        <v>1</v>
      </c>
    </row>
    <row r="77" spans="10:33" x14ac:dyDescent="0.3">
      <c r="J77">
        <f>ROUND(COUNTA(postulaciones_test!S77:AM77,postulaciones_test!BD77:CE77,postulaciones_test!CL77:CR77,postulaciones_test!ET77:FG77)/7,0)-1</f>
        <v>2</v>
      </c>
      <c r="P77">
        <f>ROUND(COUNTA(postulaciones_test!AN77:AS77,postulaciones_test!AZ77:BA77,postulaciones_test!FH77:FK77)/2,0)</f>
        <v>4</v>
      </c>
      <c r="Z77">
        <f>ROUND(COUNTA(postulaciones_test!AV77:AX77,postulaciones_test!CS77:CU77,postulaciones_test!CX77:ES77)/3,0)</f>
        <v>1</v>
      </c>
      <c r="AG77">
        <f>ROUND(COUNTA(postulaciones_test!AT77:AU77,postulaciones_test!BB77:BC77,postulaciones_test!CV77:CW77,postulaciones_test!FL77:FM77)/2,0)</f>
        <v>1</v>
      </c>
    </row>
    <row r="78" spans="10:33" x14ac:dyDescent="0.3">
      <c r="J78">
        <f>ROUND(COUNTA(postulaciones_test!S78:AM78,postulaciones_test!BD78:CE78,postulaciones_test!CL78:CR78,postulaciones_test!ET78:FG78)/7,0)-1</f>
        <v>1</v>
      </c>
      <c r="P78">
        <f>ROUND(COUNTA(postulaciones_test!AN78:AS78,postulaciones_test!AZ78:BA78,postulaciones_test!FH78:FK78)/2,0)</f>
        <v>4</v>
      </c>
      <c r="Z78">
        <f>ROUND(COUNTA(postulaciones_test!AV78:AX78,postulaciones_test!CS78:CU78,postulaciones_test!CX78:ES78)/3,0)</f>
        <v>1</v>
      </c>
      <c r="AG78">
        <f>ROUND(COUNTA(postulaciones_test!AT78:AU78,postulaciones_test!BB78:BC78,postulaciones_test!CV78:CW78,postulaciones_test!FL78:FM78)/2,0)</f>
        <v>2</v>
      </c>
    </row>
    <row r="79" spans="10:33" x14ac:dyDescent="0.3">
      <c r="J79">
        <f>ROUND(COUNTA(postulaciones_test!S79:AM79,postulaciones_test!BD79:CE79,postulaciones_test!CL79:CR79,postulaciones_test!ET79:FG79)/7,0)-1</f>
        <v>2</v>
      </c>
      <c r="P79">
        <f>ROUND(COUNTA(postulaciones_test!AN79:AS79,postulaciones_test!AZ79:BA79,postulaciones_test!FH79:FK79)/2,0)</f>
        <v>4</v>
      </c>
      <c r="Z79">
        <f>ROUND(COUNTA(postulaciones_test!AV79:AX79,postulaciones_test!CS79:CU79,postulaciones_test!CX79:ES79)/3,0)</f>
        <v>1</v>
      </c>
      <c r="AG79">
        <f>ROUND(COUNTA(postulaciones_test!AT79:AU79,postulaciones_test!BB79:BC79,postulaciones_test!CV79:CW79,postulaciones_test!FL79:FM79)/2,0)</f>
        <v>1</v>
      </c>
    </row>
    <row r="80" spans="10:33" x14ac:dyDescent="0.3">
      <c r="J80">
        <f>ROUND(COUNTA(postulaciones_test!S80:AM80,postulaciones_test!BD80:CE80,postulaciones_test!CL80:CR80,postulaciones_test!ET80:FG80)/7,0)-1</f>
        <v>3</v>
      </c>
      <c r="P80">
        <f>ROUND(COUNTA(postulaciones_test!AN80:AS80,postulaciones_test!AZ80:BA80,postulaciones_test!FH80:FK80)/2,0)</f>
        <v>3</v>
      </c>
      <c r="Z80">
        <f>ROUND(COUNTA(postulaciones_test!AV80:AX80,postulaciones_test!CS80:CU80,postulaciones_test!CX80:ES80)/3,0)</f>
        <v>1</v>
      </c>
      <c r="AG80">
        <f>ROUND(COUNTA(postulaciones_test!AT80:AU80,postulaciones_test!BB80:BC80,postulaciones_test!CV80:CW80,postulaciones_test!FL80:FM80)/2,0)</f>
        <v>2</v>
      </c>
    </row>
    <row r="81" spans="10:33" x14ac:dyDescent="0.3">
      <c r="J81">
        <f>ROUND(COUNTA(postulaciones_test!S81:AM81,postulaciones_test!BD81:CE81,postulaciones_test!CL81:CR81,postulaciones_test!ET81:FG81)/7,0)-1</f>
        <v>7</v>
      </c>
      <c r="P81">
        <f>ROUND(COUNTA(postulaciones_test!AN81:AS81,postulaciones_test!AZ81:BA81,postulaciones_test!FH81:FK81)/2,0)</f>
        <v>4</v>
      </c>
      <c r="Z81">
        <f>ROUND(COUNTA(postulaciones_test!AV81:AX81,postulaciones_test!CS81:CU81,postulaciones_test!CX81:ES81)/3,0)</f>
        <v>1</v>
      </c>
      <c r="AG81">
        <f>ROUND(COUNTA(postulaciones_test!AT81:AU81,postulaciones_test!BB81:BC81,postulaciones_test!CV81:CW81,postulaciones_test!FL81:FM81)/2,0)</f>
        <v>1</v>
      </c>
    </row>
    <row r="82" spans="10:33" x14ac:dyDescent="0.3">
      <c r="J82">
        <f>ROUND(COUNTA(postulaciones_test!S82:AM82,postulaciones_test!BD82:CE82,postulaciones_test!CL82:CR82,postulaciones_test!ET82:FG82)/7,0)-1</f>
        <v>3</v>
      </c>
      <c r="P82">
        <f>ROUND(COUNTA(postulaciones_test!AN82:AS82,postulaciones_test!AZ82:BA82,postulaciones_test!FH82:FK82)/2,0)</f>
        <v>4</v>
      </c>
      <c r="Z82">
        <f>ROUND(COUNTA(postulaciones_test!AV82:AX82,postulaciones_test!CS82:CU82,postulaciones_test!CX82:ES82)/3,0)</f>
        <v>2</v>
      </c>
      <c r="AG82">
        <f>ROUND(COUNTA(postulaciones_test!AT82:AU82,postulaciones_test!BB82:BC82,postulaciones_test!CV82:CW82,postulaciones_test!FL82:FM82)/2,0)</f>
        <v>2</v>
      </c>
    </row>
    <row r="83" spans="10:33" x14ac:dyDescent="0.3">
      <c r="J83">
        <f>ROUND(COUNTA(postulaciones_test!S83:AM83,postulaciones_test!BD83:CE83,postulaciones_test!CL83:CR83,postulaciones_test!ET83:FG83)/7,0)-1</f>
        <v>3</v>
      </c>
      <c r="P83">
        <f>ROUND(COUNTA(postulaciones_test!AN83:AS83,postulaciones_test!AZ83:BA83,postulaciones_test!FH83:FK83)/2,0)</f>
        <v>4</v>
      </c>
      <c r="Z83">
        <f>ROUND(COUNTA(postulaciones_test!AV83:AX83,postulaciones_test!CS83:CU83,postulaciones_test!CX83:ES83)/3,0)</f>
        <v>1</v>
      </c>
      <c r="AG83">
        <f>ROUND(COUNTA(postulaciones_test!AT83:AU83,postulaciones_test!BB83:BC83,postulaciones_test!CV83:CW83,postulaciones_test!FL83:FM83)/2,0)</f>
        <v>3</v>
      </c>
    </row>
    <row r="84" spans="10:33" x14ac:dyDescent="0.3">
      <c r="J84">
        <f>ROUND(COUNTA(postulaciones_test!S84:AM84,postulaciones_test!BD84:CE84,postulaciones_test!CL84:CR84,postulaciones_test!ET84:FG84)/7,0)-1</f>
        <v>2</v>
      </c>
      <c r="P84">
        <f>ROUND(COUNTA(postulaciones_test!AN84:AS84,postulaciones_test!AZ84:BA84,postulaciones_test!FH84:FK84)/2,0)</f>
        <v>4</v>
      </c>
      <c r="Z84">
        <f>ROUND(COUNTA(postulaciones_test!AV84:AX84,postulaciones_test!CS84:CU84,postulaciones_test!CX84:ES84)/3,0)</f>
        <v>1</v>
      </c>
      <c r="AG84">
        <f>ROUND(COUNTA(postulaciones_test!AT84:AU84,postulaciones_test!BB84:BC84,postulaciones_test!CV84:CW84,postulaciones_test!FL84:FM84)/2,0)</f>
        <v>1</v>
      </c>
    </row>
    <row r="85" spans="10:33" x14ac:dyDescent="0.3">
      <c r="J85">
        <f>ROUND(COUNTA(postulaciones_test!S85:AM85,postulaciones_test!BD85:CE85,postulaciones_test!CL85:CR85,postulaciones_test!ET85:FG85)/7,0)-1</f>
        <v>1</v>
      </c>
      <c r="P85">
        <f>ROUND(COUNTA(postulaciones_test!AN85:AS85,postulaciones_test!AZ85:BA85,postulaciones_test!FH85:FK85)/2,0)</f>
        <v>4</v>
      </c>
      <c r="Z85">
        <f>ROUND(COUNTA(postulaciones_test!AV85:AX85,postulaciones_test!CS85:CU85,postulaciones_test!CX85:ES85)/3,0)</f>
        <v>18</v>
      </c>
      <c r="AG85">
        <f>ROUND(COUNTA(postulaciones_test!AT85:AU85,postulaciones_test!BB85:BC85,postulaciones_test!CV85:CW85,postulaciones_test!FL85:FM85)/2,0)</f>
        <v>2</v>
      </c>
    </row>
    <row r="86" spans="10:33" x14ac:dyDescent="0.3">
      <c r="J86">
        <f>ROUND(COUNTA(postulaciones_test!S86:AM86,postulaciones_test!BD86:CE86,postulaciones_test!CL86:CR86,postulaciones_test!ET86:FG86)/7,0)-1</f>
        <v>2</v>
      </c>
      <c r="P86">
        <f>ROUND(COUNTA(postulaciones_test!AN86:AS86,postulaciones_test!AZ86:BA86,postulaciones_test!FH86:FK86)/2,0)</f>
        <v>3</v>
      </c>
      <c r="Z86">
        <f>ROUND(COUNTA(postulaciones_test!AV86:AX86,postulaciones_test!CS86:CU86,postulaciones_test!CX86:ES86)/3,0)</f>
        <v>1</v>
      </c>
      <c r="AG86">
        <f>ROUND(COUNTA(postulaciones_test!AT86:AU86,postulaciones_test!BB86:BC86,postulaciones_test!CV86:CW86,postulaciones_test!FL86:FM86)/2,0)</f>
        <v>1</v>
      </c>
    </row>
    <row r="87" spans="10:33" x14ac:dyDescent="0.3">
      <c r="J87">
        <f>ROUND(COUNTA(postulaciones_test!S87:AM87,postulaciones_test!BD87:CE87,postulaciones_test!CL87:CR87,postulaciones_test!ET87:FG87)/7,0)-1</f>
        <v>2</v>
      </c>
      <c r="P87">
        <f>ROUND(COUNTA(postulaciones_test!AN87:AS87,postulaciones_test!AZ87:BA87,postulaciones_test!FH87:FK87)/2,0)</f>
        <v>4</v>
      </c>
      <c r="Z87">
        <f>ROUND(COUNTA(postulaciones_test!AV87:AX87,postulaciones_test!CS87:CU87,postulaciones_test!CX87:ES87)/3,0)</f>
        <v>1</v>
      </c>
      <c r="AG87">
        <f>ROUND(COUNTA(postulaciones_test!AT87:AU87,postulaciones_test!BB87:BC87,postulaciones_test!CV87:CW87,postulaciones_test!FL87:FM87)/2,0)</f>
        <v>2</v>
      </c>
    </row>
    <row r="88" spans="10:33" x14ac:dyDescent="0.3">
      <c r="J88">
        <f>ROUND(COUNTA(postulaciones_test!S88:AM88,postulaciones_test!BD88:CE88,postulaciones_test!CL88:CR88,postulaciones_test!ET88:FG88)/7,0)-1</f>
        <v>1</v>
      </c>
      <c r="P88">
        <f>ROUND(COUNTA(postulaciones_test!AN88:AS88,postulaciones_test!AZ88:BA88,postulaciones_test!FH88:FK88)/2,0)</f>
        <v>4</v>
      </c>
      <c r="Z88">
        <f>ROUND(COUNTA(postulaciones_test!AV88:AX88,postulaciones_test!CS88:CU88,postulaciones_test!CX88:ES88)/3,0)</f>
        <v>1</v>
      </c>
      <c r="AG88">
        <f>ROUND(COUNTA(postulaciones_test!AT88:AU88,postulaciones_test!BB88:BC88,postulaciones_test!CV88:CW88,postulaciones_test!FL88:FM88)/2,0)</f>
        <v>1</v>
      </c>
    </row>
    <row r="89" spans="10:33" x14ac:dyDescent="0.3">
      <c r="J89">
        <f>ROUND(COUNTA(postulaciones_test!S89:AM89,postulaciones_test!BD89:CE89,postulaciones_test!CL89:CR89,postulaciones_test!ET89:FG89)/7,0)-1</f>
        <v>6</v>
      </c>
      <c r="P89">
        <f>ROUND(COUNTA(postulaciones_test!AN89:AS89,postulaciones_test!AZ89:BA89,postulaciones_test!FH89:FK89)/2,0)</f>
        <v>4</v>
      </c>
      <c r="Z89">
        <f>ROUND(COUNTA(postulaciones_test!AV89:AX89,postulaciones_test!CS89:CU89,postulaciones_test!CX89:ES89)/3,0)</f>
        <v>2</v>
      </c>
      <c r="AG89">
        <f>ROUND(COUNTA(postulaciones_test!AT89:AU89,postulaciones_test!BB89:BC89,postulaciones_test!CV89:CW89,postulaciones_test!FL89:FM89)/2,0)</f>
        <v>1</v>
      </c>
    </row>
    <row r="90" spans="10:33" x14ac:dyDescent="0.3">
      <c r="J90">
        <f>ROUND(COUNTA(postulaciones_test!S90:AM90,postulaciones_test!BD90:CE90,postulaciones_test!CL90:CR90,postulaciones_test!ET90:FG90)/7,0)-1</f>
        <v>1</v>
      </c>
      <c r="P90">
        <f>ROUND(COUNTA(postulaciones_test!AN90:AS90,postulaciones_test!AZ90:BA90,postulaciones_test!FH90:FK90)/2,0)</f>
        <v>1</v>
      </c>
      <c r="Z90">
        <f>ROUND(COUNTA(postulaciones_test!AV90:AX90,postulaciones_test!CS90:CU90,postulaciones_test!CX90:ES90)/3,0)</f>
        <v>1</v>
      </c>
      <c r="AG90">
        <f>ROUND(COUNTA(postulaciones_test!AT90:AU90,postulaciones_test!BB90:BC90,postulaciones_test!CV90:CW90,postulaciones_test!FL90:FM90)/2,0)</f>
        <v>1</v>
      </c>
    </row>
    <row r="91" spans="10:33" x14ac:dyDescent="0.3">
      <c r="J91">
        <f>ROUND(COUNTA(postulaciones_test!S91:AM91,postulaciones_test!BD91:CE91,postulaciones_test!CL91:CR91,postulaciones_test!ET91:FG91)/7,0)-1</f>
        <v>4</v>
      </c>
      <c r="P91">
        <f>ROUND(COUNTA(postulaciones_test!AN91:AS91,postulaciones_test!AZ91:BA91,postulaciones_test!FH91:FK91)/2,0)</f>
        <v>4</v>
      </c>
      <c r="Z91">
        <f>ROUND(COUNTA(postulaciones_test!AV91:AX91,postulaciones_test!CS91:CU91,postulaciones_test!CX91:ES91)/3,0)</f>
        <v>1</v>
      </c>
      <c r="AG91">
        <f>ROUND(COUNTA(postulaciones_test!AT91:AU91,postulaciones_test!BB91:BC91,postulaciones_test!CV91:CW91,postulaciones_test!FL91:FM91)/2,0)</f>
        <v>1</v>
      </c>
    </row>
    <row r="92" spans="10:33" x14ac:dyDescent="0.3">
      <c r="J92">
        <f>ROUND(COUNTA(postulaciones_test!S92:AM92,postulaciones_test!BD92:CE92,postulaciones_test!CL92:CR92,postulaciones_test!ET92:FG92)/7,0)-1</f>
        <v>1</v>
      </c>
      <c r="P92">
        <f>ROUND(COUNTA(postulaciones_test!AN92:AS92,postulaciones_test!AZ92:BA92,postulaciones_test!FH92:FK92)/2,0)</f>
        <v>4</v>
      </c>
      <c r="Z92">
        <f>ROUND(COUNTA(postulaciones_test!AV92:AX92,postulaciones_test!CS92:CU92,postulaciones_test!CX92:ES92)/3,0)</f>
        <v>1</v>
      </c>
      <c r="AG92">
        <f>ROUND(COUNTA(postulaciones_test!AT92:AU92,postulaciones_test!BB92:BC92,postulaciones_test!CV92:CW92,postulaciones_test!FL92:FM92)/2,0)</f>
        <v>2</v>
      </c>
    </row>
    <row r="93" spans="10:33" x14ac:dyDescent="0.3">
      <c r="J93">
        <f>ROUND(COUNTA(postulaciones_test!S93:AM93,postulaciones_test!BD93:CE93,postulaciones_test!CL93:CR93,postulaciones_test!ET93:FG93)/7,0)-1</f>
        <v>1</v>
      </c>
      <c r="P93">
        <f>ROUND(COUNTA(postulaciones_test!AN93:AS93,postulaciones_test!AZ93:BA93,postulaciones_test!FH93:FK93)/2,0)</f>
        <v>4</v>
      </c>
      <c r="Z93">
        <f>ROUND(COUNTA(postulaciones_test!AV93:AX93,postulaciones_test!CS93:CU93,postulaciones_test!CX93:ES93)/3,0)</f>
        <v>1</v>
      </c>
      <c r="AG93">
        <f>ROUND(COUNTA(postulaciones_test!AT93:AU93,postulaciones_test!BB93:BC93,postulaciones_test!CV93:CW93,postulaciones_test!FL93:FM93)/2,0)</f>
        <v>1</v>
      </c>
    </row>
    <row r="94" spans="10:33" x14ac:dyDescent="0.3">
      <c r="J94">
        <f>ROUND(COUNTA(postulaciones_test!S94:AM94,postulaciones_test!BD94:CE94,postulaciones_test!CL94:CR94,postulaciones_test!ET94:FG94)/7,0)-1</f>
        <v>8</v>
      </c>
      <c r="P94">
        <f>ROUND(COUNTA(postulaciones_test!AN94:AS94,postulaciones_test!AZ94:BA94,postulaciones_test!FH94:FK94)/2,0)</f>
        <v>4</v>
      </c>
      <c r="Z94">
        <f>ROUND(COUNTA(postulaciones_test!AV94:AX94,postulaciones_test!CS94:CU94,postulaciones_test!CX94:ES94)/3,0)</f>
        <v>1</v>
      </c>
      <c r="AG94">
        <f>ROUND(COUNTA(postulaciones_test!AT94:AU94,postulaciones_test!BB94:BC94,postulaciones_test!CV94:CW94,postulaciones_test!FL94:FM94)/2,0)</f>
        <v>1</v>
      </c>
    </row>
    <row r="95" spans="10:33" x14ac:dyDescent="0.3">
      <c r="J95">
        <f>ROUND(COUNTA(postulaciones_test!S95:AM95,postulaciones_test!BD95:CE95,postulaciones_test!CL95:CR95,postulaciones_test!ET95:FG95)/7,0)-1</f>
        <v>6</v>
      </c>
      <c r="P95">
        <f>ROUND(COUNTA(postulaciones_test!AN95:AS95,postulaciones_test!AZ95:BA95,postulaciones_test!FH95:FK95)/2,0)</f>
        <v>4</v>
      </c>
      <c r="Z95">
        <f>ROUND(COUNTA(postulaciones_test!AV95:AX95,postulaciones_test!CS95:CU95,postulaciones_test!CX95:ES95)/3,0)</f>
        <v>1</v>
      </c>
      <c r="AG95">
        <f>ROUND(COUNTA(postulaciones_test!AT95:AU95,postulaciones_test!BB95:BC95,postulaciones_test!CV95:CW95,postulaciones_test!FL95:FM95)/2,0)</f>
        <v>1</v>
      </c>
    </row>
    <row r="96" spans="10:33" x14ac:dyDescent="0.3">
      <c r="J96">
        <f>ROUND(COUNTA(postulaciones_test!S96:AM96,postulaciones_test!BD96:CE96,postulaciones_test!CL96:CR96,postulaciones_test!ET96:FG96)/7,0)-1</f>
        <v>1</v>
      </c>
      <c r="P96">
        <f>ROUND(COUNTA(postulaciones_test!AN96:AS96,postulaciones_test!AZ96:BA96,postulaciones_test!FH96:FK96)/2,0)</f>
        <v>3</v>
      </c>
      <c r="Z96">
        <f>ROUND(COUNTA(postulaciones_test!AV96:AX96,postulaciones_test!CS96:CU96,postulaciones_test!CX96:ES96)/3,0)</f>
        <v>1</v>
      </c>
      <c r="AG96">
        <f>ROUND(COUNTA(postulaciones_test!AT96:AU96,postulaciones_test!BB96:BC96,postulaciones_test!CV96:CW96,postulaciones_test!FL96:FM96)/2,0)</f>
        <v>1</v>
      </c>
    </row>
    <row r="97" spans="10:33" x14ac:dyDescent="0.3">
      <c r="J97">
        <f>ROUND(COUNTA(postulaciones_test!S97:AM97,postulaciones_test!BD97:CE97,postulaciones_test!CL97:CR97,postulaciones_test!ET97:FG97)/7,0)-1</f>
        <v>5</v>
      </c>
      <c r="P97">
        <f>ROUND(COUNTA(postulaciones_test!AN97:AS97,postulaciones_test!AZ97:BA97,postulaciones_test!FH97:FK97)/2,0)</f>
        <v>4</v>
      </c>
      <c r="Z97">
        <f>ROUND(COUNTA(postulaciones_test!AV97:AX97,postulaciones_test!CS97:CU97,postulaciones_test!CX97:ES97)/3,0)</f>
        <v>1</v>
      </c>
      <c r="AG97">
        <f>ROUND(COUNTA(postulaciones_test!AT97:AU97,postulaciones_test!BB97:BC97,postulaciones_test!CV97:CW97,postulaciones_test!FL97:FM97)/2,0)</f>
        <v>1</v>
      </c>
    </row>
    <row r="98" spans="10:33" x14ac:dyDescent="0.3">
      <c r="J98">
        <f>ROUND(COUNTA(postulaciones_test!S98:AM98,postulaciones_test!BD98:CE98,postulaciones_test!CL98:CR98,postulaciones_test!ET98:FG98)/7,0)-1</f>
        <v>1</v>
      </c>
      <c r="P98">
        <f>ROUND(COUNTA(postulaciones_test!AN98:AS98,postulaciones_test!AZ98:BA98,postulaciones_test!FH98:FK98)/2,0)</f>
        <v>3</v>
      </c>
      <c r="Z98">
        <f>ROUND(COUNTA(postulaciones_test!AV98:AX98,postulaciones_test!CS98:CU98,postulaciones_test!CX98:ES98)/3,0)</f>
        <v>0</v>
      </c>
      <c r="AG98">
        <f>ROUND(COUNTA(postulaciones_test!AT98:AU98,postulaciones_test!BB98:BC98,postulaciones_test!CV98:CW98,postulaciones_test!FL98:FM98)/2,0)</f>
        <v>1</v>
      </c>
    </row>
    <row r="99" spans="10:33" x14ac:dyDescent="0.3">
      <c r="J99">
        <f>ROUND(COUNTA(postulaciones_test!S99:AM99,postulaciones_test!BD99:CE99,postulaciones_test!CL99:CR99,postulaciones_test!ET99:FG99)/7,0)-1</f>
        <v>1</v>
      </c>
      <c r="P99">
        <f>ROUND(COUNTA(postulaciones_test!AN99:AS99,postulaciones_test!AZ99:BA99,postulaciones_test!FH99:FK99)/2,0)</f>
        <v>3</v>
      </c>
      <c r="Z99">
        <f>ROUND(COUNTA(postulaciones_test!AV99:AX99,postulaciones_test!CS99:CU99,postulaciones_test!CX99:ES99)/3,0)</f>
        <v>0</v>
      </c>
      <c r="AG99">
        <f>ROUND(COUNTA(postulaciones_test!AT99:AU99,postulaciones_test!BB99:BC99,postulaciones_test!CV99:CW99,postulaciones_test!FL99:FM99)/2,0)</f>
        <v>1</v>
      </c>
    </row>
    <row r="100" spans="10:33" x14ac:dyDescent="0.3">
      <c r="J100">
        <f>ROUND(COUNTA(postulaciones_test!S100:AM100,postulaciones_test!BD100:CE100,postulaciones_test!CL100:CR100,postulaciones_test!ET100:FG100)/7,0)-1</f>
        <v>1</v>
      </c>
      <c r="P100">
        <f>ROUND(COUNTA(postulaciones_test!AN100:AS100,postulaciones_test!AZ100:BA100,postulaciones_test!FH100:FK100)/2,0)</f>
        <v>1</v>
      </c>
      <c r="Z100">
        <f>ROUND(COUNTA(postulaciones_test!AV100:AX100,postulaciones_test!CS100:CU100,postulaciones_test!CX100:ES100)/3,0)</f>
        <v>1</v>
      </c>
      <c r="AG100">
        <f>ROUND(COUNTA(postulaciones_test!AT100:AU100,postulaciones_test!BB100:BC100,postulaciones_test!CV100:CW100,postulaciones_test!FL100:FM100)/2,0)</f>
        <v>1</v>
      </c>
    </row>
    <row r="101" spans="10:33" x14ac:dyDescent="0.3">
      <c r="J101">
        <f>ROUND(COUNTA(postulaciones_test!S101:AM101,postulaciones_test!BD101:CE101,postulaciones_test!CL101:CR101,postulaciones_test!ET101:FG101)/7,0)-1</f>
        <v>1</v>
      </c>
      <c r="P101">
        <f>ROUND(COUNTA(postulaciones_test!AN101:AS101,postulaciones_test!AZ101:BA101,postulaciones_test!FH101:FK101)/2,0)</f>
        <v>3</v>
      </c>
      <c r="Z101">
        <f>ROUND(COUNTA(postulaciones_test!AV101:AX101,postulaciones_test!CS101:CU101,postulaciones_test!CX101:ES101)/3,0)</f>
        <v>1</v>
      </c>
      <c r="AG101">
        <f>ROUND(COUNTA(postulaciones_test!AT101:AU101,postulaciones_test!BB101:BC101,postulaciones_test!CV101:CW101,postulaciones_test!FL101:FM101)/2,0)</f>
        <v>1</v>
      </c>
    </row>
    <row r="102" spans="10:33" x14ac:dyDescent="0.3">
      <c r="J102">
        <f>ROUND(COUNTA(postulaciones_test!S102:AM102,postulaciones_test!BD102:CE102,postulaciones_test!CL102:CR102,postulaciones_test!ET102:FG102)/7,0)-1</f>
        <v>1</v>
      </c>
      <c r="P102">
        <f>ROUND(COUNTA(postulaciones_test!AN102:AS102,postulaciones_test!AZ102:BA102,postulaciones_test!FH102:FK102)/2,0)</f>
        <v>3</v>
      </c>
      <c r="Z102">
        <f>ROUND(COUNTA(postulaciones_test!AV102:AX102,postulaciones_test!CS102:CU102,postulaciones_test!CX102:ES102)/3,0)</f>
        <v>1</v>
      </c>
      <c r="AG102">
        <f>ROUND(COUNTA(postulaciones_test!AT102:AU102,postulaciones_test!BB102:BC102,postulaciones_test!CV102:CW102,postulaciones_test!FL102:FM102)/2,0)</f>
        <v>1</v>
      </c>
    </row>
    <row r="103" spans="10:33" x14ac:dyDescent="0.3">
      <c r="J103">
        <f>ROUND(COUNTA(postulaciones_test!S103:AM103,postulaciones_test!BD103:CE103,postulaciones_test!CL103:CR103,postulaciones_test!ET103:FG103)/7,0)-1</f>
        <v>2</v>
      </c>
      <c r="P103">
        <f>ROUND(COUNTA(postulaciones_test!AN103:AS103,postulaciones_test!AZ103:BA103,postulaciones_test!FH103:FK103)/2,0)</f>
        <v>3</v>
      </c>
      <c r="Z103">
        <f>ROUND(COUNTA(postulaciones_test!AV103:AX103,postulaciones_test!CS103:CU103,postulaciones_test!CX103:ES103)/3,0)</f>
        <v>0</v>
      </c>
      <c r="AG103">
        <f>ROUND(COUNTA(postulaciones_test!AT103:AU103,postulaciones_test!BB103:BC103,postulaciones_test!CV103:CW103,postulaciones_test!FL103:FM103)/2,0)</f>
        <v>1</v>
      </c>
    </row>
    <row r="104" spans="10:33" x14ac:dyDescent="0.3">
      <c r="J104">
        <f>ROUND(COUNTA(postulaciones_test!S104:AM104,postulaciones_test!BD104:CE104,postulaciones_test!CL104:CR104,postulaciones_test!ET104:FG104)/7,0)-1</f>
        <v>3</v>
      </c>
      <c r="P104">
        <f>ROUND(COUNTA(postulaciones_test!AN104:AS104,postulaciones_test!AZ104:BA104,postulaciones_test!FH104:FK104)/2,0)</f>
        <v>3</v>
      </c>
      <c r="Z104">
        <f>ROUND(COUNTA(postulaciones_test!AV104:AX104,postulaciones_test!CS104:CU104,postulaciones_test!CX104:ES104)/3,0)</f>
        <v>1</v>
      </c>
      <c r="AG104">
        <f>ROUND(COUNTA(postulaciones_test!AT104:AU104,postulaciones_test!BB104:BC104,postulaciones_test!CV104:CW104,postulaciones_test!FL104:FM104)/2,0)</f>
        <v>1</v>
      </c>
    </row>
    <row r="105" spans="10:33" x14ac:dyDescent="0.3">
      <c r="J105">
        <f>ROUND(COUNTA(postulaciones_test!S105:AM105,postulaciones_test!BD105:CE105,postulaciones_test!CL105:CR105,postulaciones_test!ET105:FG105)/7,0)-1</f>
        <v>1</v>
      </c>
      <c r="P105">
        <f>ROUND(COUNTA(postulaciones_test!AN105:AS105,postulaciones_test!AZ105:BA105,postulaciones_test!FH105:FK105)/2,0)</f>
        <v>3</v>
      </c>
      <c r="Z105">
        <f>ROUND(COUNTA(postulaciones_test!AV105:AX105,postulaciones_test!CS105:CU105,postulaciones_test!CX105:ES105)/3,0)</f>
        <v>1</v>
      </c>
      <c r="AG105">
        <f>ROUND(COUNTA(postulaciones_test!AT105:AU105,postulaciones_test!BB105:BC105,postulaciones_test!CV105:CW105,postulaciones_test!FL105:FM105)/2,0)</f>
        <v>1</v>
      </c>
    </row>
    <row r="106" spans="10:33" x14ac:dyDescent="0.3">
      <c r="J106">
        <f>ROUND(COUNTA(postulaciones_test!S106:AM106,postulaciones_test!BD106:CE106,postulaciones_test!CL106:CR106,postulaciones_test!ET106:FG106)/7,0)-1</f>
        <v>2</v>
      </c>
      <c r="P106">
        <f>ROUND(COUNTA(postulaciones_test!AN106:AS106,postulaciones_test!AZ106:BA106,postulaciones_test!FH106:FK106)/2,0)</f>
        <v>3</v>
      </c>
      <c r="Z106">
        <f>ROUND(COUNTA(postulaciones_test!AV106:AX106,postulaciones_test!CS106:CU106,postulaciones_test!CX106:ES106)/3,0)</f>
        <v>1</v>
      </c>
      <c r="AG106">
        <f>ROUND(COUNTA(postulaciones_test!AT106:AU106,postulaciones_test!BB106:BC106,postulaciones_test!CV106:CW106,postulaciones_test!FL106:FM106)/2,0)</f>
        <v>1</v>
      </c>
    </row>
    <row r="107" spans="10:33" x14ac:dyDescent="0.3">
      <c r="J107">
        <f>ROUND(COUNTA(postulaciones_test!S107:AM107,postulaciones_test!BD107:CE107,postulaciones_test!CL107:CR107,postulaciones_test!ET107:FG107)/7,0)-1</f>
        <v>2</v>
      </c>
      <c r="P107">
        <f>ROUND(COUNTA(postulaciones_test!AN107:AS107,postulaciones_test!AZ107:BA107,postulaciones_test!FH107:FK107)/2,0)</f>
        <v>4</v>
      </c>
      <c r="Z107">
        <f>ROUND(COUNTA(postulaciones_test!AV107:AX107,postulaciones_test!CS107:CU107,postulaciones_test!CX107:ES107)/3,0)</f>
        <v>1</v>
      </c>
      <c r="AG107">
        <f>ROUND(COUNTA(postulaciones_test!AT107:AU107,postulaciones_test!BB107:BC107,postulaciones_test!CV107:CW107,postulaciones_test!FL107:FM107)/2,0)</f>
        <v>1</v>
      </c>
    </row>
    <row r="108" spans="10:33" x14ac:dyDescent="0.3">
      <c r="J108">
        <f>ROUND(COUNTA(postulaciones_test!S108:AM108,postulaciones_test!BD108:CE108,postulaciones_test!CL108:CR108,postulaciones_test!ET108:FG108)/7,0)-1</f>
        <v>1</v>
      </c>
      <c r="P108">
        <f>ROUND(COUNTA(postulaciones_test!AN108:AS108,postulaciones_test!AZ108:BA108,postulaciones_test!FH108:FK108)/2,0)</f>
        <v>3</v>
      </c>
      <c r="Z108">
        <f>ROUND(COUNTA(postulaciones_test!AV108:AX108,postulaciones_test!CS108:CU108,postulaciones_test!CX108:ES108)/3,0)</f>
        <v>0</v>
      </c>
      <c r="AG108">
        <f>ROUND(COUNTA(postulaciones_test!AT108:AU108,postulaciones_test!BB108:BC108,postulaciones_test!CV108:CW108,postulaciones_test!FL108:FM108)/2,0)</f>
        <v>1</v>
      </c>
    </row>
    <row r="109" spans="10:33" x14ac:dyDescent="0.3">
      <c r="J109">
        <f>ROUND(COUNTA(postulaciones_test!S109:AM109,postulaciones_test!BD109:CE109,postulaciones_test!CL109:CR109,postulaciones_test!ET109:FG109)/7,0)-1</f>
        <v>6</v>
      </c>
      <c r="P109">
        <f>ROUND(COUNTA(postulaciones_test!AN109:AS109,postulaciones_test!AZ109:BA109,postulaciones_test!FH109:FK109)/2,0)</f>
        <v>6</v>
      </c>
      <c r="Z109">
        <f>ROUND(COUNTA(postulaciones_test!AV109:AX109,postulaciones_test!CS109:CU109,postulaciones_test!CX109:ES109)/3,0)</f>
        <v>1</v>
      </c>
      <c r="AG109">
        <f>ROUND(COUNTA(postulaciones_test!AT109:AU109,postulaciones_test!BB109:BC109,postulaciones_test!CV109:CW109,postulaciones_test!FL109:FM109)/2,0)</f>
        <v>1</v>
      </c>
    </row>
    <row r="110" spans="10:33" x14ac:dyDescent="0.3">
      <c r="J110">
        <f>ROUND(COUNTA(postulaciones_test!S110:AM110,postulaciones_test!BD110:CE110,postulaciones_test!CL110:CR110,postulaciones_test!ET110:FG110)/7,0)-1</f>
        <v>1</v>
      </c>
      <c r="P110">
        <f>ROUND(COUNTA(postulaciones_test!AN110:AS110,postulaciones_test!AZ110:BA110,postulaciones_test!FH110:FK110)/2,0)</f>
        <v>3</v>
      </c>
      <c r="Z110">
        <f>ROUND(COUNTA(postulaciones_test!AV110:AX110,postulaciones_test!CS110:CU110,postulaciones_test!CX110:ES110)/3,0)</f>
        <v>1</v>
      </c>
      <c r="AG110">
        <f>ROUND(COUNTA(postulaciones_test!AT110:AU110,postulaciones_test!BB110:BC110,postulaciones_test!CV110:CW110,postulaciones_test!FL110:FM110)/2,0)</f>
        <v>1</v>
      </c>
    </row>
    <row r="111" spans="10:33" x14ac:dyDescent="0.3">
      <c r="J111">
        <f>ROUND(COUNTA(postulaciones_test!S111:AM111,postulaciones_test!BD111:CE111,postulaciones_test!CL111:CR111,postulaciones_test!ET111:FG111)/7,0)-1</f>
        <v>3</v>
      </c>
      <c r="P111">
        <f>ROUND(COUNTA(postulaciones_test!AN111:AS111,postulaciones_test!AZ111:BA111,postulaciones_test!FH111:FK111)/2,0)</f>
        <v>4</v>
      </c>
      <c r="Z111">
        <f>ROUND(COUNTA(postulaciones_test!AV111:AX111,postulaciones_test!CS111:CU111,postulaciones_test!CX111:ES111)/3,0)</f>
        <v>1</v>
      </c>
      <c r="AG111">
        <f>ROUND(COUNTA(postulaciones_test!AT111:AU111,postulaciones_test!BB111:BC111,postulaciones_test!CV111:CW111,postulaciones_test!FL111:FM111)/2,0)</f>
        <v>1</v>
      </c>
    </row>
    <row r="112" spans="10:33" x14ac:dyDescent="0.3">
      <c r="J112">
        <f>ROUND(COUNTA(postulaciones_test!S112:AM112,postulaciones_test!BD112:CE112,postulaciones_test!CL112:CR112,postulaciones_test!ET112:FG112)/7,0)-1</f>
        <v>2</v>
      </c>
      <c r="P112">
        <f>ROUND(COUNTA(postulaciones_test!AN112:AS112,postulaciones_test!AZ112:BA112,postulaciones_test!FH112:FK112)/2,0)</f>
        <v>3</v>
      </c>
      <c r="Z112">
        <f>ROUND(COUNTA(postulaciones_test!AV112:AX112,postulaciones_test!CS112:CU112,postulaciones_test!CX112:ES112)/3,0)</f>
        <v>1</v>
      </c>
      <c r="AG112">
        <f>ROUND(COUNTA(postulaciones_test!AT112:AU112,postulaciones_test!BB112:BC112,postulaciones_test!CV112:CW112,postulaciones_test!FL112:FM112)/2,0)</f>
        <v>1</v>
      </c>
    </row>
    <row r="113" spans="10:33" x14ac:dyDescent="0.3">
      <c r="J113">
        <f>ROUND(COUNTA(postulaciones_test!S113:AM113,postulaciones_test!BD113:CE113,postulaciones_test!CL113:CR113,postulaciones_test!ET113:FG113)/7,0)-1</f>
        <v>1</v>
      </c>
      <c r="P113">
        <f>ROUND(COUNTA(postulaciones_test!AN113:AS113,postulaciones_test!AZ113:BA113,postulaciones_test!FH113:FK113)/2,0)</f>
        <v>3</v>
      </c>
      <c r="Z113">
        <f>ROUND(COUNTA(postulaciones_test!AV113:AX113,postulaciones_test!CS113:CU113,postulaciones_test!CX113:ES113)/3,0)</f>
        <v>1</v>
      </c>
      <c r="AG113">
        <f>ROUND(COUNTA(postulaciones_test!AT113:AU113,postulaciones_test!BB113:BC113,postulaciones_test!CV113:CW113,postulaciones_test!FL113:FM113)/2,0)</f>
        <v>2</v>
      </c>
    </row>
    <row r="114" spans="10:33" x14ac:dyDescent="0.3">
      <c r="J114">
        <f>ROUND(COUNTA(postulaciones_test!S114:AM114,postulaciones_test!BD114:CE114,postulaciones_test!CL114:CR114,postulaciones_test!ET114:FG114)/7,0)-1</f>
        <v>3</v>
      </c>
      <c r="P114">
        <f>ROUND(COUNTA(postulaciones_test!AN114:AS114,postulaciones_test!AZ114:BA114,postulaciones_test!FH114:FK114)/2,0)</f>
        <v>3</v>
      </c>
      <c r="Z114">
        <f>ROUND(COUNTA(postulaciones_test!AV114:AX114,postulaciones_test!CS114:CU114,postulaciones_test!CX114:ES114)/3,0)</f>
        <v>1</v>
      </c>
      <c r="AG114">
        <f>ROUND(COUNTA(postulaciones_test!AT114:AU114,postulaciones_test!BB114:BC114,postulaciones_test!CV114:CW114,postulaciones_test!FL114:FM114)/2,0)</f>
        <v>1</v>
      </c>
    </row>
    <row r="115" spans="10:33" x14ac:dyDescent="0.3">
      <c r="J115">
        <f>ROUND(COUNTA(postulaciones_test!S115:AM115,postulaciones_test!BD115:CE115,postulaciones_test!CL115:CR115,postulaciones_test!ET115:FG115)/7,0)-1</f>
        <v>2</v>
      </c>
      <c r="P115">
        <f>ROUND(COUNTA(postulaciones_test!AN115:AS115,postulaciones_test!AZ115:BA115,postulaciones_test!FH115:FK115)/2,0)</f>
        <v>3</v>
      </c>
      <c r="Z115">
        <f>ROUND(COUNTA(postulaciones_test!AV115:AX115,postulaciones_test!CS115:CU115,postulaciones_test!CX115:ES115)/3,0)</f>
        <v>0</v>
      </c>
      <c r="AG115">
        <f>ROUND(COUNTA(postulaciones_test!AT115:AU115,postulaciones_test!BB115:BC115,postulaciones_test!CV115:CW115,postulaciones_test!FL115:FM115)/2,0)</f>
        <v>1</v>
      </c>
    </row>
    <row r="116" spans="10:33" x14ac:dyDescent="0.3">
      <c r="J116">
        <f>ROUND(COUNTA(postulaciones_test!S116:AM116,postulaciones_test!BD116:CE116,postulaciones_test!CL116:CR116,postulaciones_test!ET116:FG116)/7,0)-1</f>
        <v>1</v>
      </c>
      <c r="P116">
        <f>ROUND(COUNTA(postulaciones_test!AN116:AS116,postulaciones_test!AZ116:BA116,postulaciones_test!FH116:FK116)/2,0)</f>
        <v>2</v>
      </c>
      <c r="Z116">
        <f>ROUND(COUNTA(postulaciones_test!AV116:AX116,postulaciones_test!CS116:CU116,postulaciones_test!CX116:ES116)/3,0)</f>
        <v>1</v>
      </c>
      <c r="AG116">
        <f>ROUND(COUNTA(postulaciones_test!AT116:AU116,postulaciones_test!BB116:BC116,postulaciones_test!CV116:CW116,postulaciones_test!FL116:FM116)/2,0)</f>
        <v>1</v>
      </c>
    </row>
    <row r="117" spans="10:33" x14ac:dyDescent="0.3">
      <c r="J117">
        <f>ROUND(COUNTA(postulaciones_test!S117:AM117,postulaciones_test!BD117:CE117,postulaciones_test!CL117:CR117,postulaciones_test!ET117:FG117)/7,0)-1</f>
        <v>2</v>
      </c>
      <c r="P117">
        <f>ROUND(COUNTA(postulaciones_test!AN117:AS117,postulaciones_test!AZ117:BA117,postulaciones_test!FH117:FK117)/2,0)</f>
        <v>3</v>
      </c>
      <c r="Z117">
        <f>ROUND(COUNTA(postulaciones_test!AV117:AX117,postulaciones_test!CS117:CU117,postulaciones_test!CX117:ES117)/3,0)</f>
        <v>1</v>
      </c>
      <c r="AG117">
        <f>ROUND(COUNTA(postulaciones_test!AT117:AU117,postulaciones_test!BB117:BC117,postulaciones_test!CV117:CW117,postulaciones_test!FL117:FM117)/2,0)</f>
        <v>1</v>
      </c>
    </row>
    <row r="118" spans="10:33" x14ac:dyDescent="0.3">
      <c r="J118">
        <f>ROUND(COUNTA(postulaciones_test!S118:AM118,postulaciones_test!BD118:CE118,postulaciones_test!CL118:CR118,postulaciones_test!ET118:FG118)/7,0)-1</f>
        <v>3</v>
      </c>
      <c r="P118">
        <f>ROUND(COUNTA(postulaciones_test!AN118:AS118,postulaciones_test!AZ118:BA118,postulaciones_test!FH118:FK118)/2,0)</f>
        <v>4</v>
      </c>
      <c r="Z118">
        <f>ROUND(COUNTA(postulaciones_test!AV118:AX118,postulaciones_test!CS118:CU118,postulaciones_test!CX118:ES118)/3,0)</f>
        <v>1</v>
      </c>
      <c r="AG118">
        <f>ROUND(COUNTA(postulaciones_test!AT118:AU118,postulaciones_test!BB118:BC118,postulaciones_test!CV118:CW118,postulaciones_test!FL118:FM118)/2,0)</f>
        <v>1</v>
      </c>
    </row>
    <row r="119" spans="10:33" x14ac:dyDescent="0.3">
      <c r="J119">
        <f>ROUND(COUNTA(postulaciones_test!S119:AM119,postulaciones_test!BD119:CE119,postulaciones_test!CL119:CR119,postulaciones_test!ET119:FG119)/7,0)-1</f>
        <v>4</v>
      </c>
      <c r="P119">
        <f>ROUND(COUNTA(postulaciones_test!AN119:AS119,postulaciones_test!AZ119:BA119,postulaciones_test!FH119:FK119)/2,0)</f>
        <v>4</v>
      </c>
      <c r="Z119">
        <f>ROUND(COUNTA(postulaciones_test!AV119:AX119,postulaciones_test!CS119:CU119,postulaciones_test!CX119:ES119)/3,0)</f>
        <v>1</v>
      </c>
      <c r="AG119">
        <f>ROUND(COUNTA(postulaciones_test!AT119:AU119,postulaciones_test!BB119:BC119,postulaciones_test!CV119:CW119,postulaciones_test!FL119:FM119)/2,0)</f>
        <v>1</v>
      </c>
    </row>
    <row r="120" spans="10:33" x14ac:dyDescent="0.3">
      <c r="J120">
        <f>ROUND(COUNTA(postulaciones_test!S120:AM120,postulaciones_test!BD120:CE120,postulaciones_test!CL120:CR120,postulaciones_test!ET120:FG120)/7,0)-1</f>
        <v>1</v>
      </c>
      <c r="P120">
        <f>ROUND(COUNTA(postulaciones_test!AN120:AS120,postulaciones_test!AZ120:BA120,postulaciones_test!FH120:FK120)/2,0)</f>
        <v>3</v>
      </c>
      <c r="Z120">
        <f>ROUND(COUNTA(postulaciones_test!AV120:AX120,postulaciones_test!CS120:CU120,postulaciones_test!CX120:ES120)/3,0)</f>
        <v>0</v>
      </c>
      <c r="AG120">
        <f>ROUND(COUNTA(postulaciones_test!AT120:AU120,postulaciones_test!BB120:BC120,postulaciones_test!CV120:CW120,postulaciones_test!FL120:FM120)/2,0)</f>
        <v>1</v>
      </c>
    </row>
    <row r="121" spans="10:33" x14ac:dyDescent="0.3">
      <c r="J121">
        <f>ROUND(COUNTA(postulaciones_test!S121:AM121,postulaciones_test!BD121:CE121,postulaciones_test!CL121:CR121,postulaciones_test!ET121:FG121)/7,0)-1</f>
        <v>1</v>
      </c>
      <c r="P121">
        <f>ROUND(COUNTA(postulaciones_test!AN121:AS121,postulaciones_test!AZ121:BA121,postulaciones_test!FH121:FK121)/2,0)</f>
        <v>4</v>
      </c>
      <c r="Z121">
        <f>ROUND(COUNTA(postulaciones_test!AV121:AX121,postulaciones_test!CS121:CU121,postulaciones_test!CX121:ES121)/3,0)</f>
        <v>1</v>
      </c>
      <c r="AG121">
        <f>ROUND(COUNTA(postulaciones_test!AT121:AU121,postulaciones_test!BB121:BC121,postulaciones_test!CV121:CW121,postulaciones_test!FL121:FM121)/2,0)</f>
        <v>2</v>
      </c>
    </row>
    <row r="122" spans="10:33" x14ac:dyDescent="0.3">
      <c r="J122">
        <f>ROUND(COUNTA(postulaciones_test!S122:AM122,postulaciones_test!BD122:CE122,postulaciones_test!CL122:CR122,postulaciones_test!ET122:FG122)/7,0)-1</f>
        <v>8</v>
      </c>
      <c r="P122">
        <f>ROUND(COUNTA(postulaciones_test!AN122:AS122,postulaciones_test!AZ122:BA122,postulaciones_test!FH122:FK122)/2,0)</f>
        <v>4</v>
      </c>
      <c r="Z122">
        <f>ROUND(COUNTA(postulaciones_test!AV122:AX122,postulaciones_test!CS122:CU122,postulaciones_test!CX122:ES122)/3,0)</f>
        <v>1</v>
      </c>
      <c r="AG122">
        <f>ROUND(COUNTA(postulaciones_test!AT122:AU122,postulaciones_test!BB122:BC122,postulaciones_test!CV122:CW122,postulaciones_test!FL122:FM122)/2,0)</f>
        <v>2</v>
      </c>
    </row>
    <row r="123" spans="10:33" x14ac:dyDescent="0.3">
      <c r="J123">
        <f>ROUND(COUNTA(postulaciones_test!S123:AM123,postulaciones_test!BD123:CE123,postulaciones_test!CL123:CR123,postulaciones_test!ET123:FG123)/7,0)-1</f>
        <v>1</v>
      </c>
      <c r="P123">
        <f>ROUND(COUNTA(postulaciones_test!AN123:AS123,postulaciones_test!AZ123:BA123,postulaciones_test!FH123:FK123)/2,0)</f>
        <v>3</v>
      </c>
      <c r="Z123">
        <f>ROUND(COUNTA(postulaciones_test!AV123:AX123,postulaciones_test!CS123:CU123,postulaciones_test!CX123:ES123)/3,0)</f>
        <v>1</v>
      </c>
      <c r="AG123">
        <f>ROUND(COUNTA(postulaciones_test!AT123:AU123,postulaciones_test!BB123:BC123,postulaciones_test!CV123:CW123,postulaciones_test!FL123:FM123)/2,0)</f>
        <v>2</v>
      </c>
    </row>
    <row r="124" spans="10:33" x14ac:dyDescent="0.3">
      <c r="J124">
        <f>ROUND(COUNTA(postulaciones_test!S124:AM124,postulaciones_test!BD124:CE124,postulaciones_test!CL124:CR124,postulaciones_test!ET124:FG124)/7,0)-1</f>
        <v>2</v>
      </c>
      <c r="P124">
        <f>ROUND(COUNTA(postulaciones_test!AN124:AS124,postulaciones_test!AZ124:BA124,postulaciones_test!FH124:FK124)/2,0)</f>
        <v>3</v>
      </c>
      <c r="Z124">
        <f>ROUND(COUNTA(postulaciones_test!AV124:AX124,postulaciones_test!CS124:CU124,postulaciones_test!CX124:ES124)/3,0)</f>
        <v>1</v>
      </c>
      <c r="AG124">
        <f>ROUND(COUNTA(postulaciones_test!AT124:AU124,postulaciones_test!BB124:BC124,postulaciones_test!CV124:CW124,postulaciones_test!FL124:FM124)/2,0)</f>
        <v>1</v>
      </c>
    </row>
    <row r="125" spans="10:33" x14ac:dyDescent="0.3">
      <c r="J125">
        <f>ROUND(COUNTA(postulaciones_test!S125:AM125,postulaciones_test!BD125:CE125,postulaciones_test!CL125:CR125,postulaciones_test!ET125:FG125)/7,0)-1</f>
        <v>1</v>
      </c>
      <c r="P125">
        <f>ROUND(COUNTA(postulaciones_test!AN125:AS125,postulaciones_test!AZ125:BA125,postulaciones_test!FH125:FK125)/2,0)</f>
        <v>3</v>
      </c>
      <c r="Z125">
        <f>ROUND(COUNTA(postulaciones_test!AV125:AX125,postulaciones_test!CS125:CU125,postulaciones_test!CX125:ES125)/3,0)</f>
        <v>2</v>
      </c>
      <c r="AG125">
        <f>ROUND(COUNTA(postulaciones_test!AT125:AU125,postulaciones_test!BB125:BC125,postulaciones_test!CV125:CW125,postulaciones_test!FL125:FM125)/2,0)</f>
        <v>2</v>
      </c>
    </row>
    <row r="126" spans="10:33" x14ac:dyDescent="0.3">
      <c r="J126">
        <f>ROUND(COUNTA(postulaciones_test!S126:AM126,postulaciones_test!BD126:CE126,postulaciones_test!CL126:CR126,postulaciones_test!ET126:FG126)/7,0)-1</f>
        <v>5</v>
      </c>
      <c r="P126">
        <f>ROUND(COUNTA(postulaciones_test!AN126:AS126,postulaciones_test!AZ126:BA126,postulaciones_test!FH126:FK126)/2,0)</f>
        <v>4</v>
      </c>
      <c r="Z126">
        <f>ROUND(COUNTA(postulaciones_test!AV126:AX126,postulaciones_test!CS126:CU126,postulaciones_test!CX126:ES126)/3,0)</f>
        <v>2</v>
      </c>
      <c r="AG126">
        <f>ROUND(COUNTA(postulaciones_test!AT126:AU126,postulaciones_test!BB126:BC126,postulaciones_test!CV126:CW126,postulaciones_test!FL126:FM126)/2,0)</f>
        <v>4</v>
      </c>
    </row>
    <row r="127" spans="10:33" x14ac:dyDescent="0.3">
      <c r="J127">
        <f>ROUND(COUNTA(postulaciones_test!S127:AM127,postulaciones_test!BD127:CE127,postulaciones_test!CL127:CR127,postulaciones_test!ET127:FG127)/7,0)-1</f>
        <v>1</v>
      </c>
      <c r="P127">
        <f>ROUND(COUNTA(postulaciones_test!AN127:AS127,postulaciones_test!AZ127:BA127,postulaciones_test!FH127:FK127)/2,0)</f>
        <v>3</v>
      </c>
      <c r="Z127">
        <f>ROUND(COUNTA(postulaciones_test!AV127:AX127,postulaciones_test!CS127:CU127,postulaciones_test!CX127:ES127)/3,0)</f>
        <v>0</v>
      </c>
      <c r="AG127">
        <f>ROUND(COUNTA(postulaciones_test!AT127:AU127,postulaciones_test!BB127:BC127,postulaciones_test!CV127:CW127,postulaciones_test!FL127:FM127)/2,0)</f>
        <v>1</v>
      </c>
    </row>
    <row r="128" spans="10:33" x14ac:dyDescent="0.3">
      <c r="J128">
        <f>ROUND(COUNTA(postulaciones_test!S128:AM128,postulaciones_test!BD128:CE128,postulaciones_test!CL128:CR128,postulaciones_test!ET128:FG128)/7,0)-1</f>
        <v>6</v>
      </c>
      <c r="P128">
        <f>ROUND(COUNTA(postulaciones_test!AN128:AS128,postulaciones_test!AZ128:BA128,postulaciones_test!FH128:FK128)/2,0)</f>
        <v>4</v>
      </c>
      <c r="Z128">
        <f>ROUND(COUNTA(postulaciones_test!AV128:AX128,postulaciones_test!CS128:CU128,postulaciones_test!CX128:ES128)/3,0)</f>
        <v>1</v>
      </c>
      <c r="AG128">
        <f>ROUND(COUNTA(postulaciones_test!AT128:AU128,postulaciones_test!BB128:BC128,postulaciones_test!CV128:CW128,postulaciones_test!FL128:FM128)/2,0)</f>
        <v>2</v>
      </c>
    </row>
    <row r="129" spans="10:33" x14ac:dyDescent="0.3">
      <c r="J129">
        <f>ROUND(COUNTA(postulaciones_test!S129:AM129,postulaciones_test!BD129:CE129,postulaciones_test!CL129:CR129,postulaciones_test!ET129:FG129)/7,0)-1</f>
        <v>1</v>
      </c>
      <c r="P129">
        <f>ROUND(COUNTA(postulaciones_test!AN129:AS129,postulaciones_test!AZ129:BA129,postulaciones_test!FH129:FK129)/2,0)</f>
        <v>1</v>
      </c>
      <c r="Z129">
        <f>ROUND(COUNTA(postulaciones_test!AV129:AX129,postulaciones_test!CS129:CU129,postulaciones_test!CX129:ES129)/3,0)</f>
        <v>1</v>
      </c>
      <c r="AG129">
        <f>ROUND(COUNTA(postulaciones_test!AT129:AU129,postulaciones_test!BB129:BC129,postulaciones_test!CV129:CW129,postulaciones_test!FL129:FM129)/2,0)</f>
        <v>1</v>
      </c>
    </row>
    <row r="130" spans="10:33" x14ac:dyDescent="0.3">
      <c r="J130">
        <f>ROUND(COUNTA(postulaciones_test!S130:AM130,postulaciones_test!BD130:CE130,postulaciones_test!CL130:CR130,postulaciones_test!ET130:FG130)/7,0)-1</f>
        <v>3</v>
      </c>
      <c r="P130">
        <f>ROUND(COUNTA(postulaciones_test!AN130:AS130,postulaciones_test!AZ130:BA130,postulaciones_test!FH130:FK130)/2,0)</f>
        <v>4</v>
      </c>
      <c r="Z130">
        <f>ROUND(COUNTA(postulaciones_test!AV130:AX130,postulaciones_test!CS130:CU130,postulaciones_test!CX130:ES130)/3,0)</f>
        <v>2</v>
      </c>
      <c r="AG130">
        <f>ROUND(COUNTA(postulaciones_test!AT130:AU130,postulaciones_test!BB130:BC130,postulaciones_test!CV130:CW130,postulaciones_test!FL130:FM130)/2,0)</f>
        <v>1</v>
      </c>
    </row>
    <row r="131" spans="10:33" x14ac:dyDescent="0.3">
      <c r="J131">
        <f>ROUND(COUNTA(postulaciones_test!S131:AM131,postulaciones_test!BD131:CE131,postulaciones_test!CL131:CR131,postulaciones_test!ET131:FG131)/7,0)-1</f>
        <v>5</v>
      </c>
      <c r="P131">
        <f>ROUND(COUNTA(postulaciones_test!AN131:AS131,postulaciones_test!AZ131:BA131,postulaciones_test!FH131:FK131)/2,0)</f>
        <v>3</v>
      </c>
      <c r="Z131">
        <f>ROUND(COUNTA(postulaciones_test!AV131:AX131,postulaciones_test!CS131:CU131,postulaciones_test!CX131:ES131)/3,0)</f>
        <v>1</v>
      </c>
      <c r="AG131">
        <f>ROUND(COUNTA(postulaciones_test!AT131:AU131,postulaciones_test!BB131:BC131,postulaciones_test!CV131:CW131,postulaciones_test!FL131:FM131)/2,0)</f>
        <v>2</v>
      </c>
    </row>
    <row r="132" spans="10:33" x14ac:dyDescent="0.3">
      <c r="J132">
        <f>ROUND(COUNTA(postulaciones_test!S132:AM132,postulaciones_test!BD132:CE132,postulaciones_test!CL132:CR132,postulaciones_test!ET132:FG132)/7,0)-1</f>
        <v>2</v>
      </c>
      <c r="P132">
        <f>ROUND(COUNTA(postulaciones_test!AN132:AS132,postulaciones_test!AZ132:BA132,postulaciones_test!FH132:FK132)/2,0)</f>
        <v>3</v>
      </c>
      <c r="Z132">
        <f>ROUND(COUNTA(postulaciones_test!AV132:AX132,postulaciones_test!CS132:CU132,postulaciones_test!CX132:ES132)/3,0)</f>
        <v>1</v>
      </c>
      <c r="AG132">
        <f>ROUND(COUNTA(postulaciones_test!AT132:AU132,postulaciones_test!BB132:BC132,postulaciones_test!CV132:CW132,postulaciones_test!FL132:FM132)/2,0)</f>
        <v>2</v>
      </c>
    </row>
    <row r="133" spans="10:33" x14ac:dyDescent="0.3">
      <c r="J133">
        <f>ROUND(COUNTA(postulaciones_test!S133:AM133,postulaciones_test!BD133:CE133,postulaciones_test!CL133:CR133,postulaciones_test!ET133:FG133)/7,0)-1</f>
        <v>2</v>
      </c>
      <c r="P133">
        <f>ROUND(COUNTA(postulaciones_test!AN133:AS133,postulaciones_test!AZ133:BA133,postulaciones_test!FH133:FK133)/2,0)</f>
        <v>4</v>
      </c>
      <c r="Z133">
        <f>ROUND(COUNTA(postulaciones_test!AV133:AX133,postulaciones_test!CS133:CU133,postulaciones_test!CX133:ES133)/3,0)</f>
        <v>1</v>
      </c>
      <c r="AG133">
        <f>ROUND(COUNTA(postulaciones_test!AT133:AU133,postulaciones_test!BB133:BC133,postulaciones_test!CV133:CW133,postulaciones_test!FL133:FM133)/2,0)</f>
        <v>1</v>
      </c>
    </row>
    <row r="134" spans="10:33" x14ac:dyDescent="0.3">
      <c r="J134">
        <f>ROUND(COUNTA(postulaciones_test!S134:AM134,postulaciones_test!BD134:CE134,postulaciones_test!CL134:CR134,postulaciones_test!ET134:FG134)/7,0)-1</f>
        <v>5</v>
      </c>
      <c r="P134">
        <f>ROUND(COUNTA(postulaciones_test!AN134:AS134,postulaciones_test!AZ134:BA134,postulaciones_test!FH134:FK134)/2,0)</f>
        <v>4</v>
      </c>
      <c r="Z134">
        <f>ROUND(COUNTA(postulaciones_test!AV134:AX134,postulaciones_test!CS134:CU134,postulaciones_test!CX134:ES134)/3,0)</f>
        <v>1</v>
      </c>
      <c r="AG134">
        <f>ROUND(COUNTA(postulaciones_test!AT134:AU134,postulaciones_test!BB134:BC134,postulaciones_test!CV134:CW134,postulaciones_test!FL134:FM134)/2,0)</f>
        <v>1</v>
      </c>
    </row>
    <row r="135" spans="10:33" x14ac:dyDescent="0.3">
      <c r="J135">
        <f>ROUND(COUNTA(postulaciones_test!S135:AM135,postulaciones_test!BD135:CE135,postulaciones_test!CL135:CR135,postulaciones_test!ET135:FG135)/7,0)-1</f>
        <v>2</v>
      </c>
      <c r="P135">
        <f>ROUND(COUNTA(postulaciones_test!AN135:AS135,postulaciones_test!AZ135:BA135,postulaciones_test!FH135:FK135)/2,0)</f>
        <v>3</v>
      </c>
      <c r="Z135">
        <f>ROUND(COUNTA(postulaciones_test!AV135:AX135,postulaciones_test!CS135:CU135,postulaciones_test!CX135:ES135)/3,0)</f>
        <v>1</v>
      </c>
      <c r="AG135">
        <f>ROUND(COUNTA(postulaciones_test!AT135:AU135,postulaciones_test!BB135:BC135,postulaciones_test!CV135:CW135,postulaciones_test!FL135:FM135)/2,0)</f>
        <v>2</v>
      </c>
    </row>
    <row r="136" spans="10:33" x14ac:dyDescent="0.3">
      <c r="J136">
        <f>ROUND(COUNTA(postulaciones_test!S136:AM136,postulaciones_test!BD136:CE136,postulaciones_test!CL136:CR136,postulaciones_test!ET136:FG136)/7,0)-1</f>
        <v>2</v>
      </c>
      <c r="P136">
        <f>ROUND(COUNTA(postulaciones_test!AN136:AS136,postulaciones_test!AZ136:BA136,postulaciones_test!FH136:FK136)/2,0)</f>
        <v>4</v>
      </c>
      <c r="Z136">
        <f>ROUND(COUNTA(postulaciones_test!AV136:AX136,postulaciones_test!CS136:CU136,postulaciones_test!CX136:ES136)/3,0)</f>
        <v>1</v>
      </c>
      <c r="AG136">
        <f>ROUND(COUNTA(postulaciones_test!AT136:AU136,postulaciones_test!BB136:BC136,postulaciones_test!CV136:CW136,postulaciones_test!FL136:FM136)/2,0)</f>
        <v>1</v>
      </c>
    </row>
    <row r="137" spans="10:33" x14ac:dyDescent="0.3">
      <c r="J137">
        <f>ROUND(COUNTA(postulaciones_test!S137:AM137,postulaciones_test!BD137:CE137,postulaciones_test!CL137:CR137,postulaciones_test!ET137:FG137)/7,0)-1</f>
        <v>2</v>
      </c>
      <c r="P137">
        <f>ROUND(COUNTA(postulaciones_test!AN137:AS137,postulaciones_test!AZ137:BA137,postulaciones_test!FH137:FK137)/2,0)</f>
        <v>4</v>
      </c>
      <c r="Z137">
        <f>ROUND(COUNTA(postulaciones_test!AV137:AX137,postulaciones_test!CS137:CU137,postulaciones_test!CX137:ES137)/3,0)</f>
        <v>0</v>
      </c>
      <c r="AG137">
        <f>ROUND(COUNTA(postulaciones_test!AT137:AU137,postulaciones_test!BB137:BC137,postulaciones_test!CV137:CW137,postulaciones_test!FL137:FM137)/2,0)</f>
        <v>1</v>
      </c>
    </row>
    <row r="138" spans="10:33" x14ac:dyDescent="0.3">
      <c r="J138">
        <f>ROUND(COUNTA(postulaciones_test!S138:AM138,postulaciones_test!BD138:CE138,postulaciones_test!CL138:CR138,postulaciones_test!ET138:FG138)/7,0)-1</f>
        <v>1</v>
      </c>
      <c r="P138">
        <f>ROUND(COUNTA(postulaciones_test!AN138:AS138,postulaciones_test!AZ138:BA138,postulaciones_test!FH138:FK138)/2,0)</f>
        <v>3</v>
      </c>
      <c r="Z138">
        <f>ROUND(COUNTA(postulaciones_test!AV138:AX138,postulaciones_test!CS138:CU138,postulaciones_test!CX138:ES138)/3,0)</f>
        <v>1</v>
      </c>
      <c r="AG138">
        <f>ROUND(COUNTA(postulaciones_test!AT138:AU138,postulaciones_test!BB138:BC138,postulaciones_test!CV138:CW138,postulaciones_test!FL138:FM138)/2,0)</f>
        <v>1</v>
      </c>
    </row>
    <row r="139" spans="10:33" x14ac:dyDescent="0.3">
      <c r="J139">
        <f>ROUND(COUNTA(postulaciones_test!S139:AM139,postulaciones_test!BD139:CE139,postulaciones_test!CL139:CR139,postulaciones_test!ET139:FG139)/7,0)-1</f>
        <v>1</v>
      </c>
      <c r="P139">
        <f>ROUND(COUNTA(postulaciones_test!AN139:AS139,postulaciones_test!AZ139:BA139,postulaciones_test!FH139:FK139)/2,0)</f>
        <v>4</v>
      </c>
      <c r="Z139">
        <f>ROUND(COUNTA(postulaciones_test!AV139:AX139,postulaciones_test!CS139:CU139,postulaciones_test!CX139:ES139)/3,0)</f>
        <v>1</v>
      </c>
      <c r="AG139">
        <f>ROUND(COUNTA(postulaciones_test!AT139:AU139,postulaciones_test!BB139:BC139,postulaciones_test!CV139:CW139,postulaciones_test!FL139:FM139)/2,0)</f>
        <v>3</v>
      </c>
    </row>
    <row r="140" spans="10:33" x14ac:dyDescent="0.3">
      <c r="J140">
        <f>ROUND(COUNTA(postulaciones_test!S140:AM140,postulaciones_test!BD140:CE140,postulaciones_test!CL140:CR140,postulaciones_test!ET140:FG140)/7,0)-1</f>
        <v>2</v>
      </c>
      <c r="P140">
        <f>ROUND(COUNTA(postulaciones_test!AN140:AS140,postulaciones_test!AZ140:BA140,postulaciones_test!FH140:FK140)/2,0)</f>
        <v>3</v>
      </c>
      <c r="Z140">
        <f>ROUND(COUNTA(postulaciones_test!AV140:AX140,postulaciones_test!CS140:CU140,postulaciones_test!CX140:ES140)/3,0)</f>
        <v>0</v>
      </c>
      <c r="AG140">
        <f>ROUND(COUNTA(postulaciones_test!AT140:AU140,postulaciones_test!BB140:BC140,postulaciones_test!CV140:CW140,postulaciones_test!FL140:FM140)/2,0)</f>
        <v>3</v>
      </c>
    </row>
    <row r="141" spans="10:33" x14ac:dyDescent="0.3">
      <c r="J141">
        <f>ROUND(COUNTA(postulaciones_test!S141:AM141,postulaciones_test!BD141:CE141,postulaciones_test!CL141:CR141,postulaciones_test!ET141:FG141)/7,0)-1</f>
        <v>2</v>
      </c>
      <c r="P141">
        <f>ROUND(COUNTA(postulaciones_test!AN141:AS141,postulaciones_test!AZ141:BA141,postulaciones_test!FH141:FK141)/2,0)</f>
        <v>4</v>
      </c>
      <c r="Z141">
        <f>ROUND(COUNTA(postulaciones_test!AV141:AX141,postulaciones_test!CS141:CU141,postulaciones_test!CX141:ES141)/3,0)</f>
        <v>1</v>
      </c>
      <c r="AG141">
        <f>ROUND(COUNTA(postulaciones_test!AT141:AU141,postulaciones_test!BB141:BC141,postulaciones_test!CV141:CW141,postulaciones_test!FL141:FM141)/2,0)</f>
        <v>1</v>
      </c>
    </row>
    <row r="142" spans="10:33" x14ac:dyDescent="0.3">
      <c r="J142">
        <f>ROUND(COUNTA(postulaciones_test!S142:AM142,postulaciones_test!BD142:CE142,postulaciones_test!CL142:CR142,postulaciones_test!ET142:FG142)/7,0)-1</f>
        <v>2</v>
      </c>
      <c r="P142">
        <f>ROUND(COUNTA(postulaciones_test!AN142:AS142,postulaciones_test!AZ142:BA142,postulaciones_test!FH142:FK142)/2,0)</f>
        <v>3</v>
      </c>
      <c r="Z142">
        <f>ROUND(COUNTA(postulaciones_test!AV142:AX142,postulaciones_test!CS142:CU142,postulaciones_test!CX142:ES142)/3,0)</f>
        <v>0</v>
      </c>
      <c r="AG142">
        <f>ROUND(COUNTA(postulaciones_test!AT142:AU142,postulaciones_test!BB142:BC142,postulaciones_test!CV142:CW142,postulaciones_test!FL142:FM142)/2,0)</f>
        <v>1</v>
      </c>
    </row>
    <row r="143" spans="10:33" x14ac:dyDescent="0.3">
      <c r="J143">
        <f>ROUND(COUNTA(postulaciones_test!S143:AM143,postulaciones_test!BD143:CE143,postulaciones_test!CL143:CR143,postulaciones_test!ET143:FG143)/7,0)-1</f>
        <v>3</v>
      </c>
      <c r="P143">
        <f>ROUND(COUNTA(postulaciones_test!AN143:AS143,postulaciones_test!AZ143:BA143,postulaciones_test!FH143:FK143)/2,0)</f>
        <v>4</v>
      </c>
      <c r="Z143">
        <f>ROUND(COUNTA(postulaciones_test!AV143:AX143,postulaciones_test!CS143:CU143,postulaciones_test!CX143:ES143)/3,0)</f>
        <v>1</v>
      </c>
      <c r="AG143">
        <f>ROUND(COUNTA(postulaciones_test!AT143:AU143,postulaciones_test!BB143:BC143,postulaciones_test!CV143:CW143,postulaciones_test!FL143:FM143)/2,0)</f>
        <v>2</v>
      </c>
    </row>
    <row r="144" spans="10:33" x14ac:dyDescent="0.3">
      <c r="J144">
        <f>ROUND(COUNTA(postulaciones_test!S144:AM144,postulaciones_test!BD144:CE144,postulaciones_test!CL144:CR144,postulaciones_test!ET144:FG144)/7,0)-1</f>
        <v>1</v>
      </c>
      <c r="P144">
        <f>ROUND(COUNTA(postulaciones_test!AN144:AS144,postulaciones_test!AZ144:BA144,postulaciones_test!FH144:FK144)/2,0)</f>
        <v>3</v>
      </c>
      <c r="Z144">
        <f>ROUND(COUNTA(postulaciones_test!AV144:AX144,postulaciones_test!CS144:CU144,postulaciones_test!CX144:ES144)/3,0)</f>
        <v>0</v>
      </c>
      <c r="AG144">
        <f>ROUND(COUNTA(postulaciones_test!AT144:AU144,postulaciones_test!BB144:BC144,postulaciones_test!CV144:CW144,postulaciones_test!FL144:FM144)/2,0)</f>
        <v>1</v>
      </c>
    </row>
    <row r="145" spans="10:33" x14ac:dyDescent="0.3">
      <c r="J145">
        <f>ROUND(COUNTA(postulaciones_test!S145:AM145,postulaciones_test!BD145:CE145,postulaciones_test!CL145:CR145,postulaciones_test!ET145:FG145)/7,0)-1</f>
        <v>1</v>
      </c>
      <c r="P145">
        <f>ROUND(COUNTA(postulaciones_test!AN145:AS145,postulaciones_test!AZ145:BA145,postulaciones_test!FH145:FK145)/2,0)</f>
        <v>4</v>
      </c>
      <c r="Z145">
        <f>ROUND(COUNTA(postulaciones_test!AV145:AX145,postulaciones_test!CS145:CU145,postulaciones_test!CX145:ES145)/3,0)</f>
        <v>1</v>
      </c>
      <c r="AG145">
        <f>ROUND(COUNTA(postulaciones_test!AT145:AU145,postulaciones_test!BB145:BC145,postulaciones_test!CV145:CW145,postulaciones_test!FL145:FM145)/2,0)</f>
        <v>3</v>
      </c>
    </row>
    <row r="146" spans="10:33" x14ac:dyDescent="0.3">
      <c r="J146">
        <f>ROUND(COUNTA(postulaciones_test!S146:AM146,postulaciones_test!BD146:CE146,postulaciones_test!CL146:CR146,postulaciones_test!ET146:FG146)/7,0)-1</f>
        <v>5</v>
      </c>
      <c r="P146">
        <f>ROUND(COUNTA(postulaciones_test!AN146:AS146,postulaciones_test!AZ146:BA146,postulaciones_test!FH146:FK146)/2,0)</f>
        <v>3</v>
      </c>
      <c r="Z146">
        <f>ROUND(COUNTA(postulaciones_test!AV146:AX146,postulaciones_test!CS146:CU146,postulaciones_test!CX146:ES146)/3,0)</f>
        <v>0</v>
      </c>
      <c r="AG146">
        <f>ROUND(COUNTA(postulaciones_test!AT146:AU146,postulaciones_test!BB146:BC146,postulaciones_test!CV146:CW146,postulaciones_test!FL146:FM146)/2,0)</f>
        <v>1</v>
      </c>
    </row>
    <row r="147" spans="10:33" x14ac:dyDescent="0.3">
      <c r="J147">
        <f>ROUND(COUNTA(postulaciones_test!S147:AM147,postulaciones_test!BD147:CE147,postulaciones_test!CL147:CR147,postulaciones_test!ET147:FG147)/7,0)-1</f>
        <v>1</v>
      </c>
      <c r="P147">
        <f>ROUND(COUNTA(postulaciones_test!AN147:AS147,postulaciones_test!AZ147:BA147,postulaciones_test!FH147:FK147)/2,0)</f>
        <v>3</v>
      </c>
      <c r="Z147">
        <f>ROUND(COUNTA(postulaciones_test!AV147:AX147,postulaciones_test!CS147:CU147,postulaciones_test!CX147:ES147)/3,0)</f>
        <v>0</v>
      </c>
      <c r="AG147">
        <f>ROUND(COUNTA(postulaciones_test!AT147:AU147,postulaciones_test!BB147:BC147,postulaciones_test!CV147:CW147,postulaciones_test!FL147:FM147)/2,0)</f>
        <v>1</v>
      </c>
    </row>
    <row r="148" spans="10:33" x14ac:dyDescent="0.3">
      <c r="J148">
        <f>ROUND(COUNTA(postulaciones_test!S148:AM148,postulaciones_test!BD148:CE148,postulaciones_test!CL148:CR148,postulaciones_test!ET148:FG148)/7,0)-1</f>
        <v>2</v>
      </c>
      <c r="P148">
        <f>ROUND(COUNTA(postulaciones_test!AN148:AS148,postulaciones_test!AZ148:BA148,postulaciones_test!FH148:FK148)/2,0)</f>
        <v>4</v>
      </c>
      <c r="Z148">
        <f>ROUND(COUNTA(postulaciones_test!AV148:AX148,postulaciones_test!CS148:CU148,postulaciones_test!CX148:ES148)/3,0)</f>
        <v>1</v>
      </c>
      <c r="AG148">
        <f>ROUND(COUNTA(postulaciones_test!AT148:AU148,postulaciones_test!BB148:BC148,postulaciones_test!CV148:CW148,postulaciones_test!FL148:FM148)/2,0)</f>
        <v>1</v>
      </c>
    </row>
    <row r="149" spans="10:33" x14ac:dyDescent="0.3">
      <c r="J149">
        <f>ROUND(COUNTA(postulaciones_test!S149:AM149,postulaciones_test!BD149:CE149,postulaciones_test!CL149:CR149,postulaciones_test!ET149:FG149)/7,0)-1</f>
        <v>1</v>
      </c>
      <c r="P149">
        <f>ROUND(COUNTA(postulaciones_test!AN149:AS149,postulaciones_test!AZ149:BA149,postulaciones_test!FH149:FK149)/2,0)</f>
        <v>3</v>
      </c>
      <c r="Z149">
        <f>ROUND(COUNTA(postulaciones_test!AV149:AX149,postulaciones_test!CS149:CU149,postulaciones_test!CX149:ES149)/3,0)</f>
        <v>0</v>
      </c>
      <c r="AG149">
        <f>ROUND(COUNTA(postulaciones_test!AT149:AU149,postulaciones_test!BB149:BC149,postulaciones_test!CV149:CW149,postulaciones_test!FL149:FM149)/2,0)</f>
        <v>1</v>
      </c>
    </row>
    <row r="150" spans="10:33" x14ac:dyDescent="0.3">
      <c r="J150">
        <f>ROUND(COUNTA(postulaciones_test!S150:AM150,postulaciones_test!BD150:CE150,postulaciones_test!CL150:CR150,postulaciones_test!ET150:FG150)/7,0)-1</f>
        <v>4</v>
      </c>
      <c r="P150">
        <f>ROUND(COUNTA(postulaciones_test!AN150:AS150,postulaciones_test!AZ150:BA150,postulaciones_test!FH150:FK150)/2,0)</f>
        <v>4</v>
      </c>
      <c r="Z150">
        <f>ROUND(COUNTA(postulaciones_test!AV150:AX150,postulaciones_test!CS150:CU150,postulaciones_test!CX150:ES150)/3,0)</f>
        <v>1</v>
      </c>
      <c r="AG150">
        <f>ROUND(COUNTA(postulaciones_test!AT150:AU150,postulaciones_test!BB150:BC150,postulaciones_test!CV150:CW150,postulaciones_test!FL150:FM150)/2,0)</f>
        <v>3</v>
      </c>
    </row>
    <row r="151" spans="10:33" x14ac:dyDescent="0.3">
      <c r="J151">
        <f>ROUND(COUNTA(postulaciones_test!S151:AM151,postulaciones_test!BD151:CE151,postulaciones_test!CL151:CR151,postulaciones_test!ET151:FG151)/7,0)-1</f>
        <v>1</v>
      </c>
      <c r="P151">
        <f>ROUND(COUNTA(postulaciones_test!AN151:AS151,postulaciones_test!AZ151:BA151,postulaciones_test!FH151:FK151)/2,0)</f>
        <v>3</v>
      </c>
      <c r="Z151">
        <f>ROUND(COUNTA(postulaciones_test!AV151:AX151,postulaciones_test!CS151:CU151,postulaciones_test!CX151:ES151)/3,0)</f>
        <v>1</v>
      </c>
      <c r="AG151">
        <f>ROUND(COUNTA(postulaciones_test!AT151:AU151,postulaciones_test!BB151:BC151,postulaciones_test!CV151:CW151,postulaciones_test!FL151:FM151)/2,0)</f>
        <v>1</v>
      </c>
    </row>
    <row r="152" spans="10:33" x14ac:dyDescent="0.3">
      <c r="J152">
        <f>ROUND(COUNTA(postulaciones_test!S152:AM152,postulaciones_test!BD152:CE152,postulaciones_test!CL152:CR152,postulaciones_test!ET152:FG152)/7,0)-1</f>
        <v>1</v>
      </c>
      <c r="P152">
        <f>ROUND(COUNTA(postulaciones_test!AN152:AS152,postulaciones_test!AZ152:BA152,postulaciones_test!FH152:FK152)/2,0)</f>
        <v>3</v>
      </c>
      <c r="Z152">
        <f>ROUND(COUNTA(postulaciones_test!AV152:AX152,postulaciones_test!CS152:CU152,postulaciones_test!CX152:ES152)/3,0)</f>
        <v>1</v>
      </c>
      <c r="AG152">
        <f>ROUND(COUNTA(postulaciones_test!AT152:AU152,postulaciones_test!BB152:BC152,postulaciones_test!CV152:CW152,postulaciones_test!FL152:FM152)/2,0)</f>
        <v>1</v>
      </c>
    </row>
    <row r="153" spans="10:33" x14ac:dyDescent="0.3">
      <c r="J153">
        <f>ROUND(COUNTA(postulaciones_test!S153:AM153,postulaciones_test!BD153:CE153,postulaciones_test!CL153:CR153,postulaciones_test!ET153:FG153)/7,0)-1</f>
        <v>1</v>
      </c>
      <c r="P153">
        <f>ROUND(COUNTA(postulaciones_test!AN153:AS153,postulaciones_test!AZ153:BA153,postulaciones_test!FH153:FK153)/2,0)</f>
        <v>1</v>
      </c>
      <c r="Z153">
        <f>ROUND(COUNTA(postulaciones_test!AV153:AX153,postulaciones_test!CS153:CU153,postulaciones_test!CX153:ES153)/3,0)</f>
        <v>1</v>
      </c>
      <c r="AG153">
        <f>ROUND(COUNTA(postulaciones_test!AT153:AU153,postulaciones_test!BB153:BC153,postulaciones_test!CV153:CW153,postulaciones_test!FL153:FM153)/2,0)</f>
        <v>2</v>
      </c>
    </row>
    <row r="154" spans="10:33" x14ac:dyDescent="0.3">
      <c r="J154">
        <f>ROUND(COUNTA(postulaciones_test!S154:AM154,postulaciones_test!BD154:CE154,postulaciones_test!CL154:CR154,postulaciones_test!ET154:FG154)/7,0)-1</f>
        <v>3</v>
      </c>
      <c r="P154">
        <f>ROUND(COUNTA(postulaciones_test!AN154:AS154,postulaciones_test!AZ154:BA154,postulaciones_test!FH154:FK154)/2,0)</f>
        <v>4</v>
      </c>
      <c r="Z154">
        <f>ROUND(COUNTA(postulaciones_test!AV154:AX154,postulaciones_test!CS154:CU154,postulaciones_test!CX154:ES154)/3,0)</f>
        <v>1</v>
      </c>
      <c r="AG154">
        <f>ROUND(COUNTA(postulaciones_test!AT154:AU154,postulaciones_test!BB154:BC154,postulaciones_test!CV154:CW154,postulaciones_test!FL154:FM154)/2,0)</f>
        <v>1</v>
      </c>
    </row>
    <row r="155" spans="10:33" x14ac:dyDescent="0.3">
      <c r="J155">
        <f>ROUND(COUNTA(postulaciones_test!S155:AM155,postulaciones_test!BD155:CE155,postulaciones_test!CL155:CR155,postulaciones_test!ET155:FG155)/7,0)-1</f>
        <v>1</v>
      </c>
      <c r="P155">
        <f>ROUND(COUNTA(postulaciones_test!AN155:AS155,postulaciones_test!AZ155:BA155,postulaciones_test!FH155:FK155)/2,0)</f>
        <v>3</v>
      </c>
      <c r="Z155">
        <f>ROUND(COUNTA(postulaciones_test!AV155:AX155,postulaciones_test!CS155:CU155,postulaciones_test!CX155:ES155)/3,0)</f>
        <v>1</v>
      </c>
      <c r="AG155">
        <f>ROUND(COUNTA(postulaciones_test!AT155:AU155,postulaciones_test!BB155:BC155,postulaciones_test!CV155:CW155,postulaciones_test!FL155:FM155)/2,0)</f>
        <v>2</v>
      </c>
    </row>
    <row r="156" spans="10:33" x14ac:dyDescent="0.3">
      <c r="J156">
        <f>ROUND(COUNTA(postulaciones_test!S156:AM156,postulaciones_test!BD156:CE156,postulaciones_test!CL156:CR156,postulaciones_test!ET156:FG156)/7,0)-1</f>
        <v>1</v>
      </c>
      <c r="P156">
        <f>ROUND(COUNTA(postulaciones_test!AN156:AS156,postulaciones_test!AZ156:BA156,postulaciones_test!FH156:FK156)/2,0)</f>
        <v>3</v>
      </c>
      <c r="Z156">
        <f>ROUND(COUNTA(postulaciones_test!AV156:AX156,postulaciones_test!CS156:CU156,postulaciones_test!CX156:ES156)/3,0)</f>
        <v>1</v>
      </c>
      <c r="AG156">
        <f>ROUND(COUNTA(postulaciones_test!AT156:AU156,postulaciones_test!BB156:BC156,postulaciones_test!CV156:CW156,postulaciones_test!FL156:FM156)/2,0)</f>
        <v>2</v>
      </c>
    </row>
    <row r="157" spans="10:33" x14ac:dyDescent="0.3">
      <c r="J157">
        <f>ROUND(COUNTA(postulaciones_test!S157:AM157,postulaciones_test!BD157:CE157,postulaciones_test!CL157:CR157,postulaciones_test!ET157:FG157)/7,0)-1</f>
        <v>1</v>
      </c>
      <c r="P157">
        <f>ROUND(COUNTA(postulaciones_test!AN157:AS157,postulaciones_test!AZ157:BA157,postulaciones_test!FH157:FK157)/2,0)</f>
        <v>4</v>
      </c>
      <c r="Z157">
        <f>ROUND(COUNTA(postulaciones_test!AV157:AX157,postulaciones_test!CS157:CU157,postulaciones_test!CX157:ES157)/3,0)</f>
        <v>1</v>
      </c>
      <c r="AG157">
        <f>ROUND(COUNTA(postulaciones_test!AT157:AU157,postulaciones_test!BB157:BC157,postulaciones_test!CV157:CW157,postulaciones_test!FL157:FM157)/2,0)</f>
        <v>2</v>
      </c>
    </row>
    <row r="158" spans="10:33" x14ac:dyDescent="0.3">
      <c r="J158">
        <f>ROUND(COUNTA(postulaciones_test!S158:AM158,postulaciones_test!BD158:CE158,postulaciones_test!CL158:CR158,postulaciones_test!ET158:FG158)/7,0)-1</f>
        <v>2</v>
      </c>
      <c r="P158">
        <f>ROUND(COUNTA(postulaciones_test!AN158:AS158,postulaciones_test!AZ158:BA158,postulaciones_test!FH158:FK158)/2,0)</f>
        <v>4</v>
      </c>
      <c r="Z158">
        <f>ROUND(COUNTA(postulaciones_test!AV158:AX158,postulaciones_test!CS158:CU158,postulaciones_test!CX158:ES158)/3,0)</f>
        <v>1</v>
      </c>
      <c r="AG158">
        <f>ROUND(COUNTA(postulaciones_test!AT158:AU158,postulaciones_test!BB158:BC158,postulaciones_test!CV158:CW158,postulaciones_test!FL158:FM158)/2,0)</f>
        <v>1</v>
      </c>
    </row>
    <row r="159" spans="10:33" x14ac:dyDescent="0.3">
      <c r="J159">
        <f>ROUND(COUNTA(postulaciones_test!S159:AM159,postulaciones_test!BD159:CE159,postulaciones_test!CL159:CR159,postulaciones_test!ET159:FG159)/7,0)-1</f>
        <v>2</v>
      </c>
      <c r="P159">
        <f>ROUND(COUNTA(postulaciones_test!AN159:AS159,postulaciones_test!AZ159:BA159,postulaciones_test!FH159:FK159)/2,0)</f>
        <v>4</v>
      </c>
      <c r="Z159">
        <f>ROUND(COUNTA(postulaciones_test!AV159:AX159,postulaciones_test!CS159:CU159,postulaciones_test!CX159:ES159)/3,0)</f>
        <v>1</v>
      </c>
      <c r="AG159">
        <f>ROUND(COUNTA(postulaciones_test!AT159:AU159,postulaciones_test!BB159:BC159,postulaciones_test!CV159:CW159,postulaciones_test!FL159:FM159)/2,0)</f>
        <v>1</v>
      </c>
    </row>
    <row r="160" spans="10:33" x14ac:dyDescent="0.3">
      <c r="J160">
        <f>ROUND(COUNTA(postulaciones_test!S160:AM160,postulaciones_test!BD160:CE160,postulaciones_test!CL160:CR160,postulaciones_test!ET160:FG160)/7,0)-1</f>
        <v>3</v>
      </c>
      <c r="P160">
        <f>ROUND(COUNTA(postulaciones_test!AN160:AS160,postulaciones_test!AZ160:BA160,postulaciones_test!FH160:FK160)/2,0)</f>
        <v>4</v>
      </c>
      <c r="Z160">
        <f>ROUND(COUNTA(postulaciones_test!AV160:AX160,postulaciones_test!CS160:CU160,postulaciones_test!CX160:ES160)/3,0)</f>
        <v>1</v>
      </c>
      <c r="AG160">
        <f>ROUND(COUNTA(postulaciones_test!AT160:AU160,postulaciones_test!BB160:BC160,postulaciones_test!CV160:CW160,postulaciones_test!FL160:FM160)/2,0)</f>
        <v>2</v>
      </c>
    </row>
    <row r="161" spans="10:33" x14ac:dyDescent="0.3">
      <c r="J161">
        <f>ROUND(COUNTA(postulaciones_test!S161:AM161,postulaciones_test!BD161:CE161,postulaciones_test!CL161:CR161,postulaciones_test!ET161:FG161)/7,0)-1</f>
        <v>5</v>
      </c>
      <c r="P161">
        <f>ROUND(COUNTA(postulaciones_test!AN161:AS161,postulaciones_test!AZ161:BA161,postulaciones_test!FH161:FK161)/2,0)</f>
        <v>3</v>
      </c>
      <c r="Z161">
        <f>ROUND(COUNTA(postulaciones_test!AV161:AX161,postulaciones_test!CS161:CU161,postulaciones_test!CX161:ES161)/3,0)</f>
        <v>1</v>
      </c>
      <c r="AG161">
        <f>ROUND(COUNTA(postulaciones_test!AT161:AU161,postulaciones_test!BB161:BC161,postulaciones_test!CV161:CW161,postulaciones_test!FL161:FM161)/2,0)</f>
        <v>1</v>
      </c>
    </row>
    <row r="162" spans="10:33" x14ac:dyDescent="0.3">
      <c r="J162">
        <f>ROUND(COUNTA(postulaciones_test!S162:AM162,postulaciones_test!BD162:CE162,postulaciones_test!CL162:CR162,postulaciones_test!ET162:FG162)/7,0)-1</f>
        <v>2</v>
      </c>
      <c r="P162">
        <f>ROUND(COUNTA(postulaciones_test!AN162:AS162,postulaciones_test!AZ162:BA162,postulaciones_test!FH162:FK162)/2,0)</f>
        <v>4</v>
      </c>
      <c r="Z162">
        <f>ROUND(COUNTA(postulaciones_test!AV162:AX162,postulaciones_test!CS162:CU162,postulaciones_test!CX162:ES162)/3,0)</f>
        <v>1</v>
      </c>
      <c r="AG162">
        <f>ROUND(COUNTA(postulaciones_test!AT162:AU162,postulaciones_test!BB162:BC162,postulaciones_test!CV162:CW162,postulaciones_test!FL162:FM162)/2,0)</f>
        <v>2</v>
      </c>
    </row>
    <row r="163" spans="10:33" x14ac:dyDescent="0.3">
      <c r="J163">
        <f>ROUND(COUNTA(postulaciones_test!S163:AM163,postulaciones_test!BD163:CE163,postulaciones_test!CL163:CR163,postulaciones_test!ET163:FG163)/7,0)-1</f>
        <v>1</v>
      </c>
      <c r="P163">
        <f>ROUND(COUNTA(postulaciones_test!AN163:AS163,postulaciones_test!AZ163:BA163,postulaciones_test!FH163:FK163)/2,0)</f>
        <v>4</v>
      </c>
      <c r="Z163">
        <f>ROUND(COUNTA(postulaciones_test!AV163:AX163,postulaciones_test!CS163:CU163,postulaciones_test!CX163:ES163)/3,0)</f>
        <v>1</v>
      </c>
      <c r="AG163">
        <f>ROUND(COUNTA(postulaciones_test!AT163:AU163,postulaciones_test!BB163:BC163,postulaciones_test!CV163:CW163,postulaciones_test!FL163:FM163)/2,0)</f>
        <v>1</v>
      </c>
    </row>
    <row r="164" spans="10:33" x14ac:dyDescent="0.3">
      <c r="J164">
        <f>ROUND(COUNTA(postulaciones_test!S164:AM164,postulaciones_test!BD164:CE164,postulaciones_test!CL164:CR164,postulaciones_test!ET164:FG164)/7,0)-1</f>
        <v>5</v>
      </c>
      <c r="P164">
        <f>ROUND(COUNTA(postulaciones_test!AN164:AS164,postulaciones_test!AZ164:BA164,postulaciones_test!FH164:FK164)/2,0)</f>
        <v>4</v>
      </c>
      <c r="Z164">
        <f>ROUND(COUNTA(postulaciones_test!AV164:AX164,postulaciones_test!CS164:CU164,postulaciones_test!CX164:ES164)/3,0)</f>
        <v>1</v>
      </c>
      <c r="AG164">
        <f>ROUND(COUNTA(postulaciones_test!AT164:AU164,postulaciones_test!BB164:BC164,postulaciones_test!CV164:CW164,postulaciones_test!FL164:FM164)/2,0)</f>
        <v>1</v>
      </c>
    </row>
    <row r="165" spans="10:33" x14ac:dyDescent="0.3">
      <c r="J165">
        <f>ROUND(COUNTA(postulaciones_test!S165:AM165,postulaciones_test!BD165:CE165,postulaciones_test!CL165:CR165,postulaciones_test!ET165:FG165)/7,0)-1</f>
        <v>1</v>
      </c>
      <c r="P165">
        <f>ROUND(COUNTA(postulaciones_test!AN165:AS165,postulaciones_test!AZ165:BA165,postulaciones_test!FH165:FK165)/2,0)</f>
        <v>4</v>
      </c>
      <c r="Z165">
        <f>ROUND(COUNTA(postulaciones_test!AV165:AX165,postulaciones_test!CS165:CU165,postulaciones_test!CX165:ES165)/3,0)</f>
        <v>1</v>
      </c>
      <c r="AG165">
        <f>ROUND(COUNTA(postulaciones_test!AT165:AU165,postulaciones_test!BB165:BC165,postulaciones_test!CV165:CW165,postulaciones_test!FL165:FM165)/2,0)</f>
        <v>1</v>
      </c>
    </row>
    <row r="166" spans="10:33" x14ac:dyDescent="0.3">
      <c r="J166">
        <f>ROUND(COUNTA(postulaciones_test!S166:AM166,postulaciones_test!BD166:CE166,postulaciones_test!CL166:CR166,postulaciones_test!ET166:FG166)/7,0)-1</f>
        <v>1</v>
      </c>
      <c r="P166">
        <f>ROUND(COUNTA(postulaciones_test!AN166:AS166,postulaciones_test!AZ166:BA166,postulaciones_test!FH166:FK166)/2,0)</f>
        <v>1</v>
      </c>
      <c r="Z166">
        <f>ROUND(COUNTA(postulaciones_test!AV166:AX166,postulaciones_test!CS166:CU166,postulaciones_test!CX166:ES166)/3,0)</f>
        <v>0</v>
      </c>
      <c r="AG166">
        <f>ROUND(COUNTA(postulaciones_test!AT166:AU166,postulaciones_test!BB166:BC166,postulaciones_test!CV166:CW166,postulaciones_test!FL166:FM166)/2,0)</f>
        <v>1</v>
      </c>
    </row>
    <row r="167" spans="10:33" x14ac:dyDescent="0.3">
      <c r="J167">
        <f>ROUND(COUNTA(postulaciones_test!S167:AM167,postulaciones_test!BD167:CE167,postulaciones_test!CL167:CR167,postulaciones_test!ET167:FG167)/7,0)-1</f>
        <v>1</v>
      </c>
      <c r="P167">
        <f>ROUND(COUNTA(postulaciones_test!AN167:AS167,postulaciones_test!AZ167:BA167,postulaciones_test!FH167:FK167)/2,0)</f>
        <v>3</v>
      </c>
      <c r="Z167">
        <f>ROUND(COUNTA(postulaciones_test!AV167:AX167,postulaciones_test!CS167:CU167,postulaciones_test!CX167:ES167)/3,0)</f>
        <v>0</v>
      </c>
      <c r="AG167">
        <f>ROUND(COUNTA(postulaciones_test!AT167:AU167,postulaciones_test!BB167:BC167,postulaciones_test!CV167:CW167,postulaciones_test!FL167:FM167)/2,0)</f>
        <v>1</v>
      </c>
    </row>
    <row r="168" spans="10:33" x14ac:dyDescent="0.3">
      <c r="J168">
        <f>ROUND(COUNTA(postulaciones_test!S168:AM168,postulaciones_test!BD168:CE168,postulaciones_test!CL168:CR168,postulaciones_test!ET168:FG168)/7,0)-1</f>
        <v>2</v>
      </c>
      <c r="P168">
        <f>ROUND(COUNTA(postulaciones_test!AN168:AS168,postulaciones_test!AZ168:BA168,postulaciones_test!FH168:FK168)/2,0)</f>
        <v>1</v>
      </c>
      <c r="Z168">
        <f>ROUND(COUNTA(postulaciones_test!AV168:AX168,postulaciones_test!CS168:CU168,postulaciones_test!CX168:ES168)/3,0)</f>
        <v>0</v>
      </c>
      <c r="AG168">
        <f>ROUND(COUNTA(postulaciones_test!AT168:AU168,postulaciones_test!BB168:BC168,postulaciones_test!CV168:CW168,postulaciones_test!FL168:FM168)/2,0)</f>
        <v>1</v>
      </c>
    </row>
    <row r="169" spans="10:33" x14ac:dyDescent="0.3">
      <c r="J169">
        <f>ROUND(COUNTA(postulaciones_test!S169:AM169,postulaciones_test!BD169:CE169,postulaciones_test!CL169:CR169,postulaciones_test!ET169:FG169)/7,0)-1</f>
        <v>2</v>
      </c>
      <c r="P169">
        <f>ROUND(COUNTA(postulaciones_test!AN169:AS169,postulaciones_test!AZ169:BA169,postulaciones_test!FH169:FK169)/2,0)</f>
        <v>4</v>
      </c>
      <c r="Z169">
        <f>ROUND(COUNTA(postulaciones_test!AV169:AX169,postulaciones_test!CS169:CU169,postulaciones_test!CX169:ES169)/3,0)</f>
        <v>1</v>
      </c>
      <c r="AG169">
        <f>ROUND(COUNTA(postulaciones_test!AT169:AU169,postulaciones_test!BB169:BC169,postulaciones_test!CV169:CW169,postulaciones_test!FL169:FM169)/2,0)</f>
        <v>1</v>
      </c>
    </row>
    <row r="171" spans="10:33" x14ac:dyDescent="0.3">
      <c r="J171">
        <f>ROUND(COUNTA(postulaciones_test!S171:AF171,postulaciones_test!AQ171:BK171,postulaciones_test!DW171:EC171,postulaciones_test!EH171:FB171)/7,0)-1</f>
        <v>2</v>
      </c>
      <c r="P171">
        <f>ROUND(COUNTA(postulaciones_test!AG171:AJ171,postulaciones_test!BL171:BM171,postulaciones_test!BZ171:CA171)/2,0)</f>
        <v>2</v>
      </c>
      <c r="Z171">
        <f>ROUND(COUNTA(postulaciones_test!AM171:AO171,postulaciones_test!BN171:BY171,postulaciones_test!CD171:DV171)/3,0)</f>
        <v>1</v>
      </c>
      <c r="AG171">
        <f>ROUND(COUNTA(postulaciones_test!AK171:AL171,postulaciones_test!CB171:CC171,postulaciones_test!ED171:EG171)/2,0)</f>
        <v>1</v>
      </c>
    </row>
    <row r="172" spans="10:33" x14ac:dyDescent="0.3">
      <c r="J172">
        <f>ROUND(COUNTA(postulaciones_test!S172:AF172,postulaciones_test!AQ172:BK172,postulaciones_test!DW172:EC172,postulaciones_test!EH172:FB172)/7,0)-1</f>
        <v>5</v>
      </c>
      <c r="P172">
        <f>ROUND(COUNTA(postulaciones_test!AG172:AJ172,postulaciones_test!BL172:BM172,postulaciones_test!BZ172:CA172)/2,0)</f>
        <v>3</v>
      </c>
      <c r="Z172">
        <f>ROUND(COUNTA(postulaciones_test!AM172:AO172,postulaciones_test!BN172:BY172,postulaciones_test!CD172:DV172)/3,0)</f>
        <v>1</v>
      </c>
      <c r="AG172">
        <f>ROUND(COUNTA(postulaciones_test!AK172:AL172,postulaciones_test!CB172:CC172,postulaciones_test!ED172:EG172)/2,0)</f>
        <v>1</v>
      </c>
    </row>
    <row r="173" spans="10:33" x14ac:dyDescent="0.3">
      <c r="J173">
        <f>ROUND(COUNTA(postulaciones_test!S173:AF173,postulaciones_test!AQ173:BK173,postulaciones_test!DW173:EC173,postulaciones_test!EH173:FB173)/7,0)-1</f>
        <v>2</v>
      </c>
      <c r="P173">
        <f>ROUND(COUNTA(postulaciones_test!AG173:AJ173,postulaciones_test!BL173:BM173,postulaciones_test!BZ173:CA173)/2,0)</f>
        <v>1</v>
      </c>
      <c r="Z173">
        <f>ROUND(COUNTA(postulaciones_test!AM173:AO173,postulaciones_test!BN173:BY173,postulaciones_test!CD173:DV173)/3,0)</f>
        <v>3</v>
      </c>
      <c r="AG173">
        <f>ROUND(COUNTA(postulaciones_test!AK173:AL173,postulaciones_test!CB173:CC173,postulaciones_test!ED173:EG173)/2,0)</f>
        <v>1</v>
      </c>
    </row>
    <row r="174" spans="10:33" x14ac:dyDescent="0.3">
      <c r="J174">
        <f>ROUND(COUNTA(postulaciones_test!S174:AF174,postulaciones_test!AQ174:BK174,postulaciones_test!DW174:EC174,postulaciones_test!EH174:FB174)/7,0)-1</f>
        <v>1</v>
      </c>
      <c r="P174">
        <f>ROUND(COUNTA(postulaciones_test!AG174:AJ174,postulaciones_test!BL174:BM174,postulaciones_test!BZ174:CA174)/2,0)</f>
        <v>1</v>
      </c>
      <c r="Z174">
        <f>ROUND(COUNTA(postulaciones_test!AM174:AO174,postulaciones_test!BN174:BY174,postulaciones_test!CD174:DV174)/3,0)</f>
        <v>0</v>
      </c>
      <c r="AG174">
        <f>ROUND(COUNTA(postulaciones_test!AK174:AL174,postulaciones_test!CB174:CC174,postulaciones_test!ED174:EG174)/2,0)</f>
        <v>1</v>
      </c>
    </row>
    <row r="175" spans="10:33" x14ac:dyDescent="0.3">
      <c r="J175">
        <f>ROUND(COUNTA(postulaciones_test!S175:AF175,postulaciones_test!AQ175:BK175,postulaciones_test!DW175:EC175,postulaciones_test!EH175:FB175)/7,0)-1</f>
        <v>1</v>
      </c>
      <c r="P175">
        <f>ROUND(COUNTA(postulaciones_test!AG175:AJ175,postulaciones_test!BL175:BM175,postulaciones_test!BZ175:CA175)/2,0)</f>
        <v>2</v>
      </c>
      <c r="Z175">
        <f>ROUND(COUNTA(postulaciones_test!AM175:AO175,postulaciones_test!BN175:BY175,postulaciones_test!CD175:DV175)/3,0)</f>
        <v>1</v>
      </c>
      <c r="AG175">
        <f>ROUND(COUNTA(postulaciones_test!AK175:AL175,postulaciones_test!CB175:CC175,postulaciones_test!ED175:EG175)/2,0)</f>
        <v>1</v>
      </c>
    </row>
    <row r="176" spans="10:33" x14ac:dyDescent="0.3">
      <c r="J176">
        <f>ROUND(COUNTA(postulaciones_test!S176:AF176,postulaciones_test!AQ176:BK176,postulaciones_test!DW176:EC176,postulaciones_test!EH176:FB176)/7,0)-1</f>
        <v>1</v>
      </c>
      <c r="P176">
        <f>ROUND(COUNTA(postulaciones_test!AG176:AJ176,postulaciones_test!BL176:BM176,postulaciones_test!BZ176:CA176)/2,0)</f>
        <v>1</v>
      </c>
      <c r="Z176">
        <f>ROUND(COUNTA(postulaciones_test!AM176:AO176,postulaciones_test!BN176:BY176,postulaciones_test!CD176:DV176)/3,0)</f>
        <v>1</v>
      </c>
      <c r="AG176">
        <f>ROUND(COUNTA(postulaciones_test!AK176:AL176,postulaciones_test!CB176:CC176,postulaciones_test!ED176:EG176)/2,0)</f>
        <v>1</v>
      </c>
    </row>
    <row r="177" spans="10:33" x14ac:dyDescent="0.3">
      <c r="J177">
        <f>ROUND(COUNTA(postulaciones_test!S177:AF177,postulaciones_test!AQ177:BK177,postulaciones_test!DW177:EC177,postulaciones_test!EH177:FB177)/7,0)-1</f>
        <v>1</v>
      </c>
      <c r="P177">
        <f>ROUND(COUNTA(postulaciones_test!AG177:AJ177,postulaciones_test!BL177:BM177,postulaciones_test!BZ177:CA177)/2,0)</f>
        <v>2</v>
      </c>
      <c r="Z177">
        <f>ROUND(COUNTA(postulaciones_test!AM177:AO177,postulaciones_test!BN177:BY177,postulaciones_test!CD177:DV177)/3,0)</f>
        <v>4</v>
      </c>
      <c r="AG177">
        <f>ROUND(COUNTA(postulaciones_test!AK177:AL177,postulaciones_test!CB177:CC177,postulaciones_test!ED177:EG177)/2,0)</f>
        <v>1</v>
      </c>
    </row>
    <row r="178" spans="10:33" x14ac:dyDescent="0.3">
      <c r="J178">
        <f>ROUND(COUNTA(postulaciones_test!S178:AF178,postulaciones_test!AQ178:BK178,postulaciones_test!DW178:EC178,postulaciones_test!EH178:FB178)/7,0)-1</f>
        <v>1</v>
      </c>
      <c r="P178">
        <f>ROUND(COUNTA(postulaciones_test!AG178:AJ178,postulaciones_test!BL178:BM178,postulaciones_test!BZ178:CA178)/2,0)</f>
        <v>1</v>
      </c>
      <c r="Z178">
        <f>ROUND(COUNTA(postulaciones_test!AM178:AO178,postulaciones_test!BN178:BY178,postulaciones_test!CD178:DV178)/3,0)</f>
        <v>0</v>
      </c>
      <c r="AG178">
        <f>ROUND(COUNTA(postulaciones_test!AK178:AL178,postulaciones_test!CB178:CC178,postulaciones_test!ED178:EG178)/2,0)</f>
        <v>1</v>
      </c>
    </row>
    <row r="179" spans="10:33" x14ac:dyDescent="0.3">
      <c r="J179">
        <f>ROUND(COUNTA(postulaciones_test!S179:AF179,postulaciones_test!AQ179:BK179,postulaciones_test!DW179:EC179,postulaciones_test!EH179:FB179)/7,0)-1</f>
        <v>1</v>
      </c>
      <c r="P179">
        <f>ROUND(COUNTA(postulaciones_test!AG179:AJ179,postulaciones_test!BL179:BM179,postulaciones_test!BZ179:CA179)/2,0)</f>
        <v>3</v>
      </c>
      <c r="Z179">
        <f>ROUND(COUNTA(postulaciones_test!AM179:AO179,postulaciones_test!BN179:BY179,postulaciones_test!CD179:DV179)/3,0)</f>
        <v>1</v>
      </c>
      <c r="AG179">
        <f>ROUND(COUNTA(postulaciones_test!AK179:AL179,postulaciones_test!CB179:CC179,postulaciones_test!ED179:EG179)/2,0)</f>
        <v>1</v>
      </c>
    </row>
    <row r="180" spans="10:33" x14ac:dyDescent="0.3">
      <c r="J180">
        <f>ROUND(COUNTA(postulaciones_test!S180:AF180,postulaciones_test!AQ180:BK180,postulaciones_test!DW180:EC180,postulaciones_test!EH180:FB180)/7,0)-1</f>
        <v>1</v>
      </c>
      <c r="P180">
        <f>ROUND(COUNTA(postulaciones_test!AG180:AJ180,postulaciones_test!BL180:BM180,postulaciones_test!BZ180:CA180)/2,0)</f>
        <v>2</v>
      </c>
      <c r="Z180">
        <f>ROUND(COUNTA(postulaciones_test!AM180:AO180,postulaciones_test!BN180:BY180,postulaciones_test!CD180:DV180)/3,0)</f>
        <v>1</v>
      </c>
      <c r="AG180">
        <f>ROUND(COUNTA(postulaciones_test!AK180:AL180,postulaciones_test!CB180:CC180,postulaciones_test!ED180:EG180)/2,0)</f>
        <v>1</v>
      </c>
    </row>
    <row r="181" spans="10:33" x14ac:dyDescent="0.3">
      <c r="J181">
        <f>ROUND(COUNTA(postulaciones_test!S181:AF181,postulaciones_test!AQ181:BK181,postulaciones_test!DW181:EC181,postulaciones_test!EH181:FB181)/7,0)-1</f>
        <v>1</v>
      </c>
      <c r="P181">
        <f>ROUND(COUNTA(postulaciones_test!AG181:AJ181,postulaciones_test!BL181:BM181,postulaciones_test!BZ181:CA181)/2,0)</f>
        <v>1</v>
      </c>
      <c r="Z181">
        <f>ROUND(COUNTA(postulaciones_test!AM181:AO181,postulaciones_test!BN181:BY181,postulaciones_test!CD181:DV181)/3,0)</f>
        <v>5</v>
      </c>
      <c r="AG181">
        <f>ROUND(COUNTA(postulaciones_test!AK181:AL181,postulaciones_test!CB181:CC181,postulaciones_test!ED181:EG181)/2,0)</f>
        <v>1</v>
      </c>
    </row>
    <row r="182" spans="10:33" x14ac:dyDescent="0.3">
      <c r="J182">
        <f>ROUND(COUNTA(postulaciones_test!S182:AF182,postulaciones_test!AQ182:BK182,postulaciones_test!DW182:EC182,postulaciones_test!EH182:FB182)/7,0)-1</f>
        <v>2</v>
      </c>
      <c r="P182">
        <f>ROUND(COUNTA(postulaciones_test!AG182:AJ182,postulaciones_test!BL182:BM182,postulaciones_test!BZ182:CA182)/2,0)</f>
        <v>3</v>
      </c>
      <c r="Z182">
        <f>ROUND(COUNTA(postulaciones_test!AM182:AO182,postulaciones_test!BN182:BY182,postulaciones_test!CD182:DV182)/3,0)</f>
        <v>3</v>
      </c>
      <c r="AG182">
        <f>ROUND(COUNTA(postulaciones_test!AK182:AL182,postulaciones_test!CB182:CC182,postulaciones_test!ED182:EG182)/2,0)</f>
        <v>1</v>
      </c>
    </row>
    <row r="183" spans="10:33" x14ac:dyDescent="0.3">
      <c r="J183">
        <f>ROUND(COUNTA(postulaciones_test!S183:AF183,postulaciones_test!AQ183:BK183,postulaciones_test!DW183:EC183,postulaciones_test!EH183:FB183)/7,0)-1</f>
        <v>1</v>
      </c>
      <c r="P183">
        <f>ROUND(COUNTA(postulaciones_test!AG183:AJ183,postulaciones_test!BL183:BM183,postulaciones_test!BZ183:CA183)/2,0)</f>
        <v>1</v>
      </c>
      <c r="Z183">
        <f>ROUND(COUNTA(postulaciones_test!AM183:AO183,postulaciones_test!BN183:BY183,postulaciones_test!CD183:DV183)/3,0)</f>
        <v>1</v>
      </c>
      <c r="AG183">
        <f>ROUND(COUNTA(postulaciones_test!AK183:AL183,postulaciones_test!CB183:CC183,postulaciones_test!ED183:EG183)/2,0)</f>
        <v>1</v>
      </c>
    </row>
    <row r="184" spans="10:33" x14ac:dyDescent="0.3">
      <c r="J184">
        <f>ROUND(COUNTA(postulaciones_test!S184:AF184,postulaciones_test!AQ184:BK184,postulaciones_test!DW184:EC184,postulaciones_test!EH184:FB184)/7,0)-1</f>
        <v>1</v>
      </c>
      <c r="P184">
        <f>ROUND(COUNTA(postulaciones_test!AG184:AJ184,postulaciones_test!BL184:BM184,postulaciones_test!BZ184:CA184)/2,0)</f>
        <v>1</v>
      </c>
      <c r="Z184">
        <f>ROUND(COUNTA(postulaciones_test!AM184:AO184,postulaciones_test!BN184:BY184,postulaciones_test!CD184:DV184)/3,0)</f>
        <v>1</v>
      </c>
      <c r="AG184">
        <f>ROUND(COUNTA(postulaciones_test!AK184:AL184,postulaciones_test!CB184:CC184,postulaciones_test!ED184:EG184)/2,0)</f>
        <v>1</v>
      </c>
    </row>
    <row r="185" spans="10:33" x14ac:dyDescent="0.3">
      <c r="J185">
        <f>ROUND(COUNTA(postulaciones_test!S185:AF185,postulaciones_test!AQ185:BK185,postulaciones_test!DW185:EC185,postulaciones_test!EH185:FB185)/7,0)-1</f>
        <v>2</v>
      </c>
      <c r="P185">
        <f>ROUND(COUNTA(postulaciones_test!AG185:AJ185,postulaciones_test!BL185:BM185,postulaciones_test!BZ185:CA185)/2,0)</f>
        <v>4</v>
      </c>
      <c r="Z185">
        <f>ROUND(COUNTA(postulaciones_test!AM185:AO185,postulaciones_test!BN185:BY185,postulaciones_test!CD185:DV185)/3,0)</f>
        <v>1</v>
      </c>
      <c r="AG185">
        <f>ROUND(COUNTA(postulaciones_test!AK185:AL185,postulaciones_test!CB185:CC185,postulaciones_test!ED185:EG185)/2,0)</f>
        <v>1</v>
      </c>
    </row>
    <row r="186" spans="10:33" x14ac:dyDescent="0.3">
      <c r="J186">
        <f>ROUND(COUNTA(postulaciones_test!S186:AF186,postulaciones_test!AQ186:BK186,postulaciones_test!DW186:EC186,postulaciones_test!EH186:FB186)/7,0)-1</f>
        <v>1</v>
      </c>
      <c r="P186">
        <f>ROUND(COUNTA(postulaciones_test!AG186:AJ186,postulaciones_test!BL186:BM186,postulaciones_test!BZ186:CA186)/2,0)</f>
        <v>1</v>
      </c>
      <c r="Z186">
        <f>ROUND(COUNTA(postulaciones_test!AM186:AO186,postulaciones_test!BN186:BY186,postulaciones_test!CD186:DV186)/3,0)</f>
        <v>1</v>
      </c>
      <c r="AG186">
        <f>ROUND(COUNTA(postulaciones_test!AK186:AL186,postulaciones_test!CB186:CC186,postulaciones_test!ED186:EG186)/2,0)</f>
        <v>1</v>
      </c>
    </row>
    <row r="187" spans="10:33" x14ac:dyDescent="0.3">
      <c r="J187">
        <f>ROUND(COUNTA(postulaciones_test!S187:AF187,postulaciones_test!AQ187:BK187,postulaciones_test!DW187:EC187,postulaciones_test!EH187:FB187)/7,0)-1</f>
        <v>1</v>
      </c>
      <c r="P187">
        <f>ROUND(COUNTA(postulaciones_test!AG187:AJ187,postulaciones_test!BL187:BM187,postulaciones_test!BZ187:CA187)/2,0)</f>
        <v>2</v>
      </c>
      <c r="Z187">
        <f>ROUND(COUNTA(postulaciones_test!AM187:AO187,postulaciones_test!BN187:BY187,postulaciones_test!CD187:DV187)/3,0)</f>
        <v>0</v>
      </c>
      <c r="AG187">
        <f>ROUND(COUNTA(postulaciones_test!AK187:AL187,postulaciones_test!CB187:CC187,postulaciones_test!ED187:EG187)/2,0)</f>
        <v>1</v>
      </c>
    </row>
    <row r="188" spans="10:33" x14ac:dyDescent="0.3">
      <c r="J188">
        <f>ROUND(COUNTA(postulaciones_test!S188:AF188,postulaciones_test!AQ188:BK188,postulaciones_test!DW188:EC188,postulaciones_test!EH188:FB188)/7,0)-1</f>
        <v>1</v>
      </c>
      <c r="P188">
        <f>ROUND(COUNTA(postulaciones_test!AG188:AJ188,postulaciones_test!BL188:BM188,postulaciones_test!BZ188:CA188)/2,0)</f>
        <v>3</v>
      </c>
      <c r="Z188">
        <f>ROUND(COUNTA(postulaciones_test!AM188:AO188,postulaciones_test!BN188:BY188,postulaciones_test!CD188:DV188)/3,0)</f>
        <v>0</v>
      </c>
      <c r="AG188">
        <f>ROUND(COUNTA(postulaciones_test!AK188:AL188,postulaciones_test!CB188:CC188,postulaciones_test!ED188:EG188)/2,0)</f>
        <v>1</v>
      </c>
    </row>
    <row r="189" spans="10:33" x14ac:dyDescent="0.3">
      <c r="J189">
        <f>ROUND(COUNTA(postulaciones_test!S189:AF189,postulaciones_test!AQ189:BK189,postulaciones_test!DW189:EC189,postulaciones_test!EH189:FB189)/7,0)-1</f>
        <v>1</v>
      </c>
      <c r="P189">
        <f>ROUND(COUNTA(postulaciones_test!AG189:AJ189,postulaciones_test!BL189:BM189,postulaciones_test!BZ189:CA189)/2,0)</f>
        <v>3</v>
      </c>
      <c r="Z189">
        <f>ROUND(COUNTA(postulaciones_test!AM189:AO189,postulaciones_test!BN189:BY189,postulaciones_test!CD189:DV189)/3,0)</f>
        <v>0</v>
      </c>
      <c r="AG189">
        <f>ROUND(COUNTA(postulaciones_test!AK189:AL189,postulaciones_test!CB189:CC189,postulaciones_test!ED189:EG189)/2,0)</f>
        <v>1</v>
      </c>
    </row>
    <row r="190" spans="10:33" x14ac:dyDescent="0.3">
      <c r="J190">
        <f>ROUND(COUNTA(postulaciones_test!S190:AF190,postulaciones_test!AQ190:BK190,postulaciones_test!DW190:EC190,postulaciones_test!EH190:FB190)/7,0)-1</f>
        <v>4</v>
      </c>
      <c r="P190">
        <f>ROUND(COUNTA(postulaciones_test!AG190:AJ190,postulaciones_test!BL190:BM190,postulaciones_test!BZ190:CA190)/2,0)</f>
        <v>3</v>
      </c>
      <c r="Z190">
        <f>ROUND(COUNTA(postulaciones_test!AM190:AO190,postulaciones_test!BN190:BY190,postulaciones_test!CD190:DV190)/3,0)</f>
        <v>4</v>
      </c>
      <c r="AG190">
        <f>ROUND(COUNTA(postulaciones_test!AK190:AL190,postulaciones_test!CB190:CC190,postulaciones_test!ED190:EG190)/2,0)</f>
        <v>1</v>
      </c>
    </row>
    <row r="191" spans="10:33" x14ac:dyDescent="0.3">
      <c r="J191">
        <f>ROUND(COUNTA(postulaciones_test!S191:AF191,postulaciones_test!AQ191:BK191,postulaciones_test!DW191:EC191,postulaciones_test!EH191:FB191)/7,0)-1</f>
        <v>2</v>
      </c>
      <c r="P191">
        <f>ROUND(COUNTA(postulaciones_test!AG191:AJ191,postulaciones_test!BL191:BM191,postulaciones_test!BZ191:CA191)/2,0)</f>
        <v>3</v>
      </c>
      <c r="Z191">
        <f>ROUND(COUNTA(postulaciones_test!AM191:AO191,postulaciones_test!BN191:BY191,postulaciones_test!CD191:DV191)/3,0)</f>
        <v>1</v>
      </c>
      <c r="AG191">
        <f>ROUND(COUNTA(postulaciones_test!AK191:AL191,postulaciones_test!CB191:CC191,postulaciones_test!ED191:EG191)/2,0)</f>
        <v>1</v>
      </c>
    </row>
    <row r="192" spans="10:33" x14ac:dyDescent="0.3">
      <c r="J192">
        <f>ROUND(COUNTA(postulaciones_test!S192:AF192,postulaciones_test!AQ192:BK192,postulaciones_test!DW192:EC192,postulaciones_test!EH192:FB192)/7,0)-1</f>
        <v>1</v>
      </c>
      <c r="P192">
        <f>ROUND(COUNTA(postulaciones_test!AG192:AJ192,postulaciones_test!BL192:BM192,postulaciones_test!BZ192:CA192)/2,0)</f>
        <v>4</v>
      </c>
      <c r="Z192">
        <f>ROUND(COUNTA(postulaciones_test!AM192:AO192,postulaciones_test!BN192:BY192,postulaciones_test!CD192:DV192)/3,0)</f>
        <v>20</v>
      </c>
      <c r="AG192">
        <f>ROUND(COUNTA(postulaciones_test!AK192:AL192,postulaciones_test!CB192:CC192,postulaciones_test!ED192:EG192)/2,0)</f>
        <v>2</v>
      </c>
    </row>
    <row r="193" spans="10:33" x14ac:dyDescent="0.3">
      <c r="J193">
        <f>ROUND(COUNTA(postulaciones_test!S193:AF193,postulaciones_test!AQ193:BK193,postulaciones_test!DW193:EC193,postulaciones_test!EH193:FB193)/7,0)-1</f>
        <v>4</v>
      </c>
      <c r="P193">
        <f>ROUND(COUNTA(postulaciones_test!AG193:AJ193,postulaciones_test!BL193:BM193,postulaciones_test!BZ193:CA193)/2,0)</f>
        <v>3</v>
      </c>
      <c r="Z193">
        <f>ROUND(COUNTA(postulaciones_test!AM193:AO193,postulaciones_test!BN193:BY193,postulaciones_test!CD193:DV193)/3,0)</f>
        <v>7</v>
      </c>
      <c r="AG193">
        <f>ROUND(COUNTA(postulaciones_test!AK193:AL193,postulaciones_test!CB193:CC193,postulaciones_test!ED193:EG193)/2,0)</f>
        <v>1</v>
      </c>
    </row>
    <row r="194" spans="10:33" x14ac:dyDescent="0.3">
      <c r="J194">
        <f>ROUND(COUNTA(postulaciones_test!S194:AF194,postulaciones_test!AQ194:BK194,postulaciones_test!DW194:EC194,postulaciones_test!EH194:FB194)/7,0)-1</f>
        <v>1</v>
      </c>
      <c r="P194">
        <f>ROUND(COUNTA(postulaciones_test!AG194:AJ194,postulaciones_test!BL194:BM194,postulaciones_test!BZ194:CA194)/2,0)</f>
        <v>2</v>
      </c>
      <c r="Z194">
        <f>ROUND(COUNTA(postulaciones_test!AM194:AO194,postulaciones_test!BN194:BY194,postulaciones_test!CD194:DV194)/3,0)</f>
        <v>1</v>
      </c>
      <c r="AG194">
        <f>ROUND(COUNTA(postulaciones_test!AK194:AL194,postulaciones_test!CB194:CC194,postulaciones_test!ED194:EG194)/2,0)</f>
        <v>1</v>
      </c>
    </row>
    <row r="195" spans="10:33" x14ac:dyDescent="0.3">
      <c r="J195">
        <f>ROUND(COUNTA(postulaciones_test!S195:AF195,postulaciones_test!AQ195:BK195,postulaciones_test!DW195:EC195,postulaciones_test!EH195:FB195)/7,0)-1</f>
        <v>1</v>
      </c>
      <c r="P195">
        <f>ROUND(COUNTA(postulaciones_test!AG195:AJ195,postulaciones_test!BL195:BM195,postulaciones_test!BZ195:CA195)/2,0)</f>
        <v>2</v>
      </c>
      <c r="Z195">
        <f>ROUND(COUNTA(postulaciones_test!AM195:AO195,postulaciones_test!BN195:BY195,postulaciones_test!CD195:DV195)/3,0)</f>
        <v>2</v>
      </c>
      <c r="AG195">
        <f>ROUND(COUNTA(postulaciones_test!AK195:AL195,postulaciones_test!CB195:CC195,postulaciones_test!ED195:EG195)/2,0)</f>
        <v>1</v>
      </c>
    </row>
    <row r="196" spans="10:33" x14ac:dyDescent="0.3">
      <c r="J196">
        <f>ROUND(COUNTA(postulaciones_test!S196:AF196,postulaciones_test!AQ196:BK196,postulaciones_test!DW196:EC196,postulaciones_test!EH196:FB196)/7,0)-1</f>
        <v>1</v>
      </c>
      <c r="P196">
        <f>ROUND(COUNTA(postulaciones_test!AG196:AJ196,postulaciones_test!BL196:BM196,postulaciones_test!BZ196:CA196)/2,0)</f>
        <v>2</v>
      </c>
      <c r="Z196">
        <f>ROUND(COUNTA(postulaciones_test!AM196:AO196,postulaciones_test!BN196:BY196,postulaciones_test!CD196:DV196)/3,0)</f>
        <v>1</v>
      </c>
      <c r="AG196">
        <f>ROUND(COUNTA(postulaciones_test!AK196:AL196,postulaciones_test!CB196:CC196,postulaciones_test!ED196:EG196)/2,0)</f>
        <v>2</v>
      </c>
    </row>
    <row r="197" spans="10:33" x14ac:dyDescent="0.3">
      <c r="J197">
        <f>ROUND(COUNTA(postulaciones_test!S197:AF197,postulaciones_test!AQ197:BK197,postulaciones_test!DW197:EC197,postulaciones_test!EH197:FB197)/7,0)-1</f>
        <v>4</v>
      </c>
      <c r="P197">
        <f>ROUND(COUNTA(postulaciones_test!AG197:AJ197,postulaciones_test!BL197:BM197,postulaciones_test!BZ197:CA197)/2,0)</f>
        <v>1</v>
      </c>
      <c r="Z197">
        <f>ROUND(COUNTA(postulaciones_test!AM197:AO197,postulaciones_test!BN197:BY197,postulaciones_test!CD197:DV197)/3,0)</f>
        <v>3</v>
      </c>
      <c r="AG197">
        <f>ROUND(COUNTA(postulaciones_test!AK197:AL197,postulaciones_test!CB197:CC197,postulaciones_test!ED197:EG197)/2,0)</f>
        <v>1</v>
      </c>
    </row>
    <row r="198" spans="10:33" x14ac:dyDescent="0.3">
      <c r="J198">
        <f>ROUND(COUNTA(postulaciones_test!S198:AF198,postulaciones_test!AQ198:BK198,postulaciones_test!DW198:EC198,postulaciones_test!EH198:FB198)/7,0)-1</f>
        <v>2</v>
      </c>
      <c r="P198">
        <f>ROUND(COUNTA(postulaciones_test!AG198:AJ198,postulaciones_test!BL198:BM198,postulaciones_test!BZ198:CA198)/2,0)</f>
        <v>3</v>
      </c>
      <c r="Z198">
        <f>ROUND(COUNTA(postulaciones_test!AM198:AO198,postulaciones_test!BN198:BY198,postulaciones_test!CD198:DV198)/3,0)</f>
        <v>1</v>
      </c>
      <c r="AG198">
        <f>ROUND(COUNTA(postulaciones_test!AK198:AL198,postulaciones_test!CB198:CC198,postulaciones_test!ED198:EG198)/2,0)</f>
        <v>1</v>
      </c>
    </row>
    <row r="199" spans="10:33" x14ac:dyDescent="0.3">
      <c r="J199">
        <f>ROUND(COUNTA(postulaciones_test!S199:AF199,postulaciones_test!AQ199:BK199,postulaciones_test!DW199:EC199,postulaciones_test!EH199:FB199)/7,0)-1</f>
        <v>1</v>
      </c>
      <c r="P199">
        <f>ROUND(COUNTA(postulaciones_test!AG199:AJ199,postulaciones_test!BL199:BM199,postulaciones_test!BZ199:CA199)/2,0)</f>
        <v>2</v>
      </c>
      <c r="Z199">
        <f>ROUND(COUNTA(postulaciones_test!AM199:AO199,postulaciones_test!BN199:BY199,postulaciones_test!CD199:DV199)/3,0)</f>
        <v>0</v>
      </c>
      <c r="AG199">
        <f>ROUND(COUNTA(postulaciones_test!AK199:AL199,postulaciones_test!CB199:CC199,postulaciones_test!ED199:EG199)/2,0)</f>
        <v>1</v>
      </c>
    </row>
    <row r="200" spans="10:33" x14ac:dyDescent="0.3">
      <c r="J200">
        <f>ROUND(COUNTA(postulaciones_test!S200:AF200,postulaciones_test!AQ200:BK200,postulaciones_test!DW200:EC200,postulaciones_test!EH200:FB200)/7,0)-1</f>
        <v>1</v>
      </c>
      <c r="P200">
        <f>ROUND(COUNTA(postulaciones_test!AG200:AJ200,postulaciones_test!BL200:BM200,postulaciones_test!BZ200:CA200)/2,0)</f>
        <v>1</v>
      </c>
      <c r="Z200">
        <f>ROUND(COUNTA(postulaciones_test!AM200:AO200,postulaciones_test!BN200:BY200,postulaciones_test!CD200:DV200)/3,0)</f>
        <v>1</v>
      </c>
      <c r="AG200">
        <f>ROUND(COUNTA(postulaciones_test!AK200:AL200,postulaciones_test!CB200:CC200,postulaciones_test!ED200:EG200)/2,0)</f>
        <v>1</v>
      </c>
    </row>
    <row r="201" spans="10:33" x14ac:dyDescent="0.3">
      <c r="J201">
        <f>ROUND(COUNTA(postulaciones_test!S201:AF201,postulaciones_test!AQ201:BK201,postulaciones_test!DW201:EC201,postulaciones_test!EH201:FB201)/7,0)-1</f>
        <v>1</v>
      </c>
      <c r="P201">
        <f>ROUND(COUNTA(postulaciones_test!AG201:AJ201,postulaciones_test!BL201:BM201,postulaciones_test!BZ201:CA201)/2,0)</f>
        <v>2</v>
      </c>
      <c r="Z201">
        <f>ROUND(COUNTA(postulaciones_test!AM201:AO201,postulaciones_test!BN201:BY201,postulaciones_test!CD201:DV201)/3,0)</f>
        <v>7</v>
      </c>
      <c r="AG201">
        <f>ROUND(COUNTA(postulaciones_test!AK201:AL201,postulaciones_test!CB201:CC201,postulaciones_test!ED201:EG201)/2,0)</f>
        <v>1</v>
      </c>
    </row>
    <row r="202" spans="10:33" x14ac:dyDescent="0.3">
      <c r="J202">
        <f>ROUND(COUNTA(postulaciones_test!S202:AF202,postulaciones_test!AQ202:BK202,postulaciones_test!DW202:EC202,postulaciones_test!EH202:FB202)/7,0)-1</f>
        <v>1</v>
      </c>
      <c r="P202">
        <f>ROUND(COUNTA(postulaciones_test!AG202:AJ202,postulaciones_test!BL202:BM202,postulaciones_test!BZ202:CA202)/2,0)</f>
        <v>3</v>
      </c>
      <c r="Z202">
        <f>ROUND(COUNTA(postulaciones_test!AM202:AO202,postulaciones_test!BN202:BY202,postulaciones_test!CD202:DV202)/3,0)</f>
        <v>1</v>
      </c>
      <c r="AG202">
        <f>ROUND(COUNTA(postulaciones_test!AK202:AL202,postulaciones_test!CB202:CC202,postulaciones_test!ED202:EG202)/2,0)</f>
        <v>1</v>
      </c>
    </row>
    <row r="203" spans="10:33" x14ac:dyDescent="0.3">
      <c r="J203">
        <f>ROUND(COUNTA(postulaciones_test!S203:AF203,postulaciones_test!AQ203:BK203,postulaciones_test!DW203:EC203,postulaciones_test!EH203:FB203)/7,0)-1</f>
        <v>3</v>
      </c>
      <c r="P203">
        <f>ROUND(COUNTA(postulaciones_test!AG203:AJ203,postulaciones_test!BL203:BM203,postulaciones_test!BZ203:CA203)/2,0)</f>
        <v>3</v>
      </c>
      <c r="Z203">
        <f>ROUND(COUNTA(postulaciones_test!AM203:AO203,postulaciones_test!BN203:BY203,postulaciones_test!CD203:DV203)/3,0)</f>
        <v>1</v>
      </c>
      <c r="AG203">
        <f>ROUND(COUNTA(postulaciones_test!AK203:AL203,postulaciones_test!CB203:CC203,postulaciones_test!ED203:EG203)/2,0)</f>
        <v>1</v>
      </c>
    </row>
    <row r="204" spans="10:33" x14ac:dyDescent="0.3">
      <c r="J204">
        <f>ROUND(COUNTA(postulaciones_test!S204:AF204,postulaciones_test!AQ204:BK204,postulaciones_test!DW204:EC204,postulaciones_test!EH204:FB204)/7,0)-1</f>
        <v>3</v>
      </c>
      <c r="P204">
        <f>ROUND(COUNTA(postulaciones_test!AG204:AJ204,postulaciones_test!BL204:BM204,postulaciones_test!BZ204:CA204)/2,0)</f>
        <v>4</v>
      </c>
      <c r="Z204">
        <f>ROUND(COUNTA(postulaciones_test!AM204:AO204,postulaciones_test!BN204:BY204,postulaciones_test!CD204:DV204)/3,0)</f>
        <v>2</v>
      </c>
      <c r="AG204">
        <f>ROUND(COUNTA(postulaciones_test!AK204:AL204,postulaciones_test!CB204:CC204,postulaciones_test!ED204:EG204)/2,0)</f>
        <v>1</v>
      </c>
    </row>
    <row r="205" spans="10:33" x14ac:dyDescent="0.3">
      <c r="J205">
        <f>ROUND(COUNTA(postulaciones_test!S205:AF205,postulaciones_test!AQ205:BK205,postulaciones_test!DW205:EC205,postulaciones_test!EH205:FB205)/7,0)-1</f>
        <v>1</v>
      </c>
      <c r="P205">
        <f>ROUND(COUNTA(postulaciones_test!AG205:AJ205,postulaciones_test!BL205:BM205,postulaciones_test!BZ205:CA205)/2,0)</f>
        <v>3</v>
      </c>
      <c r="Z205">
        <f>ROUND(COUNTA(postulaciones_test!AM205:AO205,postulaciones_test!BN205:BY205,postulaciones_test!CD205:DV205)/3,0)</f>
        <v>3</v>
      </c>
      <c r="AG205">
        <f>ROUND(COUNTA(postulaciones_test!AK205:AL205,postulaciones_test!CB205:CC205,postulaciones_test!ED205:EG205)/2,0)</f>
        <v>2</v>
      </c>
    </row>
    <row r="206" spans="10:33" x14ac:dyDescent="0.3">
      <c r="J206">
        <f>ROUND(COUNTA(postulaciones_test!S206:AF206,postulaciones_test!AQ206:BK206,postulaciones_test!DW206:EC206,postulaciones_test!EH206:FB206)/7,0)-1</f>
        <v>1</v>
      </c>
      <c r="P206">
        <f>ROUND(COUNTA(postulaciones_test!AG206:AJ206,postulaciones_test!BL206:BM206,postulaciones_test!BZ206:CA206)/2,0)</f>
        <v>4</v>
      </c>
      <c r="Z206">
        <f>ROUND(COUNTA(postulaciones_test!AM206:AO206,postulaciones_test!BN206:BY206,postulaciones_test!CD206:DV206)/3,0)</f>
        <v>1</v>
      </c>
      <c r="AG206">
        <f>ROUND(COUNTA(postulaciones_test!AK206:AL206,postulaciones_test!CB206:CC206,postulaciones_test!ED206:EG206)/2,0)</f>
        <v>1</v>
      </c>
    </row>
    <row r="207" spans="10:33" x14ac:dyDescent="0.3">
      <c r="J207">
        <f>ROUND(COUNTA(postulaciones_test!S207:AF207,postulaciones_test!AQ207:BK207,postulaciones_test!DW207:EC207,postulaciones_test!EH207:FB207)/7,0)-1</f>
        <v>1</v>
      </c>
      <c r="P207">
        <f>ROUND(COUNTA(postulaciones_test!AG207:AJ207,postulaciones_test!BL207:BM207,postulaciones_test!BZ207:CA207)/2,0)</f>
        <v>3</v>
      </c>
      <c r="Z207">
        <f>ROUND(COUNTA(postulaciones_test!AM207:AO207,postulaciones_test!BN207:BY207,postulaciones_test!CD207:DV207)/3,0)</f>
        <v>0</v>
      </c>
      <c r="AG207">
        <f>ROUND(COUNTA(postulaciones_test!AK207:AL207,postulaciones_test!CB207:CC207,postulaciones_test!ED207:EG207)/2,0)</f>
        <v>1</v>
      </c>
    </row>
    <row r="208" spans="10:33" x14ac:dyDescent="0.3">
      <c r="J208">
        <f>ROUND(COUNTA(postulaciones_test!S208:AF208,postulaciones_test!AQ208:BK208,postulaciones_test!DW208:EC208,postulaciones_test!EH208:FB208)/7,0)-1</f>
        <v>2</v>
      </c>
      <c r="P208">
        <f>ROUND(COUNTA(postulaciones_test!AG208:AJ208,postulaciones_test!BL208:BM208,postulaciones_test!BZ208:CA208)/2,0)</f>
        <v>3</v>
      </c>
      <c r="Z208">
        <f>ROUND(COUNTA(postulaciones_test!AM208:AO208,postulaciones_test!BN208:BY208,postulaciones_test!CD208:DV208)/3,0)</f>
        <v>1</v>
      </c>
      <c r="AG208">
        <f>ROUND(COUNTA(postulaciones_test!AK208:AL208,postulaciones_test!CB208:CC208,postulaciones_test!ED208:EG208)/2,0)</f>
        <v>1</v>
      </c>
    </row>
    <row r="209" spans="10:33" x14ac:dyDescent="0.3">
      <c r="J209">
        <f>ROUND(COUNTA(postulaciones_test!S209:AF209,postulaciones_test!AQ209:BK209,postulaciones_test!DW209:EC209,postulaciones_test!EH209:FB209)/7,0)-1</f>
        <v>1</v>
      </c>
      <c r="P209">
        <f>ROUND(COUNTA(postulaciones_test!AG209:AJ209,postulaciones_test!BL209:BM209,postulaciones_test!BZ209:CA209)/2,0)</f>
        <v>1</v>
      </c>
      <c r="Z209">
        <f>ROUND(COUNTA(postulaciones_test!AM209:AO209,postulaciones_test!BN209:BY209,postulaciones_test!CD209:DV209)/3,0)</f>
        <v>2</v>
      </c>
      <c r="AG209">
        <f>ROUND(COUNTA(postulaciones_test!AK209:AL209,postulaciones_test!CB209:CC209,postulaciones_test!ED209:EG209)/2,0)</f>
        <v>1</v>
      </c>
    </row>
    <row r="210" spans="10:33" x14ac:dyDescent="0.3">
      <c r="J210">
        <f>ROUND(COUNTA(postulaciones_test!S210:AF210,postulaciones_test!AQ210:BK210,postulaciones_test!DW210:EC210,postulaciones_test!EH210:FB210)/7,0)-1</f>
        <v>3</v>
      </c>
      <c r="P210">
        <f>ROUND(COUNTA(postulaciones_test!AG210:AJ210,postulaciones_test!BL210:BM210,postulaciones_test!BZ210:CA210)/2,0)</f>
        <v>2</v>
      </c>
      <c r="Z210">
        <f>ROUND(COUNTA(postulaciones_test!AM210:AO210,postulaciones_test!BN210:BY210,postulaciones_test!CD210:DV210)/3,0)</f>
        <v>1</v>
      </c>
      <c r="AG210">
        <f>ROUND(COUNTA(postulaciones_test!AK210:AL210,postulaciones_test!CB210:CC210,postulaciones_test!ED210:EG210)/2,0)</f>
        <v>1</v>
      </c>
    </row>
    <row r="211" spans="10:33" x14ac:dyDescent="0.3">
      <c r="J211">
        <f>ROUND(COUNTA(postulaciones_test!S211:AF211,postulaciones_test!AQ211:BK211,postulaciones_test!DW211:EC211,postulaciones_test!EH211:FB211)/7,0)-1</f>
        <v>3</v>
      </c>
      <c r="P211">
        <f>ROUND(COUNTA(postulaciones_test!AG211:AJ211,postulaciones_test!BL211:BM211,postulaciones_test!BZ211:CA211)/2,0)</f>
        <v>3</v>
      </c>
      <c r="Z211">
        <f>ROUND(COUNTA(postulaciones_test!AM211:AO211,postulaciones_test!BN211:BY211,postulaciones_test!CD211:DV211)/3,0)</f>
        <v>4</v>
      </c>
      <c r="AG211">
        <f>ROUND(COUNTA(postulaciones_test!AK211:AL211,postulaciones_test!CB211:CC211,postulaciones_test!ED211:EG211)/2,0)</f>
        <v>4</v>
      </c>
    </row>
    <row r="212" spans="10:33" x14ac:dyDescent="0.3">
      <c r="J212">
        <f>ROUND(COUNTA(postulaciones_test!S212:AF212,postulaciones_test!AQ212:BK212,postulaciones_test!DW212:EC212,postulaciones_test!EH212:FB212)/7,0)-1</f>
        <v>2</v>
      </c>
      <c r="P212">
        <f>ROUND(COUNTA(postulaciones_test!AG212:AJ212,postulaciones_test!BL212:BM212,postulaciones_test!BZ212:CA212)/2,0)</f>
        <v>3</v>
      </c>
      <c r="Z212">
        <f>ROUND(COUNTA(postulaciones_test!AM212:AO212,postulaciones_test!BN212:BY212,postulaciones_test!CD212:DV212)/3,0)</f>
        <v>1</v>
      </c>
      <c r="AG212">
        <f>ROUND(COUNTA(postulaciones_test!AK212:AL212,postulaciones_test!CB212:CC212,postulaciones_test!ED212:EG212)/2,0)</f>
        <v>1</v>
      </c>
    </row>
    <row r="213" spans="10:33" x14ac:dyDescent="0.3">
      <c r="J213">
        <f>ROUND(COUNTA(postulaciones_test!S213:AF213,postulaciones_test!AQ213:BK213,postulaciones_test!DW213:EC213,postulaciones_test!EH213:FB213)/7,0)-1</f>
        <v>1</v>
      </c>
      <c r="P213">
        <f>ROUND(COUNTA(postulaciones_test!AG213:AJ213,postulaciones_test!BL213:BM213,postulaciones_test!BZ213:CA213)/2,0)</f>
        <v>2</v>
      </c>
      <c r="Z213">
        <f>ROUND(COUNTA(postulaciones_test!AM213:AO213,postulaciones_test!BN213:BY213,postulaciones_test!CD213:DV213)/3,0)</f>
        <v>0</v>
      </c>
      <c r="AG213">
        <f>ROUND(COUNTA(postulaciones_test!AK213:AL213,postulaciones_test!CB213:CC213,postulaciones_test!ED213:EG213)/2,0)</f>
        <v>1</v>
      </c>
    </row>
    <row r="214" spans="10:33" x14ac:dyDescent="0.3">
      <c r="J214">
        <f>ROUND(COUNTA(postulaciones_test!S214:AF214,postulaciones_test!AQ214:BK214,postulaciones_test!DW214:EC214,postulaciones_test!EH214:FB214)/7,0)-1</f>
        <v>1</v>
      </c>
      <c r="P214">
        <f>ROUND(COUNTA(postulaciones_test!AG214:AJ214,postulaciones_test!BL214:BM214,postulaciones_test!BZ214:CA214)/2,0)</f>
        <v>1</v>
      </c>
      <c r="Z214">
        <f>ROUND(COUNTA(postulaciones_test!AM214:AO214,postulaciones_test!BN214:BY214,postulaciones_test!CD214:DV214)/3,0)</f>
        <v>1</v>
      </c>
      <c r="AG214">
        <f>ROUND(COUNTA(postulaciones_test!AK214:AL214,postulaciones_test!CB214:CC214,postulaciones_test!ED214:EG214)/2,0)</f>
        <v>1</v>
      </c>
    </row>
    <row r="215" spans="10:33" x14ac:dyDescent="0.3">
      <c r="J215">
        <f>ROUND(COUNTA(postulaciones_test!S215:AF215,postulaciones_test!AQ215:BK215,postulaciones_test!DW215:EC215,postulaciones_test!EH215:FB215)/7,0)-1</f>
        <v>3</v>
      </c>
      <c r="P215">
        <f>ROUND(COUNTA(postulaciones_test!AG215:AJ215,postulaciones_test!BL215:BM215,postulaciones_test!BZ215:CA215)/2,0)</f>
        <v>3</v>
      </c>
      <c r="Z215">
        <f>ROUND(COUNTA(postulaciones_test!AM215:AO215,postulaciones_test!BN215:BY215,postulaciones_test!CD215:DV215)/3,0)</f>
        <v>1</v>
      </c>
      <c r="AG215">
        <f>ROUND(COUNTA(postulaciones_test!AK215:AL215,postulaciones_test!CB215:CC215,postulaciones_test!ED215:EG215)/2,0)</f>
        <v>1</v>
      </c>
    </row>
    <row r="216" spans="10:33" x14ac:dyDescent="0.3">
      <c r="J216">
        <f>ROUND(COUNTA(postulaciones_test!S216:AF216,postulaciones_test!AQ216:BK216,postulaciones_test!DW216:EC216,postulaciones_test!EH216:FB216)/7,0)-1</f>
        <v>3</v>
      </c>
      <c r="P216">
        <f>ROUND(COUNTA(postulaciones_test!AG216:AJ216,postulaciones_test!BL216:BM216,postulaciones_test!BZ216:CA216)/2,0)</f>
        <v>3</v>
      </c>
      <c r="Z216">
        <f>ROUND(COUNTA(postulaciones_test!AM216:AO216,postulaciones_test!BN216:BY216,postulaciones_test!CD216:DV216)/3,0)</f>
        <v>1</v>
      </c>
      <c r="AG216">
        <f>ROUND(COUNTA(postulaciones_test!AK216:AL216,postulaciones_test!CB216:CC216,postulaciones_test!ED216:EG216)/2,0)</f>
        <v>1</v>
      </c>
    </row>
    <row r="217" spans="10:33" x14ac:dyDescent="0.3">
      <c r="J217">
        <f>ROUND(COUNTA(postulaciones_test!S217:AF217,postulaciones_test!AQ217:BK217,postulaciones_test!DW217:EC217,postulaciones_test!EH217:FB217)/7,0)-1</f>
        <v>5</v>
      </c>
      <c r="P217">
        <f>ROUND(COUNTA(postulaciones_test!AG217:AJ217,postulaciones_test!BL217:BM217,postulaciones_test!BZ217:CA217)/2,0)</f>
        <v>3</v>
      </c>
      <c r="Z217">
        <f>ROUND(COUNTA(postulaciones_test!AM217:AO217,postulaciones_test!BN217:BY217,postulaciones_test!CD217:DV217)/3,0)</f>
        <v>2</v>
      </c>
      <c r="AG217">
        <f>ROUND(COUNTA(postulaciones_test!AK217:AL217,postulaciones_test!CB217:CC217,postulaciones_test!ED217:EG217)/2,0)</f>
        <v>1</v>
      </c>
    </row>
    <row r="218" spans="10:33" x14ac:dyDescent="0.3">
      <c r="J218">
        <f>ROUND(COUNTA(postulaciones_test!S218:AF218,postulaciones_test!AQ218:BK218,postulaciones_test!DW218:EC218,postulaciones_test!EH218:FB218)/7,0)-1</f>
        <v>2</v>
      </c>
      <c r="P218">
        <f>ROUND(COUNTA(postulaciones_test!AG218:AJ218,postulaciones_test!BL218:BM218,postulaciones_test!BZ218:CA218)/2,0)</f>
        <v>3</v>
      </c>
      <c r="Z218">
        <f>ROUND(COUNTA(postulaciones_test!AM218:AO218,postulaciones_test!BN218:BY218,postulaciones_test!CD218:DV218)/3,0)</f>
        <v>1</v>
      </c>
      <c r="AG218">
        <f>ROUND(COUNTA(postulaciones_test!AK218:AL218,postulaciones_test!CB218:CC218,postulaciones_test!ED218:EG218)/2,0)</f>
        <v>1</v>
      </c>
    </row>
    <row r="219" spans="10:33" x14ac:dyDescent="0.3">
      <c r="J219">
        <f>ROUND(COUNTA(postulaciones_test!S219:AF219,postulaciones_test!AQ219:BK219,postulaciones_test!DW219:EC219,postulaciones_test!EH219:FB219)/7,0)-1</f>
        <v>3</v>
      </c>
      <c r="P219">
        <f>ROUND(COUNTA(postulaciones_test!AG219:AJ219,postulaciones_test!BL219:BM219,postulaciones_test!BZ219:CA219)/2,0)</f>
        <v>3</v>
      </c>
      <c r="Z219">
        <f>ROUND(COUNTA(postulaciones_test!AM219:AO219,postulaciones_test!BN219:BY219,postulaciones_test!CD219:DV219)/3,0)</f>
        <v>1</v>
      </c>
      <c r="AG219">
        <f>ROUND(COUNTA(postulaciones_test!AK219:AL219,postulaciones_test!CB219:CC219,postulaciones_test!ED219:EG219)/2,0)</f>
        <v>2</v>
      </c>
    </row>
    <row r="220" spans="10:33" x14ac:dyDescent="0.3">
      <c r="J220">
        <f>ROUND(COUNTA(postulaciones_test!S220:AF220,postulaciones_test!AQ220:BK220,postulaciones_test!DW220:EC220,postulaciones_test!EH220:FB220)/7,0)-1</f>
        <v>2</v>
      </c>
      <c r="P220">
        <f>ROUND(COUNTA(postulaciones_test!AG220:AJ220,postulaciones_test!BL220:BM220,postulaciones_test!BZ220:CA220)/2,0)</f>
        <v>3</v>
      </c>
      <c r="Z220">
        <f>ROUND(COUNTA(postulaciones_test!AM220:AO220,postulaciones_test!BN220:BY220,postulaciones_test!CD220:DV220)/3,0)</f>
        <v>1</v>
      </c>
      <c r="AG220">
        <f>ROUND(COUNTA(postulaciones_test!AK220:AL220,postulaciones_test!CB220:CC220,postulaciones_test!ED220:EG220)/2,0)</f>
        <v>4</v>
      </c>
    </row>
    <row r="221" spans="10:33" x14ac:dyDescent="0.3">
      <c r="J221">
        <f>ROUND(COUNTA(postulaciones_test!S221:AF221,postulaciones_test!AQ221:BK221,postulaciones_test!DW221:EC221,postulaciones_test!EH221:FB221)/7,0)-1</f>
        <v>1</v>
      </c>
      <c r="P221">
        <f>ROUND(COUNTA(postulaciones_test!AG221:AJ221,postulaciones_test!BL221:BM221,postulaciones_test!BZ221:CA221)/2,0)</f>
        <v>3</v>
      </c>
      <c r="Z221">
        <f>ROUND(COUNTA(postulaciones_test!AM221:AO221,postulaciones_test!BN221:BY221,postulaciones_test!CD221:DV221)/3,0)</f>
        <v>1</v>
      </c>
      <c r="AG221">
        <f>ROUND(COUNTA(postulaciones_test!AK221:AL221,postulaciones_test!CB221:CC221,postulaciones_test!ED221:EG221)/2,0)</f>
        <v>1</v>
      </c>
    </row>
    <row r="222" spans="10:33" x14ac:dyDescent="0.3">
      <c r="J222">
        <f>ROUND(COUNTA(postulaciones_test!S222:AF222,postulaciones_test!AQ222:BK222,postulaciones_test!DW222:EC222,postulaciones_test!EH222:FB222)/7,0)-1</f>
        <v>4</v>
      </c>
      <c r="P222">
        <f>ROUND(COUNTA(postulaciones_test!AG222:AJ222,postulaciones_test!BL222:BM222,postulaciones_test!BZ222:CA222)/2,0)</f>
        <v>4</v>
      </c>
      <c r="Z222">
        <f>ROUND(COUNTA(postulaciones_test!AM222:AO222,postulaciones_test!BN222:BY222,postulaciones_test!CD222:DV222)/3,0)</f>
        <v>2</v>
      </c>
      <c r="AG222">
        <f>ROUND(COUNTA(postulaciones_test!AK222:AL222,postulaciones_test!CB222:CC222,postulaciones_test!ED222:EG222)/2,0)</f>
        <v>1</v>
      </c>
    </row>
    <row r="223" spans="10:33" x14ac:dyDescent="0.3">
      <c r="J223">
        <f>ROUND(COUNTA(postulaciones_test!S223:AF223,postulaciones_test!AQ223:BK223,postulaciones_test!DW223:EC223,postulaciones_test!EH223:FB223)/7,0)-1</f>
        <v>7</v>
      </c>
      <c r="P223">
        <f>ROUND(COUNTA(postulaciones_test!AG223:AJ223,postulaciones_test!BL223:BM223,postulaciones_test!BZ223:CA223)/2,0)</f>
        <v>3</v>
      </c>
      <c r="Z223">
        <f>ROUND(COUNTA(postulaciones_test!AM223:AO223,postulaciones_test!BN223:BY223,postulaciones_test!CD223:DV223)/3,0)</f>
        <v>2</v>
      </c>
      <c r="AG223">
        <f>ROUND(COUNTA(postulaciones_test!AK223:AL223,postulaciones_test!CB223:CC223,postulaciones_test!ED223:EG223)/2,0)</f>
        <v>1</v>
      </c>
    </row>
    <row r="224" spans="10:33" x14ac:dyDescent="0.3">
      <c r="J224">
        <f>ROUND(COUNTA(postulaciones_test!S224:AF224,postulaciones_test!AQ224:BK224,postulaciones_test!DW224:EC224,postulaciones_test!EH224:FB224)/7,0)-1</f>
        <v>3</v>
      </c>
      <c r="P224">
        <f>ROUND(COUNTA(postulaciones_test!AG224:AJ224,postulaciones_test!BL224:BM224,postulaciones_test!BZ224:CA224)/2,0)</f>
        <v>3</v>
      </c>
      <c r="Z224">
        <f>ROUND(COUNTA(postulaciones_test!AM224:AO224,postulaciones_test!BN224:BY224,postulaciones_test!CD224:DV224)/3,0)</f>
        <v>1</v>
      </c>
      <c r="AG224">
        <f>ROUND(COUNTA(postulaciones_test!AK224:AL224,postulaciones_test!CB224:CC224,postulaciones_test!ED224:EG224)/2,0)</f>
        <v>1</v>
      </c>
    </row>
    <row r="225" spans="10:33" x14ac:dyDescent="0.3">
      <c r="J225">
        <f>ROUND(COUNTA(postulaciones_test!S225:AF225,postulaciones_test!AQ225:BK225,postulaciones_test!DW225:EC225,postulaciones_test!EH225:FB225)/7,0)-1</f>
        <v>4</v>
      </c>
      <c r="P225">
        <f>ROUND(COUNTA(postulaciones_test!AG225:AJ225,postulaciones_test!BL225:BM225,postulaciones_test!BZ225:CA225)/2,0)</f>
        <v>4</v>
      </c>
      <c r="Z225">
        <f>ROUND(COUNTA(postulaciones_test!AM225:AO225,postulaciones_test!BN225:BY225,postulaciones_test!CD225:DV225)/3,0)</f>
        <v>3</v>
      </c>
      <c r="AG225">
        <f>ROUND(COUNTA(postulaciones_test!AK225:AL225,postulaciones_test!CB225:CC225,postulaciones_test!ED225:EG225)/2,0)</f>
        <v>1</v>
      </c>
    </row>
    <row r="226" spans="10:33" x14ac:dyDescent="0.3">
      <c r="J226">
        <f>ROUND(COUNTA(postulaciones_test!S226:AF226,postulaciones_test!AQ226:BK226,postulaciones_test!DW226:EC226,postulaciones_test!EH226:FB226)/7,0)-1</f>
        <v>1</v>
      </c>
      <c r="P226">
        <f>ROUND(COUNTA(postulaciones_test!AG226:AJ226,postulaciones_test!BL226:BM226,postulaciones_test!BZ226:CA226)/2,0)</f>
        <v>1</v>
      </c>
      <c r="Z226">
        <f>ROUND(COUNTA(postulaciones_test!AM226:AO226,postulaciones_test!BN226:BY226,postulaciones_test!CD226:DV226)/3,0)</f>
        <v>1</v>
      </c>
      <c r="AG226">
        <f>ROUND(COUNTA(postulaciones_test!AK226:AL226,postulaciones_test!CB226:CC226,postulaciones_test!ED226:EG226)/2,0)</f>
        <v>3</v>
      </c>
    </row>
    <row r="227" spans="10:33" x14ac:dyDescent="0.3">
      <c r="J227">
        <f>ROUND(COUNTA(postulaciones_test!S227:AF227,postulaciones_test!AQ227:BK227,postulaciones_test!DW227:EC227,postulaciones_test!EH227:FB227)/7,0)-1</f>
        <v>1</v>
      </c>
      <c r="P227">
        <f>ROUND(COUNTA(postulaciones_test!AG227:AJ227,postulaciones_test!BL227:BM227,postulaciones_test!BZ227:CA227)/2,0)</f>
        <v>1</v>
      </c>
      <c r="Z227">
        <f>ROUND(COUNTA(postulaciones_test!AM227:AO227,postulaciones_test!BN227:BY227,postulaciones_test!CD227:DV227)/3,0)</f>
        <v>1</v>
      </c>
      <c r="AG227">
        <f>ROUND(COUNTA(postulaciones_test!AK227:AL227,postulaciones_test!CB227:CC227,postulaciones_test!ED227:EG227)/2,0)</f>
        <v>1</v>
      </c>
    </row>
    <row r="228" spans="10:33" x14ac:dyDescent="0.3">
      <c r="J228">
        <f>ROUND(COUNTA(postulaciones_test!S228:AF228,postulaciones_test!AQ228:BK228,postulaciones_test!DW228:EC228,postulaciones_test!EH228:FB228)/7,0)-1</f>
        <v>1</v>
      </c>
      <c r="P228">
        <f>ROUND(COUNTA(postulaciones_test!AG228:AJ228,postulaciones_test!BL228:BM228,postulaciones_test!BZ228:CA228)/2,0)</f>
        <v>1</v>
      </c>
      <c r="Z228">
        <f>ROUND(COUNTA(postulaciones_test!AM228:AO228,postulaciones_test!BN228:BY228,postulaciones_test!CD228:DV228)/3,0)</f>
        <v>0</v>
      </c>
      <c r="AG228">
        <f>ROUND(COUNTA(postulaciones_test!AK228:AL228,postulaciones_test!CB228:CC228,postulaciones_test!ED228:EG228)/2,0)</f>
        <v>0</v>
      </c>
    </row>
    <row r="229" spans="10:33" x14ac:dyDescent="0.3">
      <c r="J229">
        <f>ROUND(COUNTA(postulaciones_test!S229:AF229,postulaciones_test!AQ229:BK229,postulaciones_test!DW229:EC229,postulaciones_test!EH229:FB229)/7,0)-1</f>
        <v>1</v>
      </c>
      <c r="P229">
        <f>ROUND(COUNTA(postulaciones_test!AG229:AJ229,postulaciones_test!BL229:BM229,postulaciones_test!BZ229:CA229)/2,0)</f>
        <v>3</v>
      </c>
      <c r="Z229">
        <f>ROUND(COUNTA(postulaciones_test!AM229:AO229,postulaciones_test!BN229:BY229,postulaciones_test!CD229:DV229)/3,0)</f>
        <v>1</v>
      </c>
      <c r="AG229">
        <f>ROUND(COUNTA(postulaciones_test!AK229:AL229,postulaciones_test!CB229:CC229,postulaciones_test!ED229:EG229)/2,0)</f>
        <v>1</v>
      </c>
    </row>
    <row r="230" spans="10:33" x14ac:dyDescent="0.3">
      <c r="J230">
        <f>ROUND(COUNTA(postulaciones_test!S230:AF230,postulaciones_test!AQ230:BK230,postulaciones_test!DW230:EC230,postulaciones_test!EH230:FB230)/7,0)-1</f>
        <v>1</v>
      </c>
      <c r="P230">
        <f>ROUND(COUNTA(postulaciones_test!AG230:AJ230,postulaciones_test!BL230:BM230,postulaciones_test!BZ230:CA230)/2,0)</f>
        <v>4</v>
      </c>
      <c r="Z230">
        <f>ROUND(COUNTA(postulaciones_test!AM230:AO230,postulaciones_test!BN230:BY230,postulaciones_test!CD230:DV230)/3,0)</f>
        <v>1</v>
      </c>
      <c r="AG230">
        <f>ROUND(COUNTA(postulaciones_test!AK230:AL230,postulaciones_test!CB230:CC230,postulaciones_test!ED230:EG230)/2,0)</f>
        <v>1</v>
      </c>
    </row>
    <row r="231" spans="10:33" x14ac:dyDescent="0.3">
      <c r="J231">
        <f>ROUND(COUNTA(postulaciones_test!S231:AF231,postulaciones_test!AQ231:BK231,postulaciones_test!DW231:EC231,postulaciones_test!EH231:FB231)/7,0)-1</f>
        <v>2</v>
      </c>
      <c r="P231">
        <f>ROUND(COUNTA(postulaciones_test!AG231:AJ231,postulaciones_test!BL231:BM231,postulaciones_test!BZ231:CA231)/2,0)</f>
        <v>3</v>
      </c>
      <c r="Z231">
        <f>ROUND(COUNTA(postulaciones_test!AM231:AO231,postulaciones_test!BN231:BY231,postulaciones_test!CD231:DV231)/3,0)</f>
        <v>0</v>
      </c>
      <c r="AG231">
        <f>ROUND(COUNTA(postulaciones_test!AK231:AL231,postulaciones_test!CB231:CC231,postulaciones_test!ED231:EG231)/2,0)</f>
        <v>1</v>
      </c>
    </row>
    <row r="232" spans="10:33" x14ac:dyDescent="0.3">
      <c r="J232">
        <f>ROUND(COUNTA(postulaciones_test!S232:AF232,postulaciones_test!AQ232:BK232,postulaciones_test!DW232:EC232,postulaciones_test!EH232:FB232)/7,0)-1</f>
        <v>3</v>
      </c>
      <c r="P232">
        <f>ROUND(COUNTA(postulaciones_test!AG232:AJ232,postulaciones_test!BL232:BM232,postulaciones_test!BZ232:CA232)/2,0)</f>
        <v>2</v>
      </c>
      <c r="Z232">
        <f>ROUND(COUNTA(postulaciones_test!AM232:AO232,postulaciones_test!BN232:BY232,postulaciones_test!CD232:DV232)/3,0)</f>
        <v>2</v>
      </c>
      <c r="AG232">
        <f>ROUND(COUNTA(postulaciones_test!AK232:AL232,postulaciones_test!CB232:CC232,postulaciones_test!ED232:EG232)/2,0)</f>
        <v>2</v>
      </c>
    </row>
    <row r="233" spans="10:33" x14ac:dyDescent="0.3">
      <c r="J233">
        <f>ROUND(COUNTA(postulaciones_test!S233:AF233,postulaciones_test!AQ233:BK233,postulaciones_test!DW233:EC233,postulaciones_test!EH233:FB233)/7,0)-1</f>
        <v>1</v>
      </c>
      <c r="P233">
        <f>ROUND(COUNTA(postulaciones_test!AG233:AJ233,postulaciones_test!BL233:BM233,postulaciones_test!BZ233:CA233)/2,0)</f>
        <v>3</v>
      </c>
      <c r="Z233">
        <f>ROUND(COUNTA(postulaciones_test!AM233:AO233,postulaciones_test!BN233:BY233,postulaciones_test!CD233:DV233)/3,0)</f>
        <v>1</v>
      </c>
      <c r="AG233">
        <f>ROUND(COUNTA(postulaciones_test!AK233:AL233,postulaciones_test!CB233:CC233,postulaciones_test!ED233:EG233)/2,0)</f>
        <v>2</v>
      </c>
    </row>
    <row r="234" spans="10:33" x14ac:dyDescent="0.3">
      <c r="J234">
        <f>ROUND(COUNTA(postulaciones_test!S234:AF234,postulaciones_test!AQ234:BK234,postulaciones_test!DW234:EC234,postulaciones_test!EH234:FB234)/7,0)-1</f>
        <v>2</v>
      </c>
      <c r="P234">
        <f>ROUND(COUNTA(postulaciones_test!AG234:AJ234,postulaciones_test!BL234:BM234,postulaciones_test!BZ234:CA234)/2,0)</f>
        <v>2</v>
      </c>
      <c r="Z234">
        <f>ROUND(COUNTA(postulaciones_test!AM234:AO234,postulaciones_test!BN234:BY234,postulaciones_test!CD234:DV234)/3,0)</f>
        <v>1</v>
      </c>
      <c r="AG234">
        <f>ROUND(COUNTA(postulaciones_test!AK234:AL234,postulaciones_test!CB234:CC234,postulaciones_test!ED234:EG234)/2,0)</f>
        <v>2</v>
      </c>
    </row>
    <row r="235" spans="10:33" x14ac:dyDescent="0.3">
      <c r="J235">
        <f>ROUND(COUNTA(postulaciones_test!S235:AF235,postulaciones_test!AQ235:BK235,postulaciones_test!DW235:EC235,postulaciones_test!EH235:FB235)/7,0)-1</f>
        <v>1</v>
      </c>
      <c r="P235">
        <f>ROUND(COUNTA(postulaciones_test!AG235:AJ235,postulaciones_test!BL235:BM235,postulaciones_test!BZ235:CA235)/2,0)</f>
        <v>2</v>
      </c>
      <c r="Z235">
        <f>ROUND(COUNTA(postulaciones_test!AM235:AO235,postulaciones_test!BN235:BY235,postulaciones_test!CD235:DV235)/3,0)</f>
        <v>0</v>
      </c>
      <c r="AG235">
        <f>ROUND(COUNTA(postulaciones_test!AK235:AL235,postulaciones_test!CB235:CC235,postulaciones_test!ED235:EG235)/2,0)</f>
        <v>1</v>
      </c>
    </row>
    <row r="236" spans="10:33" x14ac:dyDescent="0.3">
      <c r="J236">
        <f>ROUND(COUNTA(postulaciones_test!S236:AF236,postulaciones_test!AQ236:BK236,postulaciones_test!DW236:EC236,postulaciones_test!EH236:FB236)/7,0)-1</f>
        <v>1</v>
      </c>
      <c r="P236">
        <f>ROUND(COUNTA(postulaciones_test!AG236:AJ236,postulaciones_test!BL236:BM236,postulaciones_test!BZ236:CA236)/2,0)</f>
        <v>3</v>
      </c>
      <c r="Z236">
        <f>ROUND(COUNTA(postulaciones_test!AM236:AO236,postulaciones_test!BN236:BY236,postulaciones_test!CD236:DV236)/3,0)</f>
        <v>0</v>
      </c>
      <c r="AG236">
        <f>ROUND(COUNTA(postulaciones_test!AK236:AL236,postulaciones_test!CB236:CC236,postulaciones_test!ED236:EG236)/2,0)</f>
        <v>1</v>
      </c>
    </row>
    <row r="237" spans="10:33" x14ac:dyDescent="0.3">
      <c r="J237">
        <f>ROUND(COUNTA(postulaciones_test!S237:AF237,postulaciones_test!AQ237:BK237,postulaciones_test!DW237:EC237,postulaciones_test!EH237:FB237)/7,0)-1</f>
        <v>2</v>
      </c>
      <c r="P237">
        <f>ROUND(COUNTA(postulaciones_test!AG237:AJ237,postulaciones_test!BL237:BM237,postulaciones_test!BZ237:CA237)/2,0)</f>
        <v>3</v>
      </c>
      <c r="Z237">
        <f>ROUND(COUNTA(postulaciones_test!AM237:AO237,postulaciones_test!BN237:BY237,postulaciones_test!CD237:DV237)/3,0)</f>
        <v>1</v>
      </c>
      <c r="AG237">
        <f>ROUND(COUNTA(postulaciones_test!AK237:AL237,postulaciones_test!CB237:CC237,postulaciones_test!ED237:EG237)/2,0)</f>
        <v>1</v>
      </c>
    </row>
    <row r="238" spans="10:33" x14ac:dyDescent="0.3">
      <c r="J238">
        <f>ROUND(COUNTA(postulaciones_test!S238:AF238,postulaciones_test!AQ238:BK238,postulaciones_test!DW238:EC238,postulaciones_test!EH238:FB238)/7,0)-1</f>
        <v>4</v>
      </c>
      <c r="P238">
        <f>ROUND(COUNTA(postulaciones_test!AG238:AJ238,postulaciones_test!BL238:BM238,postulaciones_test!BZ238:CA238)/2,0)</f>
        <v>3</v>
      </c>
      <c r="Z238">
        <f>ROUND(COUNTA(postulaciones_test!AM238:AO238,postulaciones_test!BN238:BY238,postulaciones_test!CD238:DV238)/3,0)</f>
        <v>4</v>
      </c>
      <c r="AG238">
        <f>ROUND(COUNTA(postulaciones_test!AK238:AL238,postulaciones_test!CB238:CC238,postulaciones_test!ED238:EG238)/2,0)</f>
        <v>1</v>
      </c>
    </row>
    <row r="239" spans="10:33" x14ac:dyDescent="0.3">
      <c r="J239">
        <f>ROUND(COUNTA(postulaciones_test!S239:AF239,postulaciones_test!AQ239:BK239,postulaciones_test!DW239:EC239,postulaciones_test!EH239:FB239)/7,0)-1</f>
        <v>2</v>
      </c>
      <c r="P239">
        <f>ROUND(COUNTA(postulaciones_test!AG239:AJ239,postulaciones_test!BL239:BM239,postulaciones_test!BZ239:CA239)/2,0)</f>
        <v>1</v>
      </c>
      <c r="Z239">
        <f>ROUND(COUNTA(postulaciones_test!AM239:AO239,postulaciones_test!BN239:BY239,postulaciones_test!CD239:DV239)/3,0)</f>
        <v>1</v>
      </c>
      <c r="AG239">
        <f>ROUND(COUNTA(postulaciones_test!AK239:AL239,postulaciones_test!CB239:CC239,postulaciones_test!ED239:EG239)/2,0)</f>
        <v>1</v>
      </c>
    </row>
    <row r="240" spans="10:33" x14ac:dyDescent="0.3">
      <c r="J240">
        <f>ROUND(COUNTA(postulaciones_test!S240:AF240,postulaciones_test!AQ240:BK240,postulaciones_test!DW240:EC240,postulaciones_test!EH240:FB240)/7,0)-1</f>
        <v>1</v>
      </c>
      <c r="P240">
        <f>ROUND(COUNTA(postulaciones_test!AG240:AJ240,postulaciones_test!BL240:BM240,postulaciones_test!BZ240:CA240)/2,0)</f>
        <v>2</v>
      </c>
      <c r="Z240">
        <f>ROUND(COUNTA(postulaciones_test!AM240:AO240,postulaciones_test!BN240:BY240,postulaciones_test!CD240:DV240)/3,0)</f>
        <v>2</v>
      </c>
      <c r="AG240">
        <f>ROUND(COUNTA(postulaciones_test!AK240:AL240,postulaciones_test!CB240:CC240,postulaciones_test!ED240:EG240)/2,0)</f>
        <v>1</v>
      </c>
    </row>
    <row r="241" spans="10:33" x14ac:dyDescent="0.3">
      <c r="J241">
        <f>ROUND(COUNTA(postulaciones_test!S241:AF241,postulaciones_test!AQ241:BK241,postulaciones_test!DW241:EC241,postulaciones_test!EH241:FB241)/7,0)-1</f>
        <v>1</v>
      </c>
      <c r="P241">
        <f>ROUND(COUNTA(postulaciones_test!AG241:AJ241,postulaciones_test!BL241:BM241,postulaciones_test!BZ241:CA241)/2,0)</f>
        <v>2</v>
      </c>
      <c r="Z241">
        <f>ROUND(COUNTA(postulaciones_test!AM241:AO241,postulaciones_test!BN241:BY241,postulaciones_test!CD241:DV241)/3,0)</f>
        <v>1</v>
      </c>
      <c r="AG241">
        <f>ROUND(COUNTA(postulaciones_test!AK241:AL241,postulaciones_test!CB241:CC241,postulaciones_test!ED241:EG241)/2,0)</f>
        <v>1</v>
      </c>
    </row>
    <row r="242" spans="10:33" x14ac:dyDescent="0.3">
      <c r="J242">
        <f>ROUND(COUNTA(postulaciones_test!S242:AF242,postulaciones_test!AQ242:BK242,postulaciones_test!DW242:EC242,postulaciones_test!EH242:FB242)/7,0)-1</f>
        <v>2</v>
      </c>
      <c r="P242">
        <f>ROUND(COUNTA(postulaciones_test!AG242:AJ242,postulaciones_test!BL242:BM242,postulaciones_test!BZ242:CA242)/2,0)</f>
        <v>3</v>
      </c>
      <c r="Z242">
        <f>ROUND(COUNTA(postulaciones_test!AM242:AO242,postulaciones_test!BN242:BY242,postulaciones_test!CD242:DV242)/3,0)</f>
        <v>1</v>
      </c>
      <c r="AG242">
        <f>ROUND(COUNTA(postulaciones_test!AK242:AL242,postulaciones_test!CB242:CC242,postulaciones_test!ED242:EG242)/2,0)</f>
        <v>1</v>
      </c>
    </row>
    <row r="243" spans="10:33" x14ac:dyDescent="0.3">
      <c r="J243">
        <f>ROUND(COUNTA(postulaciones_test!S243:AF243,postulaciones_test!AQ243:BK243,postulaciones_test!DW243:EC243,postulaciones_test!EH243:FB243)/7,0)-1</f>
        <v>1</v>
      </c>
      <c r="P243">
        <f>ROUND(COUNTA(postulaciones_test!AG243:AJ243,postulaciones_test!BL243:BM243,postulaciones_test!BZ243:CA243)/2,0)</f>
        <v>2</v>
      </c>
      <c r="Z243">
        <f>ROUND(COUNTA(postulaciones_test!AM243:AO243,postulaciones_test!BN243:BY243,postulaciones_test!CD243:DV243)/3,0)</f>
        <v>1</v>
      </c>
      <c r="AG243">
        <f>ROUND(COUNTA(postulaciones_test!AK243:AL243,postulaciones_test!CB243:CC243,postulaciones_test!ED243:EG243)/2,0)</f>
        <v>1</v>
      </c>
    </row>
    <row r="244" spans="10:33" x14ac:dyDescent="0.3">
      <c r="J244">
        <f>ROUND(COUNTA(postulaciones_test!S244:AF244,postulaciones_test!AQ244:BK244,postulaciones_test!DW244:EC244,postulaciones_test!EH244:FB244)/7,0)-1</f>
        <v>1</v>
      </c>
      <c r="P244">
        <f>ROUND(COUNTA(postulaciones_test!AG244:AJ244,postulaciones_test!BL244:BM244,postulaciones_test!BZ244:CA244)/2,0)</f>
        <v>1</v>
      </c>
      <c r="Z244">
        <f>ROUND(COUNTA(postulaciones_test!AM244:AO244,postulaciones_test!BN244:BY244,postulaciones_test!CD244:DV244)/3,0)</f>
        <v>1</v>
      </c>
      <c r="AG244">
        <f>ROUND(COUNTA(postulaciones_test!AK244:AL244,postulaciones_test!CB244:CC244,postulaciones_test!ED244:EG244)/2,0)</f>
        <v>1</v>
      </c>
    </row>
    <row r="245" spans="10:33" x14ac:dyDescent="0.3">
      <c r="J245">
        <f>ROUND(COUNTA(postulaciones_test!S245:AF245,postulaciones_test!AQ245:BK245,postulaciones_test!DW245:EC245,postulaciones_test!EH245:FB245)/7,0)-1</f>
        <v>2</v>
      </c>
      <c r="P245">
        <f>ROUND(COUNTA(postulaciones_test!AG245:AJ245,postulaciones_test!BL245:BM245,postulaciones_test!BZ245:CA245)/2,0)</f>
        <v>1</v>
      </c>
      <c r="Z245">
        <f>ROUND(COUNTA(postulaciones_test!AM245:AO245,postulaciones_test!BN245:BY245,postulaciones_test!CD245:DV245)/3,0)</f>
        <v>1</v>
      </c>
      <c r="AG245">
        <f>ROUND(COUNTA(postulaciones_test!AK245:AL245,postulaciones_test!CB245:CC245,postulaciones_test!ED245:EG245)/2,0)</f>
        <v>1</v>
      </c>
    </row>
    <row r="246" spans="10:33" x14ac:dyDescent="0.3">
      <c r="J246">
        <f>ROUND(COUNTA(postulaciones_test!S246:AF246,postulaciones_test!AQ246:BK246,postulaciones_test!DW246:EC246,postulaciones_test!EH246:FB246)/7,0)-1</f>
        <v>1</v>
      </c>
      <c r="P246">
        <f>ROUND(COUNTA(postulaciones_test!AG246:AJ246,postulaciones_test!BL246:BM246,postulaciones_test!BZ246:CA246)/2,0)</f>
        <v>1</v>
      </c>
      <c r="Z246">
        <f>ROUND(COUNTA(postulaciones_test!AM246:AO246,postulaciones_test!BN246:BY246,postulaciones_test!CD246:DV246)/3,0)</f>
        <v>0</v>
      </c>
      <c r="AG246">
        <f>ROUND(COUNTA(postulaciones_test!AK246:AL246,postulaciones_test!CB246:CC246,postulaciones_test!ED246:EG246)/2,0)</f>
        <v>1</v>
      </c>
    </row>
    <row r="247" spans="10:33" x14ac:dyDescent="0.3">
      <c r="J247">
        <f>ROUND(COUNTA(postulaciones_test!S247:AF247,postulaciones_test!AQ247:BK247,postulaciones_test!DW247:EC247,postulaciones_test!EH247:FB247)/7,0)-1</f>
        <v>1</v>
      </c>
      <c r="P247">
        <f>ROUND(COUNTA(postulaciones_test!AG247:AJ247,postulaciones_test!BL247:BM247,postulaciones_test!BZ247:CA247)/2,0)</f>
        <v>1</v>
      </c>
      <c r="Z247">
        <f>ROUND(COUNTA(postulaciones_test!AM247:AO247,postulaciones_test!BN247:BY247,postulaciones_test!CD247:DV247)/3,0)</f>
        <v>1</v>
      </c>
      <c r="AG247">
        <f>ROUND(COUNTA(postulaciones_test!AK247:AL247,postulaciones_test!CB247:CC247,postulaciones_test!ED247:EG247)/2,0)</f>
        <v>1</v>
      </c>
    </row>
    <row r="248" spans="10:33" x14ac:dyDescent="0.3">
      <c r="J248">
        <f>ROUND(COUNTA(postulaciones_test!S248:AF248,postulaciones_test!AQ248:BK248,postulaciones_test!DW248:EC248,postulaciones_test!EH248:FB248)/7,0)-1</f>
        <v>1</v>
      </c>
      <c r="P248">
        <f>ROUND(COUNTA(postulaciones_test!AG248:AJ248,postulaciones_test!BL248:BM248,postulaciones_test!BZ248:CA248)/2,0)</f>
        <v>2</v>
      </c>
      <c r="Z248">
        <f>ROUND(COUNTA(postulaciones_test!AM248:AO248,postulaciones_test!BN248:BY248,postulaciones_test!CD248:DV248)/3,0)</f>
        <v>0</v>
      </c>
      <c r="AG248">
        <f>ROUND(COUNTA(postulaciones_test!AK248:AL248,postulaciones_test!CB248:CC248,postulaciones_test!ED248:EG248)/2,0)</f>
        <v>1</v>
      </c>
    </row>
    <row r="249" spans="10:33" x14ac:dyDescent="0.3">
      <c r="J249">
        <f>ROUND(COUNTA(postulaciones_test!S249:AF249,postulaciones_test!AQ249:BK249,postulaciones_test!DW249:EC249,postulaciones_test!EH249:FB249)/7,0)-1</f>
        <v>4</v>
      </c>
      <c r="P249">
        <f>ROUND(COUNTA(postulaciones_test!AG249:AJ249,postulaciones_test!BL249:BM249,postulaciones_test!BZ249:CA249)/2,0)</f>
        <v>3</v>
      </c>
      <c r="Z249">
        <f>ROUND(COUNTA(postulaciones_test!AM249:AO249,postulaciones_test!BN249:BY249,postulaciones_test!CD249:DV249)/3,0)</f>
        <v>2</v>
      </c>
      <c r="AG249">
        <f>ROUND(COUNTA(postulaciones_test!AK249:AL249,postulaciones_test!CB249:CC249,postulaciones_test!ED249:EG249)/2,0)</f>
        <v>1</v>
      </c>
    </row>
    <row r="250" spans="10:33" x14ac:dyDescent="0.3">
      <c r="J250">
        <f>ROUND(COUNTA(postulaciones_test!S250:AF250,postulaciones_test!AQ250:BK250,postulaciones_test!DW250:EC250,postulaciones_test!EH250:FB250)/7,0)-1</f>
        <v>1</v>
      </c>
      <c r="P250">
        <f>ROUND(COUNTA(postulaciones_test!AG250:AJ250,postulaciones_test!BL250:BM250,postulaciones_test!BZ250:CA250)/2,0)</f>
        <v>3</v>
      </c>
      <c r="Z250">
        <f>ROUND(COUNTA(postulaciones_test!AM250:AO250,postulaciones_test!BN250:BY250,postulaciones_test!CD250:DV250)/3,0)</f>
        <v>1</v>
      </c>
      <c r="AG250">
        <f>ROUND(COUNTA(postulaciones_test!AK250:AL250,postulaciones_test!CB250:CC250,postulaciones_test!ED250:EG250)/2,0)</f>
        <v>1</v>
      </c>
    </row>
    <row r="251" spans="10:33" x14ac:dyDescent="0.3">
      <c r="J251">
        <f>ROUND(COUNTA(postulaciones_test!S251:AF251,postulaciones_test!AQ251:BK251,postulaciones_test!DW251:EC251,postulaciones_test!EH251:FB251)/7,0)-1</f>
        <v>1</v>
      </c>
      <c r="P251">
        <f>ROUND(COUNTA(postulaciones_test!AG251:AJ251,postulaciones_test!BL251:BM251,postulaciones_test!BZ251:CA251)/2,0)</f>
        <v>3</v>
      </c>
      <c r="Z251">
        <f>ROUND(COUNTA(postulaciones_test!AM251:AO251,postulaciones_test!BN251:BY251,postulaciones_test!CD251:DV251)/3,0)</f>
        <v>0</v>
      </c>
      <c r="AG251">
        <f>ROUND(COUNTA(postulaciones_test!AK251:AL251,postulaciones_test!CB251:CC251,postulaciones_test!ED251:EG251)/2,0)</f>
        <v>1</v>
      </c>
    </row>
    <row r="252" spans="10:33" x14ac:dyDescent="0.3">
      <c r="J252">
        <f>ROUND(COUNTA(postulaciones_test!S252:AF252,postulaciones_test!AQ252:BK252,postulaciones_test!DW252:EC252,postulaciones_test!EH252:FB252)/7,0)-1</f>
        <v>1</v>
      </c>
      <c r="P252">
        <f>ROUND(COUNTA(postulaciones_test!AG252:AJ252,postulaciones_test!BL252:BM252,postulaciones_test!BZ252:CA252)/2,0)</f>
        <v>4</v>
      </c>
      <c r="Z252">
        <f>ROUND(COUNTA(postulaciones_test!AM252:AO252,postulaciones_test!BN252:BY252,postulaciones_test!CD252:DV252)/3,0)</f>
        <v>2</v>
      </c>
      <c r="AG252">
        <f>ROUND(COUNTA(postulaciones_test!AK252:AL252,postulaciones_test!CB252:CC252,postulaciones_test!ED252:EG252)/2,0)</f>
        <v>1</v>
      </c>
    </row>
    <row r="253" spans="10:33" x14ac:dyDescent="0.3">
      <c r="J253">
        <f>ROUND(COUNTA(postulaciones_test!S253:AF253,postulaciones_test!AQ253:BK253,postulaciones_test!DW253:EC253,postulaciones_test!EH253:FB253)/7,0)-1</f>
        <v>1</v>
      </c>
      <c r="P253">
        <f>ROUND(COUNTA(postulaciones_test!AG253:AJ253,postulaciones_test!BL253:BM253,postulaciones_test!BZ253:CA253)/2,0)</f>
        <v>1</v>
      </c>
      <c r="Z253">
        <f>ROUND(COUNTA(postulaciones_test!AM253:AO253,postulaciones_test!BN253:BY253,postulaciones_test!CD253:DV253)/3,0)</f>
        <v>1</v>
      </c>
      <c r="AG253">
        <f>ROUND(COUNTA(postulaciones_test!AK253:AL253,postulaciones_test!CB253:CC253,postulaciones_test!ED253:EG253)/2,0)</f>
        <v>1</v>
      </c>
    </row>
    <row r="254" spans="10:33" x14ac:dyDescent="0.3">
      <c r="J254">
        <f>ROUND(COUNTA(postulaciones_test!S254:AF254,postulaciones_test!AQ254:BK254,postulaciones_test!DW254:EC254,postulaciones_test!EH254:FB254)/7,0)-1</f>
        <v>1</v>
      </c>
      <c r="P254">
        <f>ROUND(COUNTA(postulaciones_test!AG254:AJ254,postulaciones_test!BL254:BM254,postulaciones_test!BZ254:CA254)/2,0)</f>
        <v>2</v>
      </c>
      <c r="Z254">
        <f>ROUND(COUNTA(postulaciones_test!AM254:AO254,postulaciones_test!BN254:BY254,postulaciones_test!CD254:DV254)/3,0)</f>
        <v>3</v>
      </c>
      <c r="AG254">
        <f>ROUND(COUNTA(postulaciones_test!AK254:AL254,postulaciones_test!CB254:CC254,postulaciones_test!ED254:EG254)/2,0)</f>
        <v>1</v>
      </c>
    </row>
    <row r="255" spans="10:33" x14ac:dyDescent="0.3">
      <c r="J255">
        <f>ROUND(COUNTA(postulaciones_test!S255:AF255,postulaciones_test!AQ255:BK255,postulaciones_test!DW255:EC255,postulaciones_test!EH255:FB255)/7,0)-1</f>
        <v>4</v>
      </c>
      <c r="P255">
        <f>ROUND(COUNTA(postulaciones_test!AG255:AJ255,postulaciones_test!BL255:BM255,postulaciones_test!BZ255:CA255)/2,0)</f>
        <v>1</v>
      </c>
      <c r="Z255">
        <f>ROUND(COUNTA(postulaciones_test!AM255:AO255,postulaciones_test!BN255:BY255,postulaciones_test!CD255:DV255)/3,0)</f>
        <v>2</v>
      </c>
      <c r="AG255">
        <f>ROUND(COUNTA(postulaciones_test!AK255:AL255,postulaciones_test!CB255:CC255,postulaciones_test!ED255:EG255)/2,0)</f>
        <v>2</v>
      </c>
    </row>
    <row r="256" spans="10:33" x14ac:dyDescent="0.3">
      <c r="J256">
        <f>ROUND(COUNTA(postulaciones_test!S256:AF256,postulaciones_test!AQ256:BK256,postulaciones_test!DW256:EC256,postulaciones_test!EH256:FB256)/7,0)-1</f>
        <v>2</v>
      </c>
      <c r="P256">
        <f>ROUND(COUNTA(postulaciones_test!AG256:AJ256,postulaciones_test!BL256:BM256,postulaciones_test!BZ256:CA256)/2,0)</f>
        <v>3</v>
      </c>
      <c r="Z256">
        <f>ROUND(COUNTA(postulaciones_test!AM256:AO256,postulaciones_test!BN256:BY256,postulaciones_test!CD256:DV256)/3,0)</f>
        <v>1</v>
      </c>
      <c r="AG256">
        <f>ROUND(COUNTA(postulaciones_test!AK256:AL256,postulaciones_test!CB256:CC256,postulaciones_test!ED256:EG256)/2,0)</f>
        <v>1</v>
      </c>
    </row>
    <row r="257" spans="10:33" x14ac:dyDescent="0.3">
      <c r="J257">
        <f>ROUND(COUNTA(postulaciones_test!S257:AF257,postulaciones_test!AQ257:BK257,postulaciones_test!DW257:EC257,postulaciones_test!EH257:FB257)/7,0)-1</f>
        <v>1</v>
      </c>
      <c r="P257">
        <f>ROUND(COUNTA(postulaciones_test!AG257:AJ257,postulaciones_test!BL257:BM257,postulaciones_test!BZ257:CA257)/2,0)</f>
        <v>1</v>
      </c>
      <c r="Z257">
        <f>ROUND(COUNTA(postulaciones_test!AM257:AO257,postulaciones_test!BN257:BY257,postulaciones_test!CD257:DV257)/3,0)</f>
        <v>0</v>
      </c>
      <c r="AG257">
        <f>ROUND(COUNTA(postulaciones_test!AK257:AL257,postulaciones_test!CB257:CC257,postulaciones_test!ED257:EG257)/2,0)</f>
        <v>1</v>
      </c>
    </row>
    <row r="258" spans="10:33" x14ac:dyDescent="0.3">
      <c r="J258">
        <f>ROUND(COUNTA(postulaciones_test!S258:AF258,postulaciones_test!AQ258:BK258,postulaciones_test!DW258:EC258,postulaciones_test!EH258:FB258)/7,0)-1</f>
        <v>2</v>
      </c>
      <c r="P258">
        <f>ROUND(COUNTA(postulaciones_test!AG258:AJ258,postulaciones_test!BL258:BM258,postulaciones_test!BZ258:CA258)/2,0)</f>
        <v>3</v>
      </c>
      <c r="Z258">
        <f>ROUND(COUNTA(postulaciones_test!AM258:AO258,postulaciones_test!BN258:BY258,postulaciones_test!CD258:DV258)/3,0)</f>
        <v>1</v>
      </c>
      <c r="AG258">
        <f>ROUND(COUNTA(postulaciones_test!AK258:AL258,postulaciones_test!CB258:CC258,postulaciones_test!ED258:EG258)/2,0)</f>
        <v>1</v>
      </c>
    </row>
    <row r="259" spans="10:33" x14ac:dyDescent="0.3">
      <c r="J259">
        <f>ROUND(COUNTA(postulaciones_test!S259:AF259,postulaciones_test!AQ259:BK259,postulaciones_test!DW259:EC259,postulaciones_test!EH259:FB259)/7,0)-1</f>
        <v>1</v>
      </c>
      <c r="P259">
        <f>ROUND(COUNTA(postulaciones_test!AG259:AJ259,postulaciones_test!BL259:BM259,postulaciones_test!BZ259:CA259)/2,0)</f>
        <v>1</v>
      </c>
      <c r="Z259">
        <f>ROUND(COUNTA(postulaciones_test!AM259:AO259,postulaciones_test!BN259:BY259,postulaciones_test!CD259:DV259)/3,0)</f>
        <v>1</v>
      </c>
      <c r="AG259">
        <f>ROUND(COUNTA(postulaciones_test!AK259:AL259,postulaciones_test!CB259:CC259,postulaciones_test!ED259:EG259)/2,0)</f>
        <v>1</v>
      </c>
    </row>
    <row r="260" spans="10:33" x14ac:dyDescent="0.3">
      <c r="J260">
        <f>ROUND(COUNTA(postulaciones_test!S260:AF260,postulaciones_test!AQ260:BK260,postulaciones_test!DW260:EC260,postulaciones_test!EH260:FB260)/7,0)-1</f>
        <v>1</v>
      </c>
      <c r="P260">
        <f>ROUND(COUNTA(postulaciones_test!AG260:AJ260,postulaciones_test!BL260:BM260,postulaciones_test!BZ260:CA260)/2,0)</f>
        <v>1</v>
      </c>
      <c r="Z260">
        <f>ROUND(COUNTA(postulaciones_test!AM260:AO260,postulaciones_test!BN260:BY260,postulaciones_test!CD260:DV260)/3,0)</f>
        <v>0</v>
      </c>
      <c r="AG260">
        <f>ROUND(COUNTA(postulaciones_test!AK260:AL260,postulaciones_test!CB260:CC260,postulaciones_test!ED260:EG260)/2,0)</f>
        <v>1</v>
      </c>
    </row>
    <row r="261" spans="10:33" x14ac:dyDescent="0.3">
      <c r="J261">
        <f>ROUND(COUNTA(postulaciones_test!S261:AF261,postulaciones_test!AQ261:BK261,postulaciones_test!DW261:EC261,postulaciones_test!EH261:FB261)/7,0)-1</f>
        <v>1</v>
      </c>
      <c r="P261">
        <f>ROUND(COUNTA(postulaciones_test!AG261:AJ261,postulaciones_test!BL261:BM261,postulaciones_test!BZ261:CA261)/2,0)</f>
        <v>0</v>
      </c>
      <c r="Z261">
        <f>ROUND(COUNTA(postulaciones_test!AM261:AO261,postulaciones_test!BN261:BY261,postulaciones_test!CD261:DV261)/3,0)</f>
        <v>0</v>
      </c>
      <c r="AG261">
        <f>ROUND(COUNTA(postulaciones_test!AK261:AL261,postulaciones_test!CB261:CC261,postulaciones_test!ED261:EG261)/2,0)</f>
        <v>1</v>
      </c>
    </row>
    <row r="262" spans="10:33" x14ac:dyDescent="0.3">
      <c r="J262">
        <f>ROUND(COUNTA(postulaciones_test!S262:AF262,postulaciones_test!AQ262:BK262,postulaciones_test!DW262:EC262,postulaciones_test!EH262:FB262)/7,0)-1</f>
        <v>1</v>
      </c>
      <c r="P262">
        <f>ROUND(COUNTA(postulaciones_test!AG262:AJ262,postulaciones_test!BL262:BM262,postulaciones_test!BZ262:CA262)/2,0)</f>
        <v>3</v>
      </c>
      <c r="Z262">
        <f>ROUND(COUNTA(postulaciones_test!AM262:AO262,postulaciones_test!BN262:BY262,postulaciones_test!CD262:DV262)/3,0)</f>
        <v>1</v>
      </c>
      <c r="AG262">
        <f>ROUND(COUNTA(postulaciones_test!AK262:AL262,postulaciones_test!CB262:CC262,postulaciones_test!ED262:EG262)/2,0)</f>
        <v>1</v>
      </c>
    </row>
    <row r="263" spans="10:33" x14ac:dyDescent="0.3">
      <c r="J263">
        <f>ROUND(COUNTA(postulaciones_test!S263:AF263,postulaciones_test!AQ263:BK263,postulaciones_test!DW263:EC263,postulaciones_test!EH263:FB263)/7,0)-1</f>
        <v>1</v>
      </c>
      <c r="P263">
        <f>ROUND(COUNTA(postulaciones_test!AG263:AJ263,postulaciones_test!BL263:BM263,postulaciones_test!BZ263:CA263)/2,0)</f>
        <v>1</v>
      </c>
      <c r="Z263">
        <f>ROUND(COUNTA(postulaciones_test!AM263:AO263,postulaciones_test!BN263:BY263,postulaciones_test!CD263:DV263)/3,0)</f>
        <v>0</v>
      </c>
      <c r="AG263">
        <f>ROUND(COUNTA(postulaciones_test!AK263:AL263,postulaciones_test!CB263:CC263,postulaciones_test!ED263:EG263)/2,0)</f>
        <v>1</v>
      </c>
    </row>
    <row r="264" spans="10:33" x14ac:dyDescent="0.3">
      <c r="J264">
        <f>ROUND(COUNTA(postulaciones_test!S264:AF264,postulaciones_test!AQ264:BK264,postulaciones_test!DW264:EC264,postulaciones_test!EH264:FB264)/7,0)-1</f>
        <v>1</v>
      </c>
      <c r="P264">
        <f>ROUND(COUNTA(postulaciones_test!AG264:AJ264,postulaciones_test!BL264:BM264,postulaciones_test!BZ264:CA264)/2,0)</f>
        <v>2</v>
      </c>
      <c r="Z264">
        <f>ROUND(COUNTA(postulaciones_test!AM264:AO264,postulaciones_test!BN264:BY264,postulaciones_test!CD264:DV264)/3,0)</f>
        <v>1</v>
      </c>
      <c r="AG264">
        <f>ROUND(COUNTA(postulaciones_test!AK264:AL264,postulaciones_test!CB264:CC264,postulaciones_test!ED264:EG264)/2,0)</f>
        <v>1</v>
      </c>
    </row>
    <row r="265" spans="10:33" x14ac:dyDescent="0.3">
      <c r="J265">
        <f>ROUND(COUNTA(postulaciones_test!S265:AF265,postulaciones_test!AQ265:BK265,postulaciones_test!DW265:EC265,postulaciones_test!EH265:FB265)/7,0)-1</f>
        <v>1</v>
      </c>
      <c r="P265">
        <f>ROUND(COUNTA(postulaciones_test!AG265:AJ265,postulaciones_test!BL265:BM265,postulaciones_test!BZ265:CA265)/2,0)</f>
        <v>2</v>
      </c>
      <c r="Z265">
        <f>ROUND(COUNTA(postulaciones_test!AM265:AO265,postulaciones_test!BN265:BY265,postulaciones_test!CD265:DV265)/3,0)</f>
        <v>0</v>
      </c>
      <c r="AG265">
        <f>ROUND(COUNTA(postulaciones_test!AK265:AL265,postulaciones_test!CB265:CC265,postulaciones_test!ED265:EG265)/2,0)</f>
        <v>1</v>
      </c>
    </row>
    <row r="266" spans="10:33" x14ac:dyDescent="0.3">
      <c r="J266">
        <f>ROUND(COUNTA(postulaciones_test!S266:AF266,postulaciones_test!AQ266:BK266,postulaciones_test!DW266:EC266,postulaciones_test!EH266:FB266)/7,0)-1</f>
        <v>1</v>
      </c>
      <c r="P266">
        <f>ROUND(COUNTA(postulaciones_test!AG266:AJ266,postulaciones_test!BL266:BM266,postulaciones_test!BZ266:CA266)/2,0)</f>
        <v>1</v>
      </c>
      <c r="Z266">
        <f>ROUND(COUNTA(postulaciones_test!AM266:AO266,postulaciones_test!BN266:BY266,postulaciones_test!CD266:DV266)/3,0)</f>
        <v>0</v>
      </c>
      <c r="AG266">
        <f>ROUND(COUNTA(postulaciones_test!AK266:AL266,postulaciones_test!CB266:CC266,postulaciones_test!ED266:EG266)/2,0)</f>
        <v>1</v>
      </c>
    </row>
    <row r="267" spans="10:33" x14ac:dyDescent="0.3">
      <c r="J267">
        <f>ROUND(COUNTA(postulaciones_test!S267:AF267,postulaciones_test!AQ267:BK267,postulaciones_test!DW267:EC267,postulaciones_test!EH267:FB267)/7,0)-1</f>
        <v>2</v>
      </c>
      <c r="P267">
        <f>ROUND(COUNTA(postulaciones_test!AG267:AJ267,postulaciones_test!BL267:BM267,postulaciones_test!BZ267:CA267)/2,0)</f>
        <v>3</v>
      </c>
      <c r="Z267">
        <f>ROUND(COUNTA(postulaciones_test!AM267:AO267,postulaciones_test!BN267:BY267,postulaciones_test!CD267:DV267)/3,0)</f>
        <v>3</v>
      </c>
      <c r="AG267">
        <f>ROUND(COUNTA(postulaciones_test!AK267:AL267,postulaciones_test!CB267:CC267,postulaciones_test!ED267:EG267)/2,0)</f>
        <v>1</v>
      </c>
    </row>
    <row r="268" spans="10:33" x14ac:dyDescent="0.3">
      <c r="J268">
        <f>ROUND(COUNTA(postulaciones_test!S268:AF268,postulaciones_test!AQ268:BK268,postulaciones_test!DW268:EC268,postulaciones_test!EH268:FB268)/7,0)-1</f>
        <v>2</v>
      </c>
      <c r="P268">
        <f>ROUND(COUNTA(postulaciones_test!AG268:AJ268,postulaciones_test!BL268:BM268,postulaciones_test!BZ268:CA268)/2,0)</f>
        <v>3</v>
      </c>
      <c r="Z268">
        <f>ROUND(COUNTA(postulaciones_test!AM268:AO268,postulaciones_test!BN268:BY268,postulaciones_test!CD268:DV268)/3,0)</f>
        <v>1</v>
      </c>
      <c r="AG268">
        <f>ROUND(COUNTA(postulaciones_test!AK268:AL268,postulaciones_test!CB268:CC268,postulaciones_test!ED268:EG268)/2,0)</f>
        <v>1</v>
      </c>
    </row>
    <row r="269" spans="10:33" x14ac:dyDescent="0.3">
      <c r="J269">
        <f>ROUND(COUNTA(postulaciones_test!S269:AF269,postulaciones_test!AQ269:BK269,postulaciones_test!DW269:EC269,postulaciones_test!EH269:FB269)/7,0)-1</f>
        <v>1</v>
      </c>
      <c r="P269">
        <f>ROUND(COUNTA(postulaciones_test!AG269:AJ269,postulaciones_test!BL269:BM269,postulaciones_test!BZ269:CA269)/2,0)</f>
        <v>1</v>
      </c>
      <c r="Z269">
        <f>ROUND(COUNTA(postulaciones_test!AM269:AO269,postulaciones_test!BN269:BY269,postulaciones_test!CD269:DV269)/3,0)</f>
        <v>1</v>
      </c>
      <c r="AG269">
        <f>ROUND(COUNTA(postulaciones_test!AK269:AL269,postulaciones_test!CB269:CC269,postulaciones_test!ED269:EG269)/2,0)</f>
        <v>1</v>
      </c>
    </row>
    <row r="270" spans="10:33" x14ac:dyDescent="0.3">
      <c r="J270">
        <f>ROUND(COUNTA(postulaciones_test!S270:AF270,postulaciones_test!AQ270:BK270,postulaciones_test!DW270:EC270,postulaciones_test!EH270:FB270)/7,0)-1</f>
        <v>1</v>
      </c>
      <c r="P270">
        <f>ROUND(COUNTA(postulaciones_test!AG270:AJ270,postulaciones_test!BL270:BM270,postulaciones_test!BZ270:CA270)/2,0)</f>
        <v>1</v>
      </c>
      <c r="Z270">
        <f>ROUND(COUNTA(postulaciones_test!AM270:AO270,postulaciones_test!BN270:BY270,postulaciones_test!CD270:DV270)/3,0)</f>
        <v>1</v>
      </c>
      <c r="AG270">
        <f>ROUND(COUNTA(postulaciones_test!AK270:AL270,postulaciones_test!CB270:CC270,postulaciones_test!ED270:EG270)/2,0)</f>
        <v>1</v>
      </c>
    </row>
    <row r="271" spans="10:33" x14ac:dyDescent="0.3">
      <c r="J271">
        <f>ROUND(COUNTA(postulaciones_test!S271:AF271,postulaciones_test!AQ271:BK271,postulaciones_test!DW271:EC271,postulaciones_test!EH271:FB271)/7,0)-1</f>
        <v>1</v>
      </c>
      <c r="P271">
        <f>ROUND(COUNTA(postulaciones_test!AG271:AJ271,postulaciones_test!BL271:BM271,postulaciones_test!BZ271:CA271)/2,0)</f>
        <v>1</v>
      </c>
      <c r="Z271">
        <f>ROUND(COUNTA(postulaciones_test!AM271:AO271,postulaciones_test!BN271:BY271,postulaciones_test!CD271:DV271)/3,0)</f>
        <v>1</v>
      </c>
      <c r="AG271">
        <f>ROUND(COUNTA(postulaciones_test!AK271:AL271,postulaciones_test!CB271:CC271,postulaciones_test!ED271:EG271)/2,0)</f>
        <v>1</v>
      </c>
    </row>
    <row r="272" spans="10:33" x14ac:dyDescent="0.3">
      <c r="J272">
        <f>ROUND(COUNTA(postulaciones_test!S272:AF272,postulaciones_test!AQ272:BK272,postulaciones_test!DW272:EC272,postulaciones_test!EH272:FB272)/7,0)-1</f>
        <v>1</v>
      </c>
      <c r="P272">
        <f>ROUND(COUNTA(postulaciones_test!AG272:AJ272,postulaciones_test!BL272:BM272,postulaciones_test!BZ272:CA272)/2,0)</f>
        <v>1</v>
      </c>
      <c r="Z272">
        <f>ROUND(COUNTA(postulaciones_test!AM272:AO272,postulaciones_test!BN272:BY272,postulaciones_test!CD272:DV272)/3,0)</f>
        <v>1</v>
      </c>
      <c r="AG272">
        <f>ROUND(COUNTA(postulaciones_test!AK272:AL272,postulaciones_test!CB272:CC272,postulaciones_test!ED272:EG272)/2,0)</f>
        <v>2</v>
      </c>
    </row>
    <row r="273" spans="10:33" x14ac:dyDescent="0.3">
      <c r="J273">
        <f>ROUND(COUNTA(postulaciones_test!S273:AF273,postulaciones_test!AQ273:BK273,postulaciones_test!DW273:EC273,postulaciones_test!EH273:FB273)/7,0)-1</f>
        <v>1</v>
      </c>
      <c r="P273">
        <f>ROUND(COUNTA(postulaciones_test!AG273:AJ273,postulaciones_test!BL273:BM273,postulaciones_test!BZ273:CA273)/2,0)</f>
        <v>0</v>
      </c>
      <c r="Z273">
        <f>ROUND(COUNTA(postulaciones_test!AM273:AO273,postulaciones_test!BN273:BY273,postulaciones_test!CD273:DV273)/3,0)</f>
        <v>0</v>
      </c>
      <c r="AG273">
        <f>ROUND(COUNTA(postulaciones_test!AK273:AL273,postulaciones_test!CB273:CC273,postulaciones_test!ED273:EG273)/2,0)</f>
        <v>1</v>
      </c>
    </row>
    <row r="274" spans="10:33" x14ac:dyDescent="0.3">
      <c r="J274">
        <f>ROUND(COUNTA(postulaciones_test!S274:AF274,postulaciones_test!AQ274:BK274,postulaciones_test!DW274:EC274,postulaciones_test!EH274:FB274)/7,0)-1</f>
        <v>1</v>
      </c>
      <c r="P274">
        <f>ROUND(COUNTA(postulaciones_test!AG274:AJ274,postulaciones_test!BL274:BM274,postulaciones_test!BZ274:CA274)/2,0)</f>
        <v>1</v>
      </c>
      <c r="Z274">
        <f>ROUND(COUNTA(postulaciones_test!AM274:AO274,postulaciones_test!BN274:BY274,postulaciones_test!CD274:DV274)/3,0)</f>
        <v>0</v>
      </c>
      <c r="AG274">
        <f>ROUND(COUNTA(postulaciones_test!AK274:AL274,postulaciones_test!CB274:CC274,postulaciones_test!ED274:EG274)/2,0)</f>
        <v>0</v>
      </c>
    </row>
    <row r="275" spans="10:33" x14ac:dyDescent="0.3">
      <c r="J275">
        <f>ROUND(COUNTA(postulaciones_test!S275:AF275,postulaciones_test!AQ275:BK275,postulaciones_test!DW275:EC275,postulaciones_test!EH275:FB275)/7,0)-1</f>
        <v>3</v>
      </c>
      <c r="P275">
        <f>ROUND(COUNTA(postulaciones_test!AG275:AJ275,postulaciones_test!BL275:BM275,postulaciones_test!BZ275:CA275)/2,0)</f>
        <v>4</v>
      </c>
      <c r="Z275">
        <f>ROUND(COUNTA(postulaciones_test!AM275:AO275,postulaciones_test!BN275:BY275,postulaciones_test!CD275:DV275)/3,0)</f>
        <v>3</v>
      </c>
      <c r="AG275">
        <f>ROUND(COUNTA(postulaciones_test!AK275:AL275,postulaciones_test!CB275:CC275,postulaciones_test!ED275:EG275)/2,0)</f>
        <v>1</v>
      </c>
    </row>
    <row r="276" spans="10:33" x14ac:dyDescent="0.3">
      <c r="J276">
        <f>ROUND(COUNTA(postulaciones_test!S276:AF276,postulaciones_test!AQ276:BK276,postulaciones_test!DW276:EC276,postulaciones_test!EH276:FB276)/7,0)-1</f>
        <v>1</v>
      </c>
      <c r="P276">
        <f>ROUND(COUNTA(postulaciones_test!AG276:AJ276,postulaciones_test!BL276:BM276,postulaciones_test!BZ276:CA276)/2,0)</f>
        <v>1</v>
      </c>
      <c r="Z276">
        <f>ROUND(COUNTA(postulaciones_test!AM276:AO276,postulaciones_test!BN276:BY276,postulaciones_test!CD276:DV276)/3,0)</f>
        <v>1</v>
      </c>
      <c r="AG276">
        <f>ROUND(COUNTA(postulaciones_test!AK276:AL276,postulaciones_test!CB276:CC276,postulaciones_test!ED276:EG276)/2,0)</f>
        <v>1</v>
      </c>
    </row>
    <row r="277" spans="10:33" x14ac:dyDescent="0.3">
      <c r="J277">
        <f>ROUND(COUNTA(postulaciones_test!S277:AF277,postulaciones_test!AQ277:BK277,postulaciones_test!DW277:EC277,postulaciones_test!EH277:FB277)/7,0)-1</f>
        <v>1</v>
      </c>
      <c r="P277">
        <f>ROUND(COUNTA(postulaciones_test!AG277:AJ277,postulaciones_test!BL277:BM277,postulaciones_test!BZ277:CA277)/2,0)</f>
        <v>3</v>
      </c>
      <c r="Z277">
        <f>ROUND(COUNTA(postulaciones_test!AM277:AO277,postulaciones_test!BN277:BY277,postulaciones_test!CD277:DV277)/3,0)</f>
        <v>1</v>
      </c>
      <c r="AG277">
        <f>ROUND(COUNTA(postulaciones_test!AK277:AL277,postulaciones_test!CB277:CC277,postulaciones_test!ED277:EG277)/2,0)</f>
        <v>1</v>
      </c>
    </row>
    <row r="278" spans="10:33" x14ac:dyDescent="0.3">
      <c r="J278">
        <f>ROUND(COUNTA(postulaciones_test!S278:AF278,postulaciones_test!AQ278:BK278,postulaciones_test!DW278:EC278,postulaciones_test!EH278:FB278)/7,0)-1</f>
        <v>1</v>
      </c>
      <c r="P278">
        <f>ROUND(COUNTA(postulaciones_test!AG278:AJ278,postulaciones_test!BL278:BM278,postulaciones_test!BZ278:CA278)/2,0)</f>
        <v>3</v>
      </c>
      <c r="Z278">
        <f>ROUND(COUNTA(postulaciones_test!AM278:AO278,postulaciones_test!BN278:BY278,postulaciones_test!CD278:DV278)/3,0)</f>
        <v>2</v>
      </c>
      <c r="AG278">
        <f>ROUND(COUNTA(postulaciones_test!AK278:AL278,postulaciones_test!CB278:CC278,postulaciones_test!ED278:EG278)/2,0)</f>
        <v>1</v>
      </c>
    </row>
    <row r="279" spans="10:33" x14ac:dyDescent="0.3">
      <c r="J279">
        <f>ROUND(COUNTA(postulaciones_test!S279:AF279,postulaciones_test!AQ279:BK279,postulaciones_test!DW279:EC279,postulaciones_test!EH279:FB279)/7,0)-1</f>
        <v>2</v>
      </c>
      <c r="P279">
        <f>ROUND(COUNTA(postulaciones_test!AG279:AJ279,postulaciones_test!BL279:BM279,postulaciones_test!BZ279:CA279)/2,0)</f>
        <v>3</v>
      </c>
      <c r="Z279">
        <f>ROUND(COUNTA(postulaciones_test!AM279:AO279,postulaciones_test!BN279:BY279,postulaciones_test!CD279:DV279)/3,0)</f>
        <v>1</v>
      </c>
      <c r="AG279">
        <f>ROUND(COUNTA(postulaciones_test!AK279:AL279,postulaciones_test!CB279:CC279,postulaciones_test!ED279:EG279)/2,0)</f>
        <v>1</v>
      </c>
    </row>
    <row r="280" spans="10:33" x14ac:dyDescent="0.3">
      <c r="J280">
        <f>ROUND(COUNTA(postulaciones_test!S280:AF280,postulaciones_test!AQ280:BK280,postulaciones_test!DW280:EC280,postulaciones_test!EH280:FB280)/7,0)-1</f>
        <v>1</v>
      </c>
      <c r="P280">
        <f>ROUND(COUNTA(postulaciones_test!AG280:AJ280,postulaciones_test!BL280:BM280,postulaciones_test!BZ280:CA280)/2,0)</f>
        <v>3</v>
      </c>
      <c r="Z280">
        <f>ROUND(COUNTA(postulaciones_test!AM280:AO280,postulaciones_test!BN280:BY280,postulaciones_test!CD280:DV280)/3,0)</f>
        <v>1</v>
      </c>
      <c r="AG280">
        <f>ROUND(COUNTA(postulaciones_test!AK280:AL280,postulaciones_test!CB280:CC280,postulaciones_test!ED280:EG280)/2,0)</f>
        <v>1</v>
      </c>
    </row>
    <row r="281" spans="10:33" x14ac:dyDescent="0.3">
      <c r="J281">
        <f>ROUND(COUNTA(postulaciones_test!S281:AF281,postulaciones_test!AQ281:BK281,postulaciones_test!DW281:EC281,postulaciones_test!EH281:FB281)/7,0)-1</f>
        <v>1</v>
      </c>
      <c r="P281">
        <f>ROUND(COUNTA(postulaciones_test!AG281:AJ281,postulaciones_test!BL281:BM281,postulaciones_test!BZ281:CA281)/2,0)</f>
        <v>1</v>
      </c>
      <c r="Z281">
        <f>ROUND(COUNTA(postulaciones_test!AM281:AO281,postulaciones_test!BN281:BY281,postulaciones_test!CD281:DV281)/3,0)</f>
        <v>1</v>
      </c>
      <c r="AG281">
        <f>ROUND(COUNTA(postulaciones_test!AK281:AL281,postulaciones_test!CB281:CC281,postulaciones_test!ED281:EG281)/2,0)</f>
        <v>1</v>
      </c>
    </row>
    <row r="282" spans="10:33" x14ac:dyDescent="0.3">
      <c r="J282">
        <f>ROUND(COUNTA(postulaciones_test!S282:AF282,postulaciones_test!AQ282:BK282,postulaciones_test!DW282:EC282,postulaciones_test!EH282:FB282)/7,0)-1</f>
        <v>1</v>
      </c>
      <c r="P282">
        <f>ROUND(COUNTA(postulaciones_test!AG282:AJ282,postulaciones_test!BL282:BM282,postulaciones_test!BZ282:CA282)/2,0)</f>
        <v>1</v>
      </c>
      <c r="Z282">
        <f>ROUND(COUNTA(postulaciones_test!AM282:AO282,postulaciones_test!BN282:BY282,postulaciones_test!CD282:DV282)/3,0)</f>
        <v>1</v>
      </c>
      <c r="AG282">
        <f>ROUND(COUNTA(postulaciones_test!AK282:AL282,postulaciones_test!CB282:CC282,postulaciones_test!ED282:EG282)/2,0)</f>
        <v>1</v>
      </c>
    </row>
    <row r="283" spans="10:33" x14ac:dyDescent="0.3">
      <c r="J283">
        <f>ROUND(COUNTA(postulaciones_test!S283:AF283,postulaciones_test!AQ283:BK283,postulaciones_test!DW283:EC283,postulaciones_test!EH283:FB283)/7,0)-1</f>
        <v>1</v>
      </c>
      <c r="P283">
        <f>ROUND(COUNTA(postulaciones_test!AG283:AJ283,postulaciones_test!BL283:BM283,postulaciones_test!BZ283:CA283)/2,0)</f>
        <v>4</v>
      </c>
      <c r="Z283">
        <f>ROUND(COUNTA(postulaciones_test!AM283:AO283,postulaciones_test!BN283:BY283,postulaciones_test!CD283:DV283)/3,0)</f>
        <v>1</v>
      </c>
      <c r="AG283">
        <f>ROUND(COUNTA(postulaciones_test!AK283:AL283,postulaciones_test!CB283:CC283,postulaciones_test!ED283:EG283)/2,0)</f>
        <v>1</v>
      </c>
    </row>
    <row r="284" spans="10:33" x14ac:dyDescent="0.3">
      <c r="J284">
        <f>ROUND(COUNTA(postulaciones_test!S284:AF284,postulaciones_test!AQ284:BK284,postulaciones_test!DW284:EC284,postulaciones_test!EH284:FB284)/7,0)-1</f>
        <v>3</v>
      </c>
      <c r="P284">
        <f>ROUND(COUNTA(postulaciones_test!AG284:AJ284,postulaciones_test!BL284:BM284,postulaciones_test!BZ284:CA284)/2,0)</f>
        <v>2</v>
      </c>
      <c r="Z284">
        <f>ROUND(COUNTA(postulaciones_test!AM284:AO284,postulaciones_test!BN284:BY284,postulaciones_test!CD284:DV284)/3,0)</f>
        <v>2</v>
      </c>
      <c r="AG284">
        <f>ROUND(COUNTA(postulaciones_test!AK284:AL284,postulaciones_test!CB284:CC284,postulaciones_test!ED284:EG284)/2,0)</f>
        <v>1</v>
      </c>
    </row>
    <row r="286" spans="10:33" x14ac:dyDescent="0.3">
      <c r="J286">
        <f>ROUND(COUNTA(postulaciones_test!S286:AT286,postulaciones_test!BG286:BM286,postulaciones_test!BP286:DL286)/7,0)-1</f>
        <v>5</v>
      </c>
      <c r="P286">
        <f>ROUND(COUNTA(postulaciones_test!AU286:AZ286,postulaciones_test!BN286:BO286)/2,0)</f>
        <v>3</v>
      </c>
      <c r="Z286">
        <f>ROUND(COUNTA(postulaciones_test!BC286:BE286,postulaciones_test!DQ286:EE286)/3,0)</f>
        <v>1</v>
      </c>
      <c r="AG286">
        <f>ROUND(COUNTA(postulaciones_test!BA286:BB286,postulaciones_test!DM286:DP286)/2,0)</f>
        <v>1</v>
      </c>
    </row>
    <row r="287" spans="10:33" x14ac:dyDescent="0.3">
      <c r="J287">
        <f>ROUND(COUNTA(postulaciones_test!S287:AT287,postulaciones_test!BG287:BM287,postulaciones_test!BP287:DL287)/7,0)-1</f>
        <v>6</v>
      </c>
      <c r="P287">
        <f>ROUND(COUNTA(postulaciones_test!AU287:AZ287,postulaciones_test!BN287:BO287)/2,0)</f>
        <v>4</v>
      </c>
      <c r="Z287">
        <f>ROUND(COUNTA(postulaciones_test!BC287:BE287,postulaciones_test!DQ287:EE287)/3,0)</f>
        <v>1</v>
      </c>
      <c r="AG287">
        <f>ROUND(COUNTA(postulaciones_test!BA287:BB287,postulaciones_test!DM287:DP287)/2,0)</f>
        <v>1</v>
      </c>
    </row>
    <row r="288" spans="10:33" x14ac:dyDescent="0.3">
      <c r="J288">
        <f>ROUND(COUNTA(postulaciones_test!S288:AT288,postulaciones_test!BG288:BM288,postulaciones_test!BP288:DL288)/7,0)-1</f>
        <v>9</v>
      </c>
      <c r="P288">
        <f>ROUND(COUNTA(postulaciones_test!AU288:AZ288,postulaciones_test!BN288:BO288)/2,0)</f>
        <v>1</v>
      </c>
      <c r="Z288">
        <f>ROUND(COUNTA(postulaciones_test!BC288:BE288,postulaciones_test!DQ288:EE288)/3,0)</f>
        <v>1</v>
      </c>
      <c r="AG288">
        <f>ROUND(COUNTA(postulaciones_test!BA288:BB288,postulaciones_test!DM288:DP288)/2,0)</f>
        <v>1</v>
      </c>
    </row>
    <row r="289" spans="10:33" x14ac:dyDescent="0.3">
      <c r="J289">
        <f>ROUND(COUNTA(postulaciones_test!S289:AT289,postulaciones_test!BG289:BM289,postulaciones_test!BP289:DL289)/7,0)-1</f>
        <v>2</v>
      </c>
      <c r="P289">
        <f>ROUND(COUNTA(postulaciones_test!AU289:AZ289,postulaciones_test!BN289:BO289)/2,0)</f>
        <v>4</v>
      </c>
      <c r="Z289">
        <f>ROUND(COUNTA(postulaciones_test!BC289:BE289,postulaciones_test!DQ289:EE289)/3,0)</f>
        <v>3</v>
      </c>
      <c r="AG289">
        <f>ROUND(COUNTA(postulaciones_test!BA289:BB289,postulaciones_test!DM289:DP289)/2,0)</f>
        <v>3</v>
      </c>
    </row>
    <row r="290" spans="10:33" x14ac:dyDescent="0.3">
      <c r="J290">
        <f>ROUND(COUNTA(postulaciones_test!S290:AT290,postulaciones_test!BG290:BM290,postulaciones_test!BP290:DL290)/7,0)-1</f>
        <v>4</v>
      </c>
      <c r="P290">
        <f>ROUND(COUNTA(postulaciones_test!AU290:AZ290,postulaciones_test!BN290:BO290)/2,0)</f>
        <v>2</v>
      </c>
      <c r="Z290">
        <f>ROUND(COUNTA(postulaciones_test!BC290:BE290,postulaciones_test!DQ290:EE290)/3,0)</f>
        <v>3</v>
      </c>
      <c r="AG290">
        <f>ROUND(COUNTA(postulaciones_test!BA290:BB290,postulaciones_test!DM290:DP290)/2,0)</f>
        <v>3</v>
      </c>
    </row>
    <row r="291" spans="10:33" x14ac:dyDescent="0.3">
      <c r="J291">
        <f>ROUND(COUNTA(postulaciones_test!S291:AT291,postulaciones_test!BG291:BM291,postulaciones_test!BP291:DL291)/7,0)-1</f>
        <v>4</v>
      </c>
      <c r="P291">
        <f>ROUND(COUNTA(postulaciones_test!AU291:AZ291,postulaciones_test!BN291:BO291)/2,0)</f>
        <v>2</v>
      </c>
      <c r="Z291">
        <f>ROUND(COUNTA(postulaciones_test!BC291:BE291,postulaciones_test!DQ291:EE291)/3,0)</f>
        <v>1</v>
      </c>
      <c r="AG291">
        <f>ROUND(COUNTA(postulaciones_test!BA291:BB291,postulaciones_test!DM291:DP291)/2,0)</f>
        <v>1</v>
      </c>
    </row>
    <row r="292" spans="10:33" x14ac:dyDescent="0.3">
      <c r="J292">
        <f>ROUND(COUNTA(postulaciones_test!S292:AT292,postulaciones_test!BG292:BM292,postulaciones_test!BP292:DL292)/7,0)-1</f>
        <v>9</v>
      </c>
      <c r="P292">
        <f>ROUND(COUNTA(postulaciones_test!AU292:AZ292,postulaciones_test!BN292:BO292)/2,0)</f>
        <v>3</v>
      </c>
      <c r="Z292">
        <f>ROUND(COUNTA(postulaciones_test!BC292:BE292,postulaciones_test!DQ292:EE292)/3,0)</f>
        <v>2</v>
      </c>
      <c r="AG292">
        <f>ROUND(COUNTA(postulaciones_test!BA292:BB292,postulaciones_test!DM292:DP292)/2,0)</f>
        <v>1</v>
      </c>
    </row>
    <row r="293" spans="10:33" x14ac:dyDescent="0.3">
      <c r="J293">
        <f>ROUND(COUNTA(postulaciones_test!S293:AT293,postulaciones_test!BG293:BM293,postulaciones_test!BP293:DL293)/7,0)-1</f>
        <v>2</v>
      </c>
      <c r="P293">
        <f>ROUND(COUNTA(postulaciones_test!AU293:AZ293,postulaciones_test!BN293:BO293)/2,0)</f>
        <v>2</v>
      </c>
      <c r="Z293">
        <f>ROUND(COUNTA(postulaciones_test!BC293:BE293,postulaciones_test!DQ293:EE293)/3,0)</f>
        <v>3</v>
      </c>
      <c r="AG293">
        <f>ROUND(COUNTA(postulaciones_test!BA293:BB293,postulaciones_test!DM293:DP293)/2,0)</f>
        <v>1</v>
      </c>
    </row>
    <row r="294" spans="10:33" x14ac:dyDescent="0.3">
      <c r="J294">
        <f>ROUND(COUNTA(postulaciones_test!S294:AT294,postulaciones_test!BG294:BM294,postulaciones_test!BP294:DL294)/7,0)-1</f>
        <v>3</v>
      </c>
      <c r="P294">
        <f>ROUND(COUNTA(postulaciones_test!AU294:AZ294,postulaciones_test!BN294:BO294)/2,0)</f>
        <v>1</v>
      </c>
      <c r="Z294">
        <f>ROUND(COUNTA(postulaciones_test!BC294:BE294,postulaciones_test!DQ294:EE294)/3,0)</f>
        <v>2</v>
      </c>
      <c r="AG294">
        <f>ROUND(COUNTA(postulaciones_test!BA294:BB294,postulaciones_test!DM294:DP294)/2,0)</f>
        <v>1</v>
      </c>
    </row>
    <row r="295" spans="10:33" x14ac:dyDescent="0.3">
      <c r="J295">
        <f>ROUND(COUNTA(postulaciones_test!S295:AT295,postulaciones_test!BG295:BM295,postulaciones_test!BP295:DL295)/7,0)-1</f>
        <v>2</v>
      </c>
      <c r="P295">
        <f>ROUND(COUNTA(postulaciones_test!AU295:AZ295,postulaciones_test!BN295:BO295)/2,0)</f>
        <v>3</v>
      </c>
      <c r="Z295">
        <f>ROUND(COUNTA(postulaciones_test!BC295:BE295,postulaciones_test!DQ295:EE295)/3,0)</f>
        <v>1</v>
      </c>
      <c r="AG295">
        <f>ROUND(COUNTA(postulaciones_test!BA295:BB295,postulaciones_test!DM295:DP295)/2,0)</f>
        <v>1</v>
      </c>
    </row>
    <row r="296" spans="10:33" x14ac:dyDescent="0.3">
      <c r="J296">
        <f>ROUND(COUNTA(postulaciones_test!S296:AT296,postulaciones_test!BG296:BM296,postulaciones_test!BP296:DL296)/7,0)-1</f>
        <v>2</v>
      </c>
      <c r="P296">
        <f>ROUND(COUNTA(postulaciones_test!AU296:AZ296,postulaciones_test!BN296:BO296)/2,0)</f>
        <v>2</v>
      </c>
      <c r="Z296">
        <f>ROUND(COUNTA(postulaciones_test!BC296:BE296,postulaciones_test!DQ296:EE296)/3,0)</f>
        <v>1</v>
      </c>
      <c r="AG296">
        <f>ROUND(COUNTA(postulaciones_test!BA296:BB296,postulaciones_test!DM296:DP296)/2,0)</f>
        <v>1</v>
      </c>
    </row>
    <row r="297" spans="10:33" x14ac:dyDescent="0.3">
      <c r="J297">
        <f>ROUND(COUNTA(postulaciones_test!S297:AT297,postulaciones_test!BG297:BM297,postulaciones_test!BP297:DL297)/7,0)-1</f>
        <v>2</v>
      </c>
      <c r="P297">
        <f>ROUND(COUNTA(postulaciones_test!AU297:AZ297,postulaciones_test!BN297:BO297)/2,0)</f>
        <v>3</v>
      </c>
      <c r="Z297">
        <f>ROUND(COUNTA(postulaciones_test!BC297:BE297,postulaciones_test!DQ297:EE297)/3,0)</f>
        <v>2</v>
      </c>
      <c r="AG297">
        <f>ROUND(COUNTA(postulaciones_test!BA297:BB297,postulaciones_test!DM297:DP297)/2,0)</f>
        <v>1</v>
      </c>
    </row>
    <row r="298" spans="10:33" x14ac:dyDescent="0.3">
      <c r="J298">
        <f>ROUND(COUNTA(postulaciones_test!S298:AT298,postulaciones_test!BG298:BM298,postulaciones_test!BP298:DL298)/7,0)-1</f>
        <v>2</v>
      </c>
      <c r="P298">
        <f>ROUND(COUNTA(postulaciones_test!AU298:AZ298,postulaciones_test!BN298:BO298)/2,0)</f>
        <v>3</v>
      </c>
      <c r="Z298">
        <f>ROUND(COUNTA(postulaciones_test!BC298:BE298,postulaciones_test!DQ298:EE298)/3,0)</f>
        <v>3</v>
      </c>
      <c r="AG298">
        <f>ROUND(COUNTA(postulaciones_test!BA298:BB298,postulaciones_test!DM298:DP298)/2,0)</f>
        <v>1</v>
      </c>
    </row>
    <row r="299" spans="10:33" x14ac:dyDescent="0.3">
      <c r="J299">
        <f>ROUND(COUNTA(postulaciones_test!S299:AT299,postulaciones_test!BG299:BM299,postulaciones_test!BP299:DL299)/7,0)-1</f>
        <v>2</v>
      </c>
      <c r="P299">
        <f>ROUND(COUNTA(postulaciones_test!AU299:AZ299,postulaciones_test!BN299:BO299)/2,0)</f>
        <v>3</v>
      </c>
      <c r="Z299">
        <f>ROUND(COUNTA(postulaciones_test!BC299:BE299,postulaciones_test!DQ299:EE299)/3,0)</f>
        <v>1</v>
      </c>
      <c r="AG299">
        <f>ROUND(COUNTA(postulaciones_test!BA299:BB299,postulaciones_test!DM299:DP299)/2,0)</f>
        <v>1</v>
      </c>
    </row>
    <row r="300" spans="10:33" x14ac:dyDescent="0.3">
      <c r="J300">
        <f>ROUND(COUNTA(postulaciones_test!S300:AT300,postulaciones_test!BG300:BM300,postulaciones_test!BP300:DL300)/7,0)-1</f>
        <v>4</v>
      </c>
      <c r="P300">
        <f>ROUND(COUNTA(postulaciones_test!AU300:AZ300,postulaciones_test!BN300:BO300)/2,0)</f>
        <v>3</v>
      </c>
      <c r="Z300">
        <f>ROUND(COUNTA(postulaciones_test!BC300:BE300,postulaciones_test!DQ300:EE300)/3,0)</f>
        <v>3</v>
      </c>
      <c r="AG300">
        <f>ROUND(COUNTA(postulaciones_test!BA300:BB300,postulaciones_test!DM300:DP300)/2,0)</f>
        <v>1</v>
      </c>
    </row>
    <row r="301" spans="10:33" x14ac:dyDescent="0.3">
      <c r="J301">
        <f>ROUND(COUNTA(postulaciones_test!S301:AT301,postulaciones_test!BG301:BM301,postulaciones_test!BP301:DL301)/7,0)-1</f>
        <v>2</v>
      </c>
      <c r="P301">
        <f>ROUND(COUNTA(postulaciones_test!AU301:AZ301,postulaciones_test!BN301:BO301)/2,0)</f>
        <v>4</v>
      </c>
      <c r="Z301">
        <f>ROUND(COUNTA(postulaciones_test!BC301:BE301,postulaciones_test!DQ301:EE301)/3,0)</f>
        <v>2</v>
      </c>
      <c r="AG301">
        <f>ROUND(COUNTA(postulaciones_test!BA301:BB301,postulaciones_test!DM301:DP301)/2,0)</f>
        <v>1</v>
      </c>
    </row>
    <row r="302" spans="10:33" x14ac:dyDescent="0.3">
      <c r="J302">
        <f>ROUND(COUNTA(postulaciones_test!S302:AT302,postulaciones_test!BG302:BM302,postulaciones_test!BP302:DL302)/7,0)-1</f>
        <v>2</v>
      </c>
      <c r="P302">
        <f>ROUND(COUNTA(postulaciones_test!AU302:AZ302,postulaciones_test!BN302:BO302)/2,0)</f>
        <v>4</v>
      </c>
      <c r="Z302">
        <f>ROUND(COUNTA(postulaciones_test!BC302:BE302,postulaciones_test!DQ302:EE302)/3,0)</f>
        <v>4</v>
      </c>
      <c r="AG302">
        <f>ROUND(COUNTA(postulaciones_test!BA302:BB302,postulaciones_test!DM302:DP302)/2,0)</f>
        <v>3</v>
      </c>
    </row>
    <row r="303" spans="10:33" x14ac:dyDescent="0.3">
      <c r="J303">
        <f>ROUND(COUNTA(postulaciones_test!S303:AT303,postulaciones_test!BG303:BM303,postulaciones_test!BP303:DL303)/7,0)-1</f>
        <v>6</v>
      </c>
      <c r="P303">
        <f>ROUND(COUNTA(postulaciones_test!AU303:AZ303,postulaciones_test!BN303:BO303)/2,0)</f>
        <v>4</v>
      </c>
      <c r="Z303">
        <f>ROUND(COUNTA(postulaciones_test!BC303:BE303,postulaciones_test!DQ303:EE303)/3,0)</f>
        <v>1</v>
      </c>
      <c r="AG303">
        <f>ROUND(COUNTA(postulaciones_test!BA303:BB303,postulaciones_test!DM303:DP303)/2,0)</f>
        <v>1</v>
      </c>
    </row>
    <row r="304" spans="10:33" x14ac:dyDescent="0.3">
      <c r="J304">
        <f>ROUND(COUNTA(postulaciones_test!S304:AT304,postulaciones_test!BG304:BM304,postulaciones_test!BP304:DL304)/7,0)-1</f>
        <v>10</v>
      </c>
      <c r="P304">
        <f>ROUND(COUNTA(postulaciones_test!AU304:AZ304,postulaciones_test!BN304:BO304)/2,0)</f>
        <v>4</v>
      </c>
      <c r="Z304">
        <f>ROUND(COUNTA(postulaciones_test!BC304:BE304,postulaciones_test!DQ304:EE304)/3,0)</f>
        <v>5</v>
      </c>
      <c r="AG304">
        <f>ROUND(COUNTA(postulaciones_test!BA304:BB304,postulaciones_test!DM304:DP304)/2,0)</f>
        <v>3</v>
      </c>
    </row>
    <row r="305" spans="10:33" x14ac:dyDescent="0.3">
      <c r="J305">
        <f>ROUND(COUNTA(postulaciones_test!S305:AT305,postulaciones_test!BG305:BM305,postulaciones_test!BP305:DL305)/7,0)-1</f>
        <v>2</v>
      </c>
      <c r="P305">
        <f>ROUND(COUNTA(postulaciones_test!AU305:AZ305,postulaciones_test!BN305:BO305)/2,0)</f>
        <v>2</v>
      </c>
      <c r="Z305">
        <f>ROUND(COUNTA(postulaciones_test!BC305:BE305,postulaciones_test!DQ305:EE305)/3,0)</f>
        <v>0</v>
      </c>
      <c r="AG305">
        <f>ROUND(COUNTA(postulaciones_test!BA305:BB305,postulaciones_test!DM305:DP305)/2,0)</f>
        <v>1</v>
      </c>
    </row>
    <row r="306" spans="10:33" x14ac:dyDescent="0.3">
      <c r="J306">
        <f>ROUND(COUNTA(postulaciones_test!S306:AT306,postulaciones_test!BG306:BM306,postulaciones_test!BP306:DL306)/7,0)-1</f>
        <v>2</v>
      </c>
      <c r="P306">
        <f>ROUND(COUNTA(postulaciones_test!AU306:AZ306,postulaciones_test!BN306:BO306)/2,0)</f>
        <v>2</v>
      </c>
      <c r="Z306">
        <f>ROUND(COUNTA(postulaciones_test!BC306:BE306,postulaciones_test!DQ306:EE306)/3,0)</f>
        <v>1</v>
      </c>
      <c r="AG306">
        <f>ROUND(COUNTA(postulaciones_test!BA306:BB306,postulaciones_test!DM306:DP306)/2,0)</f>
        <v>1</v>
      </c>
    </row>
    <row r="307" spans="10:33" x14ac:dyDescent="0.3">
      <c r="J307">
        <f>ROUND(COUNTA(postulaciones_test!S307:AT307,postulaciones_test!BG307:BM307,postulaciones_test!BP307:DL307)/7,0)-1</f>
        <v>3</v>
      </c>
      <c r="P307">
        <f>ROUND(COUNTA(postulaciones_test!AU307:AZ307,postulaciones_test!BN307:BO307)/2,0)</f>
        <v>3</v>
      </c>
      <c r="Z307">
        <f>ROUND(COUNTA(postulaciones_test!BC307:BE307,postulaciones_test!DQ307:EE307)/3,0)</f>
        <v>4</v>
      </c>
      <c r="AG307">
        <f>ROUND(COUNTA(postulaciones_test!BA307:BB307,postulaciones_test!DM307:DP307)/2,0)</f>
        <v>1</v>
      </c>
    </row>
    <row r="308" spans="10:33" x14ac:dyDescent="0.3">
      <c r="J308">
        <f>ROUND(COUNTA(postulaciones_test!S308:AT308,postulaciones_test!BG308:BM308,postulaciones_test!BP308:DL308)/7,0)-1</f>
        <v>3</v>
      </c>
      <c r="P308">
        <f>ROUND(COUNTA(postulaciones_test!AU308:AZ308,postulaciones_test!BN308:BO308)/2,0)</f>
        <v>3</v>
      </c>
      <c r="Z308">
        <f>ROUND(COUNTA(postulaciones_test!BC308:BE308,postulaciones_test!DQ308:EE308)/3,0)</f>
        <v>1</v>
      </c>
      <c r="AG308">
        <f>ROUND(COUNTA(postulaciones_test!BA308:BB308,postulaciones_test!DM308:DP308)/2,0)</f>
        <v>1</v>
      </c>
    </row>
    <row r="309" spans="10:33" x14ac:dyDescent="0.3">
      <c r="J309">
        <f>ROUND(COUNTA(postulaciones_test!S309:AT309,postulaciones_test!BG309:BM309,postulaciones_test!BP309:DL309)/7,0)-1</f>
        <v>5</v>
      </c>
      <c r="P309">
        <f>ROUND(COUNTA(postulaciones_test!AU309:AZ309,postulaciones_test!BN309:BO309)/2,0)</f>
        <v>3</v>
      </c>
      <c r="Z309">
        <f>ROUND(COUNTA(postulaciones_test!BC309:BE309,postulaciones_test!DQ309:EE309)/3,0)</f>
        <v>4</v>
      </c>
      <c r="AG309">
        <f>ROUND(COUNTA(postulaciones_test!BA309:BB309,postulaciones_test!DM309:DP309)/2,0)</f>
        <v>2</v>
      </c>
    </row>
    <row r="310" spans="10:33" x14ac:dyDescent="0.3">
      <c r="J310">
        <f>ROUND(COUNTA(postulaciones_test!S310:AT310,postulaciones_test!BG310:BM310,postulaciones_test!BP310:DL310)/7,0)-1</f>
        <v>6</v>
      </c>
      <c r="P310">
        <f>ROUND(COUNTA(postulaciones_test!AU310:AZ310,postulaciones_test!BN310:BO310)/2,0)</f>
        <v>4</v>
      </c>
      <c r="Z310">
        <f>ROUND(COUNTA(postulaciones_test!BC310:BE310,postulaciones_test!DQ310:EE310)/3,0)</f>
        <v>1</v>
      </c>
      <c r="AG310">
        <f>ROUND(COUNTA(postulaciones_test!BA310:BB310,postulaciones_test!DM310:DP310)/2,0)</f>
        <v>1</v>
      </c>
    </row>
    <row r="311" spans="10:33" x14ac:dyDescent="0.3">
      <c r="J311">
        <f>ROUND(COUNTA(postulaciones_test!S311:AT311,postulaciones_test!BG311:BM311,postulaciones_test!BP311:DL311)/7,0)-1</f>
        <v>5</v>
      </c>
      <c r="P311">
        <f>ROUND(COUNTA(postulaciones_test!AU311:AZ311,postulaciones_test!BN311:BO311)/2,0)</f>
        <v>3</v>
      </c>
      <c r="Z311">
        <f>ROUND(COUNTA(postulaciones_test!BC311:BE311,postulaciones_test!DQ311:EE311)/3,0)</f>
        <v>3</v>
      </c>
      <c r="AG311">
        <f>ROUND(COUNTA(postulaciones_test!BA311:BB311,postulaciones_test!DM311:DP311)/2,0)</f>
        <v>2</v>
      </c>
    </row>
    <row r="312" spans="10:33" x14ac:dyDescent="0.3">
      <c r="J312">
        <f>ROUND(COUNTA(postulaciones_test!S312:AT312,postulaciones_test!BG312:BM312,postulaciones_test!BP312:DL312)/7,0)-1</f>
        <v>3</v>
      </c>
      <c r="P312">
        <f>ROUND(COUNTA(postulaciones_test!AU312:AZ312,postulaciones_test!BN312:BO312)/2,0)</f>
        <v>3</v>
      </c>
      <c r="Z312">
        <f>ROUND(COUNTA(postulaciones_test!BC312:BE312,postulaciones_test!DQ312:EE312)/3,0)</f>
        <v>2</v>
      </c>
      <c r="AG312">
        <f>ROUND(COUNTA(postulaciones_test!BA312:BB312,postulaciones_test!DM312:DP312)/2,0)</f>
        <v>2</v>
      </c>
    </row>
    <row r="313" spans="10:33" x14ac:dyDescent="0.3">
      <c r="J313">
        <f>ROUND(COUNTA(postulaciones_test!S313:AT313,postulaciones_test!BG313:BM313,postulaciones_test!BP313:DL313)/7,0)-1</f>
        <v>10</v>
      </c>
      <c r="P313">
        <f>ROUND(COUNTA(postulaciones_test!AU313:AZ313,postulaciones_test!BN313:BO313)/2,0)</f>
        <v>4</v>
      </c>
      <c r="Z313">
        <f>ROUND(COUNTA(postulaciones_test!BC313:BE313,postulaciones_test!DQ313:EE313)/3,0)</f>
        <v>6</v>
      </c>
      <c r="AG313">
        <f>ROUND(COUNTA(postulaciones_test!BA313:BB313,postulaciones_test!DM313:DP313)/2,0)</f>
        <v>3</v>
      </c>
    </row>
    <row r="314" spans="10:33" x14ac:dyDescent="0.3">
      <c r="J314">
        <f>ROUND(COUNTA(postulaciones_test!S314:AT314,postulaciones_test!BG314:BM314,postulaciones_test!BP314:DL314)/7,0)-1</f>
        <v>2</v>
      </c>
      <c r="P314">
        <f>ROUND(COUNTA(postulaciones_test!AU314:AZ314,postulaciones_test!BN314:BO314)/2,0)</f>
        <v>3</v>
      </c>
      <c r="Z314">
        <f>ROUND(COUNTA(postulaciones_test!BC314:BE314,postulaciones_test!DQ314:EE314)/3,0)</f>
        <v>1</v>
      </c>
      <c r="AG314">
        <f>ROUND(COUNTA(postulaciones_test!BA314:BB314,postulaciones_test!DM314:DP314)/2,0)</f>
        <v>1</v>
      </c>
    </row>
    <row r="315" spans="10:33" x14ac:dyDescent="0.3">
      <c r="J315">
        <f>ROUND(COUNTA(postulaciones_test!S315:AT315,postulaciones_test!BG315:BM315,postulaciones_test!BP315:DL315)/7,0)-1</f>
        <v>4</v>
      </c>
      <c r="P315">
        <f>ROUND(COUNTA(postulaciones_test!AU315:AZ315,postulaciones_test!BN315:BO315)/2,0)</f>
        <v>4</v>
      </c>
      <c r="Z315">
        <f>ROUND(COUNTA(postulaciones_test!BC315:BE315,postulaciones_test!DQ315:EE315)/3,0)</f>
        <v>2</v>
      </c>
      <c r="AG315">
        <f>ROUND(COUNTA(postulaciones_test!BA315:BB315,postulaciones_test!DM315:DP315)/2,0)</f>
        <v>3</v>
      </c>
    </row>
    <row r="316" spans="10:33" x14ac:dyDescent="0.3">
      <c r="J316">
        <f>ROUND(COUNTA(postulaciones_test!S316:AT316,postulaciones_test!BG316:BM316,postulaciones_test!BP316:DL316)/7,0)-1</f>
        <v>5</v>
      </c>
      <c r="P316">
        <f>ROUND(COUNTA(postulaciones_test!AU316:AZ316,postulaciones_test!BN316:BO316)/2,0)</f>
        <v>4</v>
      </c>
      <c r="Z316">
        <f>ROUND(COUNTA(postulaciones_test!BC316:BE316,postulaciones_test!DQ316:EE316)/3,0)</f>
        <v>4</v>
      </c>
      <c r="AG316">
        <f>ROUND(COUNTA(postulaciones_test!BA316:BB316,postulaciones_test!DM316:DP316)/2,0)</f>
        <v>1</v>
      </c>
    </row>
    <row r="317" spans="10:33" x14ac:dyDescent="0.3">
      <c r="J317">
        <f>ROUND(COUNTA(postulaciones_test!S317:AT317,postulaciones_test!BG317:BM317,postulaciones_test!BP317:DL317)/7,0)-1</f>
        <v>3</v>
      </c>
      <c r="P317">
        <f>ROUND(COUNTA(postulaciones_test!AU317:AZ317,postulaciones_test!BN317:BO317)/2,0)</f>
        <v>1</v>
      </c>
      <c r="Z317">
        <f>ROUND(COUNTA(postulaciones_test!BC317:BE317,postulaciones_test!DQ317:EE317)/3,0)</f>
        <v>1</v>
      </c>
      <c r="AG317">
        <f>ROUND(COUNTA(postulaciones_test!BA317:BB317,postulaciones_test!DM317:DP317)/2,0)</f>
        <v>1</v>
      </c>
    </row>
    <row r="318" spans="10:33" x14ac:dyDescent="0.3">
      <c r="J318">
        <f>ROUND(COUNTA(postulaciones_test!S318:AT318,postulaciones_test!BG318:BM318,postulaciones_test!BP318:DL318)/7,0)-1</f>
        <v>4</v>
      </c>
      <c r="P318">
        <f>ROUND(COUNTA(postulaciones_test!AU318:AZ318,postulaciones_test!BN318:BO318)/2,0)</f>
        <v>3</v>
      </c>
      <c r="Z318">
        <f>ROUND(COUNTA(postulaciones_test!BC318:BE318,postulaciones_test!DQ318:EE318)/3,0)</f>
        <v>3</v>
      </c>
      <c r="AG318">
        <f>ROUND(COUNTA(postulaciones_test!BA318:BB318,postulaciones_test!DM318:DP318)/2,0)</f>
        <v>1</v>
      </c>
    </row>
    <row r="319" spans="10:33" x14ac:dyDescent="0.3">
      <c r="J319">
        <f>ROUND(COUNTA(postulaciones_test!S319:AT319,postulaciones_test!BG319:BM319,postulaciones_test!BP319:DL319)/7,0)-1</f>
        <v>2</v>
      </c>
      <c r="P319">
        <f>ROUND(COUNTA(postulaciones_test!AU319:AZ319,postulaciones_test!BN319:BO319)/2,0)</f>
        <v>2</v>
      </c>
      <c r="Z319">
        <f>ROUND(COUNTA(postulaciones_test!BC319:BE319,postulaciones_test!DQ319:EE319)/3,0)</f>
        <v>1</v>
      </c>
      <c r="AG319">
        <f>ROUND(COUNTA(postulaciones_test!BA319:BB319,postulaciones_test!DM319:DP319)/2,0)</f>
        <v>1</v>
      </c>
    </row>
    <row r="320" spans="10:33" x14ac:dyDescent="0.3">
      <c r="J320">
        <f>ROUND(COUNTA(postulaciones_test!S320:AT320,postulaciones_test!BG320:BM320,postulaciones_test!BP320:DL320)/7,0)-1</f>
        <v>2</v>
      </c>
      <c r="P320">
        <f>ROUND(COUNTA(postulaciones_test!AU320:AZ320,postulaciones_test!BN320:BO320)/2,0)</f>
        <v>1</v>
      </c>
      <c r="Z320">
        <f>ROUND(COUNTA(postulaciones_test!BC320:BE320,postulaciones_test!DQ320:EE320)/3,0)</f>
        <v>1</v>
      </c>
      <c r="AG320">
        <f>ROUND(COUNTA(postulaciones_test!BA320:BB320,postulaciones_test!DM320:DP320)/2,0)</f>
        <v>1</v>
      </c>
    </row>
    <row r="321" spans="10:33" x14ac:dyDescent="0.3">
      <c r="J321">
        <f>ROUND(COUNTA(postulaciones_test!S321:AT321,postulaciones_test!BG321:BM321,postulaciones_test!BP321:DL321)/7,0)-1</f>
        <v>2</v>
      </c>
      <c r="P321">
        <f>ROUND(COUNTA(postulaciones_test!AU321:AZ321,postulaciones_test!BN321:BO321)/2,0)</f>
        <v>1</v>
      </c>
      <c r="Z321">
        <f>ROUND(COUNTA(postulaciones_test!BC321:BE321,postulaciones_test!DQ321:EE321)/3,0)</f>
        <v>4</v>
      </c>
      <c r="AG321">
        <f>ROUND(COUNTA(postulaciones_test!BA321:BB321,postulaciones_test!DM321:DP321)/2,0)</f>
        <v>1</v>
      </c>
    </row>
    <row r="322" spans="10:33" x14ac:dyDescent="0.3">
      <c r="J322">
        <f>ROUND(COUNTA(postulaciones_test!S322:AT322,postulaciones_test!BG322:BM322,postulaciones_test!BP322:DL322)/7,0)-1</f>
        <v>4</v>
      </c>
      <c r="P322">
        <f>ROUND(COUNTA(postulaciones_test!AU322:AZ322,postulaciones_test!BN322:BO322)/2,0)</f>
        <v>3</v>
      </c>
      <c r="Z322">
        <f>ROUND(COUNTA(postulaciones_test!BC322:BE322,postulaciones_test!DQ322:EE322)/3,0)</f>
        <v>1</v>
      </c>
      <c r="AG322">
        <f>ROUND(COUNTA(postulaciones_test!BA322:BB322,postulaciones_test!DM322:DP322)/2,0)</f>
        <v>1</v>
      </c>
    </row>
    <row r="323" spans="10:33" x14ac:dyDescent="0.3">
      <c r="J323">
        <f>ROUND(COUNTA(postulaciones_test!S323:AT323,postulaciones_test!BG323:BM323,postulaciones_test!BP323:DL323)/7,0)-1</f>
        <v>3</v>
      </c>
      <c r="P323">
        <f>ROUND(COUNTA(postulaciones_test!AU323:AZ323,postulaciones_test!BN323:BO323)/2,0)</f>
        <v>4</v>
      </c>
      <c r="Z323">
        <f>ROUND(COUNTA(postulaciones_test!BC323:BE323,postulaciones_test!DQ323:EE323)/3,0)</f>
        <v>3</v>
      </c>
      <c r="AG323">
        <f>ROUND(COUNTA(postulaciones_test!BA323:BB323,postulaciones_test!DM323:DP323)/2,0)</f>
        <v>1</v>
      </c>
    </row>
    <row r="324" spans="10:33" x14ac:dyDescent="0.3">
      <c r="J324">
        <f>ROUND(COUNTA(postulaciones_test!S324:AT324,postulaciones_test!BG324:BM324,postulaciones_test!BP324:DL324)/7,0)-1</f>
        <v>2</v>
      </c>
      <c r="P324">
        <f>ROUND(COUNTA(postulaciones_test!AU324:AZ324,postulaciones_test!BN324:BO324)/2,0)</f>
        <v>2</v>
      </c>
      <c r="Z324">
        <f>ROUND(COUNTA(postulaciones_test!BC324:BE324,postulaciones_test!DQ324:EE324)/3,0)</f>
        <v>1</v>
      </c>
      <c r="AG324">
        <f>ROUND(COUNTA(postulaciones_test!BA324:BB324,postulaciones_test!DM324:DP324)/2,0)</f>
        <v>3</v>
      </c>
    </row>
    <row r="325" spans="10:33" x14ac:dyDescent="0.3">
      <c r="J325">
        <f>ROUND(COUNTA(postulaciones_test!S325:AT325,postulaciones_test!BG325:BM325,postulaciones_test!BP325:DL325)/7,0)-1</f>
        <v>2</v>
      </c>
      <c r="P325">
        <f>ROUND(COUNTA(postulaciones_test!AU325:AZ325,postulaciones_test!BN325:BO325)/2,0)</f>
        <v>3</v>
      </c>
      <c r="Z325">
        <f>ROUND(COUNTA(postulaciones_test!BC325:BE325,postulaciones_test!DQ325:EE325)/3,0)</f>
        <v>3</v>
      </c>
      <c r="AG325">
        <f>ROUND(COUNTA(postulaciones_test!BA325:BB325,postulaciones_test!DM325:DP325)/2,0)</f>
        <v>1</v>
      </c>
    </row>
    <row r="326" spans="10:33" x14ac:dyDescent="0.3">
      <c r="J326">
        <f>ROUND(COUNTA(postulaciones_test!S326:AT326,postulaciones_test!BG326:BM326,postulaciones_test!BP326:DL326)/7,0)-1</f>
        <v>2</v>
      </c>
      <c r="P326">
        <f>ROUND(COUNTA(postulaciones_test!AU326:AZ326,postulaciones_test!BN326:BO326)/2,0)</f>
        <v>3</v>
      </c>
      <c r="Z326">
        <f>ROUND(COUNTA(postulaciones_test!BC326:BE326,postulaciones_test!DQ326:EE326)/3,0)</f>
        <v>1</v>
      </c>
      <c r="AG326">
        <f>ROUND(COUNTA(postulaciones_test!BA326:BB326,postulaciones_test!DM326:DP326)/2,0)</f>
        <v>1</v>
      </c>
    </row>
    <row r="327" spans="10:33" x14ac:dyDescent="0.3">
      <c r="J327">
        <f>ROUND(COUNTA(postulaciones_test!S327:AT327,postulaciones_test!BG327:BM327,postulaciones_test!BP327:DL327)/7,0)-1</f>
        <v>3</v>
      </c>
      <c r="P327">
        <f>ROUND(COUNTA(postulaciones_test!AU327:AZ327,postulaciones_test!BN327:BO327)/2,0)</f>
        <v>3</v>
      </c>
      <c r="Z327">
        <f>ROUND(COUNTA(postulaciones_test!BC327:BE327,postulaciones_test!DQ327:EE327)/3,0)</f>
        <v>1</v>
      </c>
      <c r="AG327">
        <f>ROUND(COUNTA(postulaciones_test!BA327:BB327,postulaciones_test!DM327:DP327)/2,0)</f>
        <v>3</v>
      </c>
    </row>
    <row r="328" spans="10:33" x14ac:dyDescent="0.3">
      <c r="J328">
        <f>ROUND(COUNTA(postulaciones_test!S328:AT328,postulaciones_test!BG328:BM328,postulaciones_test!BP328:DL328)/7,0)-1</f>
        <v>2</v>
      </c>
      <c r="P328">
        <f>ROUND(COUNTA(postulaciones_test!AU328:AZ328,postulaciones_test!BN328:BO328)/2,0)</f>
        <v>1</v>
      </c>
      <c r="Z328">
        <f>ROUND(COUNTA(postulaciones_test!BC328:BE328,postulaciones_test!DQ328:EE328)/3,0)</f>
        <v>1</v>
      </c>
      <c r="AG328">
        <f>ROUND(COUNTA(postulaciones_test!BA328:BB328,postulaciones_test!DM328:DP328)/2,0)</f>
        <v>1</v>
      </c>
    </row>
    <row r="330" spans="10:33" x14ac:dyDescent="0.3">
      <c r="J330">
        <f>ROUND(COUNTA(postulaciones_test!S330:Y330,postulaciones_test!AN330:BO330,postulaciones_test!BU330:CA330,postulaciones_test!CP330:CV330)/7,0)-1</f>
        <v>1</v>
      </c>
      <c r="P330">
        <f>ROUND(COUNTA(postulaciones_test!Z330:AG330)/2,0)</f>
        <v>4</v>
      </c>
      <c r="Z330">
        <f>ROUND(COUNTA(postulaciones_test!AJ330:AL330,postulaciones_test!BR330:BT330,postulaciones_test!CB330:CD330,postulaciones_test!CG330:CO330)/3,0)</f>
        <v>1</v>
      </c>
      <c r="AG330">
        <f>ROUND(COUNTA(postulaciones_test!AH330:AI330,postulaciones_test!BP330:BQ330,postulaciones_test!CE330:CF330)/2,0)</f>
        <v>1</v>
      </c>
    </row>
    <row r="331" spans="10:33" x14ac:dyDescent="0.3">
      <c r="J331">
        <f>ROUND(COUNTA(postulaciones_test!S331:Y331,postulaciones_test!AN331:BO331,postulaciones_test!BU331:CA331,postulaciones_test!CP331:CV331)/7,0)-1</f>
        <v>4</v>
      </c>
      <c r="P331">
        <f>ROUND(COUNTA(postulaciones_test!Z331:AG331)/2,0)</f>
        <v>4</v>
      </c>
      <c r="Z331">
        <f>ROUND(COUNTA(postulaciones_test!AJ331:AL331,postulaciones_test!BR331:BT331,postulaciones_test!CB331:CD331,postulaciones_test!CG331:CO331)/3,0)</f>
        <v>2</v>
      </c>
      <c r="AG331">
        <f>ROUND(COUNTA(postulaciones_test!AH331:AI331,postulaciones_test!BP331:BQ331,postulaciones_test!CE331:CF331)/2,0)</f>
        <v>2</v>
      </c>
    </row>
    <row r="332" spans="10:33" x14ac:dyDescent="0.3">
      <c r="J332">
        <f>ROUND(COUNTA(postulaciones_test!S332:Y332,postulaciones_test!AN332:BO332,postulaciones_test!BU332:CA332,postulaciones_test!CP332:CV332)/7,0)-1</f>
        <v>4</v>
      </c>
      <c r="P332">
        <f>ROUND(COUNTA(postulaciones_test!Z332:AG332)/2,0)</f>
        <v>2</v>
      </c>
      <c r="Z332">
        <f>ROUND(COUNTA(postulaciones_test!AJ332:AL332,postulaciones_test!BR332:BT332,postulaciones_test!CB332:CD332,postulaciones_test!CG332:CO332)/3,0)</f>
        <v>1</v>
      </c>
      <c r="AG332">
        <f>ROUND(COUNTA(postulaciones_test!AH332:AI332,postulaciones_test!BP332:BQ332,postulaciones_test!CE332:CF332)/2,0)</f>
        <v>1</v>
      </c>
    </row>
    <row r="333" spans="10:33" x14ac:dyDescent="0.3">
      <c r="J333">
        <f>ROUND(COUNTA(postulaciones_test!S333:Y333,postulaciones_test!AN333:BO333,postulaciones_test!BU333:CA333,postulaciones_test!CP333:CV333)/7,0)-1</f>
        <v>2</v>
      </c>
      <c r="P333">
        <f>ROUND(COUNTA(postulaciones_test!Z333:AG333)/2,0)</f>
        <v>3</v>
      </c>
      <c r="Z333">
        <f>ROUND(COUNTA(postulaciones_test!AJ333:AL333,postulaciones_test!BR333:BT333,postulaciones_test!CB333:CD333,postulaciones_test!CG333:CO333)/3,0)</f>
        <v>1</v>
      </c>
      <c r="AG333">
        <f>ROUND(COUNTA(postulaciones_test!AH333:AI333,postulaciones_test!BP333:BQ333,postulaciones_test!CE333:CF333)/2,0)</f>
        <v>1</v>
      </c>
    </row>
    <row r="334" spans="10:33" x14ac:dyDescent="0.3">
      <c r="J334">
        <f>ROUND(COUNTA(postulaciones_test!S334:Y334,postulaciones_test!AN334:BO334,postulaciones_test!BU334:CA334,postulaciones_test!CP334:CV334)/7,0)-1</f>
        <v>3</v>
      </c>
      <c r="P334">
        <f>ROUND(COUNTA(postulaciones_test!Z334:AG334)/2,0)</f>
        <v>2</v>
      </c>
      <c r="Z334">
        <f>ROUND(COUNTA(postulaciones_test!AJ334:AL334,postulaciones_test!BR334:BT334,postulaciones_test!CB334:CD334,postulaciones_test!CG334:CO334)/3,0)</f>
        <v>1</v>
      </c>
      <c r="AG334">
        <f>ROUND(COUNTA(postulaciones_test!AH334:AI334,postulaciones_test!BP334:BQ334,postulaciones_test!CE334:CF334)/2,0)</f>
        <v>1</v>
      </c>
    </row>
    <row r="335" spans="10:33" x14ac:dyDescent="0.3">
      <c r="J335">
        <f>ROUND(COUNTA(postulaciones_test!S335:Y335,postulaciones_test!AN335:BO335,postulaciones_test!BU335:CA335,postulaciones_test!CP335:CV335)/7,0)-1</f>
        <v>1</v>
      </c>
      <c r="P335">
        <f>ROUND(COUNTA(postulaciones_test!Z335:AG335)/2,0)</f>
        <v>3</v>
      </c>
      <c r="Z335">
        <f>ROUND(COUNTA(postulaciones_test!AJ335:AL335,postulaciones_test!BR335:BT335,postulaciones_test!CB335:CD335,postulaciones_test!CG335:CO335)/3,0)</f>
        <v>1</v>
      </c>
      <c r="AG335">
        <f>ROUND(COUNTA(postulaciones_test!AH335:AI335,postulaciones_test!BP335:BQ335,postulaciones_test!CE335:CF335)/2,0)</f>
        <v>1</v>
      </c>
    </row>
    <row r="336" spans="10:33" x14ac:dyDescent="0.3">
      <c r="J336">
        <f>ROUND(COUNTA(postulaciones_test!S336:Y336,postulaciones_test!AN336:BO336,postulaciones_test!BU336:CA336,postulaciones_test!CP336:CV336)/7,0)-1</f>
        <v>2</v>
      </c>
      <c r="P336">
        <f>ROUND(COUNTA(postulaciones_test!Z336:AG336)/2,0)</f>
        <v>3</v>
      </c>
      <c r="Z336">
        <f>ROUND(COUNTA(postulaciones_test!AJ336:AL336,postulaciones_test!BR336:BT336,postulaciones_test!CB336:CD336,postulaciones_test!CG336:CO336)/3,0)</f>
        <v>1</v>
      </c>
      <c r="AG336">
        <f>ROUND(COUNTA(postulaciones_test!AH336:AI336,postulaciones_test!BP336:BQ336,postulaciones_test!CE336:CF336)/2,0)</f>
        <v>2</v>
      </c>
    </row>
    <row r="337" spans="10:33" x14ac:dyDescent="0.3">
      <c r="J337">
        <f>ROUND(COUNTA(postulaciones_test!S337:Y337,postulaciones_test!AN337:BO337,postulaciones_test!BU337:CA337,postulaciones_test!CP337:CV337)/7,0)-1</f>
        <v>2</v>
      </c>
      <c r="P337">
        <f>ROUND(COUNTA(postulaciones_test!Z337:AG337)/2,0)</f>
        <v>3</v>
      </c>
      <c r="Z337">
        <f>ROUND(COUNTA(postulaciones_test!AJ337:AL337,postulaciones_test!BR337:BT337,postulaciones_test!CB337:CD337,postulaciones_test!CG337:CO337)/3,0)</f>
        <v>1</v>
      </c>
      <c r="AG337">
        <f>ROUND(COUNTA(postulaciones_test!AH337:AI337,postulaciones_test!BP337:BQ337,postulaciones_test!CE337:CF337)/2,0)</f>
        <v>1</v>
      </c>
    </row>
    <row r="338" spans="10:33" x14ac:dyDescent="0.3">
      <c r="J338">
        <f>ROUND(COUNTA(postulaciones_test!S338:Y338,postulaciones_test!AN338:BO338,postulaciones_test!BU338:CA338,postulaciones_test!CP338:CV338)/7,0)-1</f>
        <v>1</v>
      </c>
      <c r="P338">
        <f>ROUND(COUNTA(postulaciones_test!Z338:AG338)/2,0)</f>
        <v>2</v>
      </c>
      <c r="Z338">
        <f>ROUND(COUNTA(postulaciones_test!AJ338:AL338,postulaciones_test!BR338:BT338,postulaciones_test!CB338:CD338,postulaciones_test!CG338:CO338)/3,0)</f>
        <v>1</v>
      </c>
      <c r="AG338">
        <f>ROUND(COUNTA(postulaciones_test!AH338:AI338,postulaciones_test!BP338:BQ338,postulaciones_test!CE338:CF338)/2,0)</f>
        <v>1</v>
      </c>
    </row>
    <row r="339" spans="10:33" x14ac:dyDescent="0.3">
      <c r="J339">
        <f>ROUND(COUNTA(postulaciones_test!S339:Y339,postulaciones_test!AN339:BO339,postulaciones_test!BU339:CA339,postulaciones_test!CP339:CV339)/7,0)-1</f>
        <v>2</v>
      </c>
      <c r="P339">
        <f>ROUND(COUNTA(postulaciones_test!Z339:AG339)/2,0)</f>
        <v>2</v>
      </c>
      <c r="Z339">
        <f>ROUND(COUNTA(postulaciones_test!AJ339:AL339,postulaciones_test!BR339:BT339,postulaciones_test!CB339:CD339,postulaciones_test!CG339:CO339)/3,0)</f>
        <v>3</v>
      </c>
      <c r="AG339">
        <f>ROUND(COUNTA(postulaciones_test!AH339:AI339,postulaciones_test!BP339:BQ339,postulaciones_test!CE339:CF339)/2,0)</f>
        <v>1</v>
      </c>
    </row>
    <row r="340" spans="10:33" x14ac:dyDescent="0.3">
      <c r="J340">
        <f>ROUND(COUNTA(postulaciones_test!S340:Y340,postulaciones_test!AN340:BO340,postulaciones_test!BU340:CA340,postulaciones_test!CP340:CV340)/7,0)-1</f>
        <v>2</v>
      </c>
      <c r="P340">
        <f>ROUND(COUNTA(postulaciones_test!Z340:AG340)/2,0)</f>
        <v>2</v>
      </c>
      <c r="Z340">
        <f>ROUND(COUNTA(postulaciones_test!AJ340:AL340,postulaciones_test!BR340:BT340,postulaciones_test!CB340:CD340,postulaciones_test!CG340:CO340)/3,0)</f>
        <v>1</v>
      </c>
      <c r="AG340">
        <f>ROUND(COUNTA(postulaciones_test!AH340:AI340,postulaciones_test!BP340:BQ340,postulaciones_test!CE340:CF340)/2,0)</f>
        <v>1</v>
      </c>
    </row>
    <row r="341" spans="10:33" x14ac:dyDescent="0.3">
      <c r="J341">
        <f>ROUND(COUNTA(postulaciones_test!S341:Y341,postulaciones_test!AN341:BO341,postulaciones_test!BU341:CA341,postulaciones_test!CP341:CV341)/7,0)-1</f>
        <v>1</v>
      </c>
      <c r="P341">
        <f>ROUND(COUNTA(postulaciones_test!Z341:AG341)/2,0)</f>
        <v>3</v>
      </c>
      <c r="Z341">
        <f>ROUND(COUNTA(postulaciones_test!AJ341:AL341,postulaciones_test!BR341:BT341,postulaciones_test!CB341:CD341,postulaciones_test!CG341:CO341)/3,0)</f>
        <v>1</v>
      </c>
      <c r="AG341">
        <f>ROUND(COUNTA(postulaciones_test!AH341:AI341,postulaciones_test!BP341:BQ341,postulaciones_test!CE341:CF341)/2,0)</f>
        <v>3</v>
      </c>
    </row>
    <row r="342" spans="10:33" x14ac:dyDescent="0.3">
      <c r="J342">
        <f>ROUND(COUNTA(postulaciones_test!S342:Y342,postulaciones_test!AN342:BO342,postulaciones_test!BU342:CA342,postulaciones_test!CP342:CV342)/7,0)-1</f>
        <v>1</v>
      </c>
      <c r="P342">
        <f>ROUND(COUNTA(postulaciones_test!Z342:AG342)/2,0)</f>
        <v>2</v>
      </c>
      <c r="Z342">
        <f>ROUND(COUNTA(postulaciones_test!AJ342:AL342,postulaciones_test!BR342:BT342,postulaciones_test!CB342:CD342,postulaciones_test!CG342:CO342)/3,0)</f>
        <v>1</v>
      </c>
      <c r="AG342">
        <f>ROUND(COUNTA(postulaciones_test!AH342:AI342,postulaciones_test!BP342:BQ342,postulaciones_test!CE342:CF342)/2,0)</f>
        <v>1</v>
      </c>
    </row>
    <row r="343" spans="10:33" x14ac:dyDescent="0.3">
      <c r="J343">
        <f>ROUND(COUNTA(postulaciones_test!S343:Y343,postulaciones_test!AN343:BO343,postulaciones_test!BU343:CA343,postulaciones_test!CP343:CV343)/7,0)-1</f>
        <v>2</v>
      </c>
      <c r="P343">
        <f>ROUND(COUNTA(postulaciones_test!Z343:AG343)/2,0)</f>
        <v>4</v>
      </c>
      <c r="Z343">
        <f>ROUND(COUNTA(postulaciones_test!AJ343:AL343,postulaciones_test!BR343:BT343,postulaciones_test!CB343:CD343,postulaciones_test!CG343:CO343)/3,0)</f>
        <v>1</v>
      </c>
      <c r="AG343">
        <f>ROUND(COUNTA(postulaciones_test!AH343:AI343,postulaciones_test!BP343:BQ343,postulaciones_test!CE343:CF343)/2,0)</f>
        <v>2</v>
      </c>
    </row>
    <row r="344" spans="10:33" x14ac:dyDescent="0.3">
      <c r="J344">
        <f>ROUND(COUNTA(postulaciones_test!S344:Y344,postulaciones_test!AN344:BO344,postulaciones_test!BU344:CA344,postulaciones_test!CP344:CV344)/7,0)-1</f>
        <v>2</v>
      </c>
      <c r="P344">
        <f>ROUND(COUNTA(postulaciones_test!Z344:AG344)/2,0)</f>
        <v>1</v>
      </c>
      <c r="Z344">
        <f>ROUND(COUNTA(postulaciones_test!AJ344:AL344,postulaciones_test!BR344:BT344,postulaciones_test!CB344:CD344,postulaciones_test!CG344:CO344)/3,0)</f>
        <v>1</v>
      </c>
      <c r="AG344">
        <f>ROUND(COUNTA(postulaciones_test!AH344:AI344,postulaciones_test!BP344:BQ344,postulaciones_test!CE344:CF344)/2,0)</f>
        <v>1</v>
      </c>
    </row>
    <row r="345" spans="10:33" x14ac:dyDescent="0.3">
      <c r="J345">
        <f>ROUND(COUNTA(postulaciones_test!S345:Y345,postulaciones_test!AN345:BO345,postulaciones_test!BU345:CA345,postulaciones_test!CP345:CV345)/7,0)-1</f>
        <v>2</v>
      </c>
      <c r="P345">
        <f>ROUND(COUNTA(postulaciones_test!Z345:AG345)/2,0)</f>
        <v>4</v>
      </c>
      <c r="Z345">
        <f>ROUND(COUNTA(postulaciones_test!AJ345:AL345,postulaciones_test!BR345:BT345,postulaciones_test!CB345:CD345,postulaciones_test!CG345:CO345)/3,0)</f>
        <v>1</v>
      </c>
      <c r="AG345">
        <f>ROUND(COUNTA(postulaciones_test!AH345:AI345,postulaciones_test!BP345:BQ345,postulaciones_test!CE345:CF345)/2,0)</f>
        <v>1</v>
      </c>
    </row>
    <row r="346" spans="10:33" x14ac:dyDescent="0.3">
      <c r="J346">
        <f>ROUND(COUNTA(postulaciones_test!S346:Y346,postulaciones_test!AN346:BO346,postulaciones_test!BU346:CA346,postulaciones_test!CP346:CV346)/7,0)-1</f>
        <v>1</v>
      </c>
      <c r="P346">
        <f>ROUND(COUNTA(postulaciones_test!Z346:AG346)/2,0)</f>
        <v>2</v>
      </c>
      <c r="Z346">
        <f>ROUND(COUNTA(postulaciones_test!AJ346:AL346,postulaciones_test!BR346:BT346,postulaciones_test!CB346:CD346,postulaciones_test!CG346:CO346)/3,0)</f>
        <v>1</v>
      </c>
      <c r="AG346">
        <f>ROUND(COUNTA(postulaciones_test!AH346:AI346,postulaciones_test!BP346:BQ346,postulaciones_test!CE346:CF346)/2,0)</f>
        <v>1</v>
      </c>
    </row>
    <row r="347" spans="10:33" x14ac:dyDescent="0.3">
      <c r="J347">
        <f>ROUND(COUNTA(postulaciones_test!S347:Y347,postulaciones_test!AN347:BO347,postulaciones_test!BU347:CA347,postulaciones_test!CP347:CV347)/7,0)-1</f>
        <v>3</v>
      </c>
      <c r="P347">
        <f>ROUND(COUNTA(postulaciones_test!Z347:AG347)/2,0)</f>
        <v>4</v>
      </c>
      <c r="Z347">
        <f>ROUND(COUNTA(postulaciones_test!AJ347:AL347,postulaciones_test!BR347:BT347,postulaciones_test!CB347:CD347,postulaciones_test!CG347:CO347)/3,0)</f>
        <v>5</v>
      </c>
      <c r="AG347">
        <f>ROUND(COUNTA(postulaciones_test!AH347:AI347,postulaciones_test!BP347:BQ347,postulaciones_test!CE347:CF347)/2,0)</f>
        <v>1</v>
      </c>
    </row>
    <row r="348" spans="10:33" x14ac:dyDescent="0.3">
      <c r="J348">
        <f>ROUND(COUNTA(postulaciones_test!S348:Y348,postulaciones_test!AN348:BO348,postulaciones_test!BU348:CA348,postulaciones_test!CP348:CV348)/7,0)-1</f>
        <v>1</v>
      </c>
      <c r="P348">
        <f>ROUND(COUNTA(postulaciones_test!Z348:AG348)/2,0)</f>
        <v>3</v>
      </c>
      <c r="Z348">
        <f>ROUND(COUNTA(postulaciones_test!AJ348:AL348,postulaciones_test!BR348:BT348,postulaciones_test!CB348:CD348,postulaciones_test!CG348:CO348)/3,0)</f>
        <v>0</v>
      </c>
      <c r="AG348">
        <f>ROUND(COUNTA(postulaciones_test!AH348:AI348,postulaciones_test!BP348:BQ348,postulaciones_test!CE348:CF348)/2,0)</f>
        <v>1</v>
      </c>
    </row>
    <row r="349" spans="10:33" x14ac:dyDescent="0.3">
      <c r="J349">
        <f>ROUND(COUNTA(postulaciones_test!S349:Y349,postulaciones_test!AN349:BO349,postulaciones_test!BU349:CA349,postulaciones_test!CP349:CV349)/7,0)-1</f>
        <v>1</v>
      </c>
      <c r="P349">
        <f>ROUND(COUNTA(postulaciones_test!Z349:AG349)/2,0)</f>
        <v>3</v>
      </c>
      <c r="Z349">
        <f>ROUND(COUNTA(postulaciones_test!AJ349:AL349,postulaciones_test!BR349:BT349,postulaciones_test!CB349:CD349,postulaciones_test!CG349:CO349)/3,0)</f>
        <v>2</v>
      </c>
      <c r="AG349">
        <f>ROUND(COUNTA(postulaciones_test!AH349:AI349,postulaciones_test!BP349:BQ349,postulaciones_test!CE349:CF349)/2,0)</f>
        <v>2</v>
      </c>
    </row>
    <row r="350" spans="10:33" x14ac:dyDescent="0.3">
      <c r="J350">
        <f>ROUND(COUNTA(postulaciones_test!S350:Y350,postulaciones_test!AN350:BO350,postulaciones_test!BU350:CA350,postulaciones_test!CP350:CV350)/7,0)-1</f>
        <v>1</v>
      </c>
      <c r="P350">
        <f>ROUND(COUNTA(postulaciones_test!Z350:AG350)/2,0)</f>
        <v>2</v>
      </c>
      <c r="Z350">
        <f>ROUND(COUNTA(postulaciones_test!AJ350:AL350,postulaciones_test!BR350:BT350,postulaciones_test!CB350:CD350,postulaciones_test!CG350:CO350)/3,0)</f>
        <v>0</v>
      </c>
      <c r="AG350">
        <f>ROUND(COUNTA(postulaciones_test!AH350:AI350,postulaciones_test!BP350:BQ350,postulaciones_test!CE350:CF350)/2,0)</f>
        <v>1</v>
      </c>
    </row>
    <row r="351" spans="10:33" x14ac:dyDescent="0.3">
      <c r="J351">
        <f>ROUND(COUNTA(postulaciones_test!S351:Y351,postulaciones_test!AN351:BO351,postulaciones_test!BU351:CA351,postulaciones_test!CP351:CV351)/7,0)-1</f>
        <v>3</v>
      </c>
      <c r="P351">
        <f>ROUND(COUNTA(postulaciones_test!Z351:AG351)/2,0)</f>
        <v>3</v>
      </c>
      <c r="Z351">
        <f>ROUND(COUNTA(postulaciones_test!AJ351:AL351,postulaciones_test!BR351:BT351,postulaciones_test!CB351:CD351,postulaciones_test!CG351:CO351)/3,0)</f>
        <v>1</v>
      </c>
      <c r="AG351">
        <f>ROUND(COUNTA(postulaciones_test!AH351:AI351,postulaciones_test!BP351:BQ351,postulaciones_test!CE351:CF351)/2,0)</f>
        <v>1</v>
      </c>
    </row>
    <row r="352" spans="10:33" x14ac:dyDescent="0.3">
      <c r="J352">
        <f>ROUND(COUNTA(postulaciones_test!S352:Y352,postulaciones_test!AN352:BO352,postulaciones_test!BU352:CA352,postulaciones_test!CP352:CV352)/7,0)-1</f>
        <v>0</v>
      </c>
      <c r="P352">
        <f>ROUND(COUNTA(postulaciones_test!Z352:AG352)/2,0)</f>
        <v>2</v>
      </c>
      <c r="Z352">
        <f>ROUND(COUNTA(postulaciones_test!AJ352:AL352,postulaciones_test!BR352:BT352,postulaciones_test!CB352:CD352,postulaciones_test!CG352:CO352)/3,0)</f>
        <v>1</v>
      </c>
      <c r="AG352">
        <f>ROUND(COUNTA(postulaciones_test!AH352:AI352,postulaciones_test!BP352:BQ352,postulaciones_test!CE352:CF352)/2,0)</f>
        <v>1</v>
      </c>
    </row>
    <row r="353" spans="10:33" x14ac:dyDescent="0.3">
      <c r="J353">
        <f>ROUND(COUNTA(postulaciones_test!S353:Y353,postulaciones_test!AN353:BO353,postulaciones_test!BU353:CA353,postulaciones_test!CP353:CV353)/7,0)-1</f>
        <v>1</v>
      </c>
      <c r="P353">
        <f>ROUND(COUNTA(postulaciones_test!Z353:AG353)/2,0)</f>
        <v>4</v>
      </c>
      <c r="Z353">
        <f>ROUND(COUNTA(postulaciones_test!AJ353:AL353,postulaciones_test!BR353:BT353,postulaciones_test!CB353:CD353,postulaciones_test!CG353:CO353)/3,0)</f>
        <v>2</v>
      </c>
      <c r="AG353">
        <f>ROUND(COUNTA(postulaciones_test!AH353:AI353,postulaciones_test!BP353:BQ353,postulaciones_test!CE353:CF353)/2,0)</f>
        <v>2</v>
      </c>
    </row>
    <row r="354" spans="10:33" x14ac:dyDescent="0.3">
      <c r="J354">
        <f>ROUND(COUNTA(postulaciones_test!S354:Y354,postulaciones_test!AN354:BO354,postulaciones_test!BU354:CA354,postulaciones_test!CP354:CV354)/7,0)-1</f>
        <v>0</v>
      </c>
      <c r="P354">
        <f>ROUND(COUNTA(postulaciones_test!Z354:AG354)/2,0)</f>
        <v>3</v>
      </c>
      <c r="Z354">
        <f>ROUND(COUNTA(postulaciones_test!AJ354:AL354,postulaciones_test!BR354:BT354,postulaciones_test!CB354:CD354,postulaciones_test!CG354:CO354)/3,0)</f>
        <v>2</v>
      </c>
      <c r="AG354">
        <f>ROUND(COUNTA(postulaciones_test!AH354:AI354,postulaciones_test!BP354:BQ354,postulaciones_test!CE354:CF354)/2,0)</f>
        <v>1</v>
      </c>
    </row>
    <row r="355" spans="10:33" x14ac:dyDescent="0.3">
      <c r="J355">
        <f>ROUND(COUNTA(postulaciones_test!S355:Y355,postulaciones_test!AN355:BO355,postulaciones_test!BU355:CA355,postulaciones_test!CP355:CV355)/7,0)-1</f>
        <v>2</v>
      </c>
      <c r="P355">
        <f>ROUND(COUNTA(postulaciones_test!Z355:AG355)/2,0)</f>
        <v>3</v>
      </c>
      <c r="Z355">
        <f>ROUND(COUNTA(postulaciones_test!AJ355:AL355,postulaciones_test!BR355:BT355,postulaciones_test!CB355:CD355,postulaciones_test!CG355:CO355)/3,0)</f>
        <v>3</v>
      </c>
      <c r="AG355">
        <f>ROUND(COUNTA(postulaciones_test!AH355:AI355,postulaciones_test!BP355:BQ355,postulaciones_test!CE355:CF355)/2,0)</f>
        <v>2</v>
      </c>
    </row>
    <row r="356" spans="10:33" x14ac:dyDescent="0.3">
      <c r="J356">
        <f>ROUND(COUNTA(postulaciones_test!S356:Y356,postulaciones_test!AN356:BO356,postulaciones_test!BU356:CA356,postulaciones_test!CP356:CV356)/7,0)-1</f>
        <v>2</v>
      </c>
      <c r="P356">
        <f>ROUND(COUNTA(postulaciones_test!Z356:AG356)/2,0)</f>
        <v>0</v>
      </c>
      <c r="Z356">
        <f>ROUND(COUNTA(postulaciones_test!AJ356:AL356,postulaciones_test!BR356:BT356,postulaciones_test!CB356:CD356,postulaciones_test!CG356:CO356)/3,0)</f>
        <v>0</v>
      </c>
      <c r="AG356">
        <f>ROUND(COUNTA(postulaciones_test!AH356:AI356,postulaciones_test!BP356:BQ356,postulaciones_test!CE356:CF356)/2,0)</f>
        <v>1</v>
      </c>
    </row>
    <row r="357" spans="10:33" x14ac:dyDescent="0.3">
      <c r="J357">
        <f>ROUND(COUNTA(postulaciones_test!S357:Y357,postulaciones_test!AN357:BO357,postulaciones_test!BU357:CA357,postulaciones_test!CP357:CV357)/7,0)-1</f>
        <v>3</v>
      </c>
      <c r="P357">
        <f>ROUND(COUNTA(postulaciones_test!Z357:AG357)/2,0)</f>
        <v>3</v>
      </c>
      <c r="Z357">
        <f>ROUND(COUNTA(postulaciones_test!AJ357:AL357,postulaciones_test!BR357:BT357,postulaciones_test!CB357:CD357,postulaciones_test!CG357:CO357)/3,0)</f>
        <v>3</v>
      </c>
      <c r="AG357">
        <f>ROUND(COUNTA(postulaciones_test!AH357:AI357,postulaciones_test!BP357:BQ357,postulaciones_test!CE357:CF357)/2,0)</f>
        <v>1</v>
      </c>
    </row>
    <row r="358" spans="10:33" x14ac:dyDescent="0.3">
      <c r="J358">
        <f>ROUND(COUNTA(postulaciones_test!S358:Y358,postulaciones_test!AN358:BO358,postulaciones_test!BU358:CA358,postulaciones_test!CP358:CV358)/7,0)-1</f>
        <v>5</v>
      </c>
      <c r="P358">
        <f>ROUND(COUNTA(postulaciones_test!Z358:AG358)/2,0)</f>
        <v>3</v>
      </c>
      <c r="Z358">
        <f>ROUND(COUNTA(postulaciones_test!AJ358:AL358,postulaciones_test!BR358:BT358,postulaciones_test!CB358:CD358,postulaciones_test!CG358:CO358)/3,0)</f>
        <v>1</v>
      </c>
      <c r="AG358">
        <f>ROUND(COUNTA(postulaciones_test!AH358:AI358,postulaciones_test!BP358:BQ358,postulaciones_test!CE358:CF358)/2,0)</f>
        <v>1</v>
      </c>
    </row>
    <row r="359" spans="10:33" x14ac:dyDescent="0.3">
      <c r="J359">
        <f>ROUND(COUNTA(postulaciones_test!S359:Y359,postulaciones_test!AN359:BO359,postulaciones_test!BU359:CA359,postulaciones_test!CP359:CV359)/7,0)-1</f>
        <v>1</v>
      </c>
      <c r="P359">
        <f>ROUND(COUNTA(postulaciones_test!Z359:AG359)/2,0)</f>
        <v>3</v>
      </c>
      <c r="Z359">
        <f>ROUND(COUNTA(postulaciones_test!AJ359:AL359,postulaciones_test!BR359:BT359,postulaciones_test!CB359:CD359,postulaciones_test!CG359:CO359)/3,0)</f>
        <v>1</v>
      </c>
      <c r="AG359">
        <f>ROUND(COUNTA(postulaciones_test!AH359:AI359,postulaciones_test!BP359:BQ359,postulaciones_test!CE359:CF359)/2,0)</f>
        <v>1</v>
      </c>
    </row>
    <row r="360" spans="10:33" x14ac:dyDescent="0.3">
      <c r="J360">
        <f>ROUND(COUNTA(postulaciones_test!S360:Y360,postulaciones_test!AN360:BO360,postulaciones_test!BU360:CA360,postulaciones_test!CP360:CV360)/7,0)-1</f>
        <v>1</v>
      </c>
      <c r="P360">
        <f>ROUND(COUNTA(postulaciones_test!Z360:AG360)/2,0)</f>
        <v>1</v>
      </c>
      <c r="Z360">
        <f>ROUND(COUNTA(postulaciones_test!AJ360:AL360,postulaciones_test!BR360:BT360,postulaciones_test!CB360:CD360,postulaciones_test!CG360:CO360)/3,0)</f>
        <v>1</v>
      </c>
      <c r="AG360">
        <f>ROUND(COUNTA(postulaciones_test!AH360:AI360,postulaciones_test!BP360:BQ360,postulaciones_test!CE360:CF360)/2,0)</f>
        <v>2</v>
      </c>
    </row>
    <row r="361" spans="10:33" x14ac:dyDescent="0.3">
      <c r="J361">
        <f>ROUND(COUNTA(postulaciones_test!S361:Y361,postulaciones_test!AN361:BO361,postulaciones_test!BU361:CA361,postulaciones_test!CP361:CV361)/7,0)-1</f>
        <v>1</v>
      </c>
      <c r="P361">
        <f>ROUND(COUNTA(postulaciones_test!Z361:AG361)/2,0)</f>
        <v>4</v>
      </c>
      <c r="Z361">
        <f>ROUND(COUNTA(postulaciones_test!AJ361:AL361,postulaciones_test!BR361:BT361,postulaciones_test!CB361:CD361,postulaciones_test!CG361:CO361)/3,0)</f>
        <v>1</v>
      </c>
      <c r="AG361">
        <f>ROUND(COUNTA(postulaciones_test!AH361:AI361,postulaciones_test!BP361:BQ361,postulaciones_test!CE361:CF361)/2,0)</f>
        <v>1</v>
      </c>
    </row>
    <row r="362" spans="10:33" x14ac:dyDescent="0.3">
      <c r="J362">
        <f>ROUND(COUNTA(postulaciones_test!S362:Y362,postulaciones_test!AN362:BO362,postulaciones_test!BU362:CA362,postulaciones_test!CP362:CV362)/7,0)-1</f>
        <v>1</v>
      </c>
      <c r="P362">
        <f>ROUND(COUNTA(postulaciones_test!Z362:AG362)/2,0)</f>
        <v>2</v>
      </c>
      <c r="Z362">
        <f>ROUND(COUNTA(postulaciones_test!AJ362:AL362,postulaciones_test!BR362:BT362,postulaciones_test!CB362:CD362,postulaciones_test!CG362:CO362)/3,0)</f>
        <v>1</v>
      </c>
      <c r="AG362">
        <f>ROUND(COUNTA(postulaciones_test!AH362:AI362,postulaciones_test!BP362:BQ362,postulaciones_test!CE362:CF362)/2,0)</f>
        <v>1</v>
      </c>
    </row>
    <row r="363" spans="10:33" x14ac:dyDescent="0.3">
      <c r="J363">
        <f>ROUND(COUNTA(postulaciones_test!S363:Y363,postulaciones_test!AN363:BO363,postulaciones_test!BU363:CA363,postulaciones_test!CP363:CV363)/7,0)-1</f>
        <v>1</v>
      </c>
      <c r="P363">
        <f>ROUND(COUNTA(postulaciones_test!Z363:AG363)/2,0)</f>
        <v>2</v>
      </c>
      <c r="Z363">
        <f>ROUND(COUNTA(postulaciones_test!AJ363:AL363,postulaciones_test!BR363:BT363,postulaciones_test!CB363:CD363,postulaciones_test!CG363:CO363)/3,0)</f>
        <v>1</v>
      </c>
      <c r="AG363">
        <f>ROUND(COUNTA(postulaciones_test!AH363:AI363,postulaciones_test!BP363:BQ363,postulaciones_test!CE363:CF363)/2,0)</f>
        <v>1</v>
      </c>
    </row>
    <row r="364" spans="10:33" x14ac:dyDescent="0.3">
      <c r="J364">
        <f>ROUND(COUNTA(postulaciones_test!S364:Y364,postulaciones_test!AN364:BO364,postulaciones_test!BU364:CA364,postulaciones_test!CP364:CV364)/7,0)-1</f>
        <v>0</v>
      </c>
      <c r="P364">
        <f>ROUND(COUNTA(postulaciones_test!Z364:AG364)/2,0)</f>
        <v>2</v>
      </c>
      <c r="Z364">
        <f>ROUND(COUNTA(postulaciones_test!AJ364:AL364,postulaciones_test!BR364:BT364,postulaciones_test!CB364:CD364,postulaciones_test!CG364:CO364)/3,0)</f>
        <v>1</v>
      </c>
      <c r="AG364">
        <f>ROUND(COUNTA(postulaciones_test!AH364:AI364,postulaciones_test!BP364:BQ364,postulaciones_test!CE364:CF364)/2,0)</f>
        <v>1</v>
      </c>
    </row>
    <row r="365" spans="10:33" x14ac:dyDescent="0.3">
      <c r="J365">
        <f>ROUND(COUNTA(postulaciones_test!S365:Y365,postulaciones_test!AN365:BO365,postulaciones_test!BU365:CA365,postulaciones_test!CP365:CV365)/7,0)-1</f>
        <v>0</v>
      </c>
      <c r="P365">
        <f>ROUND(COUNTA(postulaciones_test!Z365:AG365)/2,0)</f>
        <v>3</v>
      </c>
      <c r="Z365">
        <f>ROUND(COUNTA(postulaciones_test!AJ365:AL365,postulaciones_test!BR365:BT365,postulaciones_test!CB365:CD365,postulaciones_test!CG365:CO365)/3,0)</f>
        <v>0</v>
      </c>
      <c r="AG365">
        <f>ROUND(COUNTA(postulaciones_test!AH365:AI365,postulaciones_test!BP365:BQ365,postulaciones_test!CE365:CF365)/2,0)</f>
        <v>0</v>
      </c>
    </row>
    <row r="366" spans="10:33" x14ac:dyDescent="0.3">
      <c r="J366">
        <f>ROUND(COUNTA(postulaciones_test!S366:Y366,postulaciones_test!AN366:BO366,postulaciones_test!BU366:CA366,postulaciones_test!CP366:CV366)/7,0)-1</f>
        <v>1</v>
      </c>
      <c r="P366">
        <f>ROUND(COUNTA(postulaciones_test!Z366:AG366)/2,0)</f>
        <v>4</v>
      </c>
      <c r="Z366">
        <f>ROUND(COUNTA(postulaciones_test!AJ366:AL366,postulaciones_test!BR366:BT366,postulaciones_test!CB366:CD366,postulaciones_test!CG366:CO366)/3,0)</f>
        <v>1</v>
      </c>
      <c r="AG366">
        <f>ROUND(COUNTA(postulaciones_test!AH366:AI366,postulaciones_test!BP366:BQ366,postulaciones_test!CE366:CF366)/2,0)</f>
        <v>1</v>
      </c>
    </row>
    <row r="367" spans="10:33" x14ac:dyDescent="0.3">
      <c r="J367">
        <f>ROUND(COUNTA(postulaciones_test!S367:Y367,postulaciones_test!AN367:BO367,postulaciones_test!BU367:CA367,postulaciones_test!CP367:CV367)/7,0)-1</f>
        <v>3</v>
      </c>
      <c r="P367">
        <f>ROUND(COUNTA(postulaciones_test!Z367:AG367)/2,0)</f>
        <v>4</v>
      </c>
      <c r="Z367">
        <f>ROUND(COUNTA(postulaciones_test!AJ367:AL367,postulaciones_test!BR367:BT367,postulaciones_test!CB367:CD367,postulaciones_test!CG367:CO367)/3,0)</f>
        <v>1</v>
      </c>
      <c r="AG367">
        <f>ROUND(COUNTA(postulaciones_test!AH367:AI367,postulaciones_test!BP367:BQ367,postulaciones_test!CE367:CF367)/2,0)</f>
        <v>1</v>
      </c>
    </row>
    <row r="368" spans="10:33" x14ac:dyDescent="0.3">
      <c r="J368">
        <f>ROUND(COUNTA(postulaciones_test!S368:Y368,postulaciones_test!AN368:BO368,postulaciones_test!BU368:CA368,postulaciones_test!CP368:CV368)/7,0)-1</f>
        <v>2</v>
      </c>
      <c r="P368">
        <f>ROUND(COUNTA(postulaciones_test!Z368:AG368)/2,0)</f>
        <v>3</v>
      </c>
      <c r="Z368">
        <f>ROUND(COUNTA(postulaciones_test!AJ368:AL368,postulaciones_test!BR368:BT368,postulaciones_test!CB368:CD368,postulaciones_test!CG368:CO368)/3,0)</f>
        <v>2</v>
      </c>
      <c r="AG368">
        <f>ROUND(COUNTA(postulaciones_test!AH368:AI368,postulaciones_test!BP368:BQ368,postulaciones_test!CE368:CF368)/2,0)</f>
        <v>2</v>
      </c>
    </row>
    <row r="369" spans="10:33" x14ac:dyDescent="0.3">
      <c r="J369">
        <f>ROUND(COUNTA(postulaciones_test!S369:Y369,postulaciones_test!AN369:BO369,postulaciones_test!BU369:CA369,postulaciones_test!CP369:CV369)/7,0)-1</f>
        <v>1</v>
      </c>
      <c r="P369">
        <f>ROUND(COUNTA(postulaciones_test!Z369:AG369)/2,0)</f>
        <v>3</v>
      </c>
      <c r="Z369">
        <f>ROUND(COUNTA(postulaciones_test!AJ369:AL369,postulaciones_test!BR369:BT369,postulaciones_test!CB369:CD369,postulaciones_test!CG369:CO369)/3,0)</f>
        <v>1</v>
      </c>
      <c r="AG369">
        <f>ROUND(COUNTA(postulaciones_test!AH369:AI369,postulaciones_test!BP369:BQ369,postulaciones_test!CE369:CF369)/2,0)</f>
        <v>1</v>
      </c>
    </row>
    <row r="370" spans="10:33" x14ac:dyDescent="0.3">
      <c r="J370">
        <f>ROUND(COUNTA(postulaciones_test!S370:Y370,postulaciones_test!AN370:BO370,postulaciones_test!BU370:CA370,postulaciones_test!CP370:CV370)/7,0)-1</f>
        <v>1</v>
      </c>
      <c r="P370">
        <f>ROUND(COUNTA(postulaciones_test!Z370:AG370)/2,0)</f>
        <v>3</v>
      </c>
      <c r="Z370">
        <f>ROUND(COUNTA(postulaciones_test!AJ370:AL370,postulaciones_test!BR370:BT370,postulaciones_test!CB370:CD370,postulaciones_test!CG370:CO370)/3,0)</f>
        <v>1</v>
      </c>
      <c r="AG370">
        <f>ROUND(COUNTA(postulaciones_test!AH370:AI370,postulaciones_test!BP370:BQ370,postulaciones_test!CE370:CF370)/2,0)</f>
        <v>1</v>
      </c>
    </row>
    <row r="371" spans="10:33" x14ac:dyDescent="0.3">
      <c r="J371">
        <f>ROUND(COUNTA(postulaciones_test!S371:Y371,postulaciones_test!AN371:BO371,postulaciones_test!BU371:CA371,postulaciones_test!CP371:CV371)/7,0)-1</f>
        <v>0</v>
      </c>
      <c r="P371">
        <f>ROUND(COUNTA(postulaciones_test!Z371:AG371)/2,0)</f>
        <v>3</v>
      </c>
      <c r="Z371">
        <f>ROUND(COUNTA(postulaciones_test!AJ371:AL371,postulaciones_test!BR371:BT371,postulaciones_test!CB371:CD371,postulaciones_test!CG371:CO371)/3,0)</f>
        <v>1</v>
      </c>
      <c r="AG371">
        <f>ROUND(COUNTA(postulaciones_test!AH371:AI371,postulaciones_test!BP371:BQ371,postulaciones_test!CE371:CF371)/2,0)</f>
        <v>1</v>
      </c>
    </row>
    <row r="372" spans="10:33" x14ac:dyDescent="0.3">
      <c r="J372">
        <f>ROUND(COUNTA(postulaciones_test!S372:Y372,postulaciones_test!AN372:BO372,postulaciones_test!BU372:CA372,postulaciones_test!CP372:CV372)/7,0)-1</f>
        <v>3</v>
      </c>
      <c r="P372">
        <f>ROUND(COUNTA(postulaciones_test!Z372:AG372)/2,0)</f>
        <v>4</v>
      </c>
      <c r="Z372">
        <f>ROUND(COUNTA(postulaciones_test!AJ372:AL372,postulaciones_test!BR372:BT372,postulaciones_test!CB372:CD372,postulaciones_test!CG372:CO372)/3,0)</f>
        <v>1</v>
      </c>
      <c r="AG372">
        <f>ROUND(COUNTA(postulaciones_test!AH372:AI372,postulaciones_test!BP372:BQ372,postulaciones_test!CE372:CF372)/2,0)</f>
        <v>1</v>
      </c>
    </row>
    <row r="373" spans="10:33" x14ac:dyDescent="0.3">
      <c r="J373">
        <f>ROUND(COUNTA(postulaciones_test!S373:Y373,postulaciones_test!AN373:BO373,postulaciones_test!BU373:CA373,postulaciones_test!CP373:CV373)/7,0)-1</f>
        <v>2</v>
      </c>
      <c r="P373">
        <f>ROUND(COUNTA(postulaciones_test!Z373:AG373)/2,0)</f>
        <v>4</v>
      </c>
      <c r="Z373">
        <f>ROUND(COUNTA(postulaciones_test!AJ373:AL373,postulaciones_test!BR373:BT373,postulaciones_test!CB373:CD373,postulaciones_test!CG373:CO373)/3,0)</f>
        <v>1</v>
      </c>
      <c r="AG373">
        <f>ROUND(COUNTA(postulaciones_test!AH373:AI373,postulaciones_test!BP373:BQ373,postulaciones_test!CE373:CF373)/2,0)</f>
        <v>2</v>
      </c>
    </row>
    <row r="374" spans="10:33" x14ac:dyDescent="0.3">
      <c r="J374">
        <f>ROUND(COUNTA(postulaciones_test!S374:Y374,postulaciones_test!AN374:BO374,postulaciones_test!BU374:CA374,postulaciones_test!CP374:CV374)/7,0)-1</f>
        <v>3</v>
      </c>
      <c r="P374">
        <f>ROUND(COUNTA(postulaciones_test!Z374:AG374)/2,0)</f>
        <v>3</v>
      </c>
      <c r="Z374">
        <f>ROUND(COUNTA(postulaciones_test!AJ374:AL374,postulaciones_test!BR374:BT374,postulaciones_test!CB374:CD374,postulaciones_test!CG374:CO374)/3,0)</f>
        <v>1</v>
      </c>
      <c r="AG374">
        <f>ROUND(COUNTA(postulaciones_test!AH374:AI374,postulaciones_test!BP374:BQ374,postulaciones_test!CE374:CF374)/2,0)</f>
        <v>1</v>
      </c>
    </row>
    <row r="375" spans="10:33" x14ac:dyDescent="0.3">
      <c r="J375">
        <f>ROUND(COUNTA(postulaciones_test!S375:Y375,postulaciones_test!AN375:BO375,postulaciones_test!BU375:CA375,postulaciones_test!CP375:CV375)/7,0)-1</f>
        <v>1</v>
      </c>
      <c r="P375">
        <f>ROUND(COUNTA(postulaciones_test!Z375:AG375)/2,0)</f>
        <v>1</v>
      </c>
      <c r="Z375">
        <f>ROUND(COUNTA(postulaciones_test!AJ375:AL375,postulaciones_test!BR375:BT375,postulaciones_test!CB375:CD375,postulaciones_test!CG375:CO375)/3,0)</f>
        <v>1</v>
      </c>
      <c r="AG375">
        <f>ROUND(COUNTA(postulaciones_test!AH375:AI375,postulaciones_test!BP375:BQ375,postulaciones_test!CE375:CF375)/2,0)</f>
        <v>1</v>
      </c>
    </row>
    <row r="376" spans="10:33" x14ac:dyDescent="0.3">
      <c r="J376">
        <f>ROUND(COUNTA(postulaciones_test!S376:Y376,postulaciones_test!AN376:BO376,postulaciones_test!BU376:CA376,postulaciones_test!CP376:CV376)/7,0)-1</f>
        <v>1</v>
      </c>
      <c r="P376">
        <f>ROUND(COUNTA(postulaciones_test!Z376:AG376)/2,0)</f>
        <v>2</v>
      </c>
      <c r="Z376">
        <f>ROUND(COUNTA(postulaciones_test!AJ376:AL376,postulaciones_test!BR376:BT376,postulaciones_test!CB376:CD376,postulaciones_test!CG376:CO376)/3,0)</f>
        <v>1</v>
      </c>
      <c r="AG376">
        <f>ROUND(COUNTA(postulaciones_test!AH376:AI376,postulaciones_test!BP376:BQ376,postulaciones_test!CE376:CF376)/2,0)</f>
        <v>1</v>
      </c>
    </row>
    <row r="377" spans="10:33" x14ac:dyDescent="0.3">
      <c r="J377">
        <f>ROUND(COUNTA(postulaciones_test!S377:Y377,postulaciones_test!AN377:BO377,postulaciones_test!BU377:CA377,postulaciones_test!CP377:CV377)/7,0)-1</f>
        <v>2</v>
      </c>
      <c r="P377">
        <f>ROUND(COUNTA(postulaciones_test!Z377:AG377)/2,0)</f>
        <v>3</v>
      </c>
      <c r="Z377">
        <f>ROUND(COUNTA(postulaciones_test!AJ377:AL377,postulaciones_test!BR377:BT377,postulaciones_test!CB377:CD377,postulaciones_test!CG377:CO377)/3,0)</f>
        <v>4</v>
      </c>
      <c r="AG377">
        <f>ROUND(COUNTA(postulaciones_test!AH377:AI377,postulaciones_test!BP377:BQ377,postulaciones_test!CE377:CF377)/2,0)</f>
        <v>1</v>
      </c>
    </row>
    <row r="378" spans="10:33" x14ac:dyDescent="0.3">
      <c r="J378">
        <f>ROUND(COUNTA(postulaciones_test!S378:Y378,postulaciones_test!AN378:BO378,postulaciones_test!BU378:CA378,postulaciones_test!CP378:CV378)/7,0)-1</f>
        <v>1</v>
      </c>
      <c r="P378">
        <f>ROUND(COUNTA(postulaciones_test!Z378:AG378)/2,0)</f>
        <v>3</v>
      </c>
      <c r="Z378">
        <f>ROUND(COUNTA(postulaciones_test!AJ378:AL378,postulaciones_test!BR378:BT378,postulaciones_test!CB378:CD378,postulaciones_test!CG378:CO378)/3,0)</f>
        <v>1</v>
      </c>
      <c r="AG378">
        <f>ROUND(COUNTA(postulaciones_test!AH378:AI378,postulaciones_test!BP378:BQ378,postulaciones_test!CE378:CF378)/2,0)</f>
        <v>1</v>
      </c>
    </row>
    <row r="379" spans="10:33" x14ac:dyDescent="0.3">
      <c r="J379">
        <f>ROUND(COUNTA(postulaciones_test!S379:Y379,postulaciones_test!AN379:BO379,postulaciones_test!BU379:CA379,postulaciones_test!CP379:CV379)/7,0)-1</f>
        <v>1</v>
      </c>
      <c r="P379">
        <f>ROUND(COUNTA(postulaciones_test!Z379:AG379)/2,0)</f>
        <v>3</v>
      </c>
      <c r="Z379">
        <f>ROUND(COUNTA(postulaciones_test!AJ379:AL379,postulaciones_test!BR379:BT379,postulaciones_test!CB379:CD379,postulaciones_test!CG379:CO379)/3,0)</f>
        <v>1</v>
      </c>
      <c r="AG379">
        <f>ROUND(COUNTA(postulaciones_test!AH379:AI379,postulaciones_test!BP379:BQ379,postulaciones_test!CE379:CF379)/2,0)</f>
        <v>1</v>
      </c>
    </row>
    <row r="380" spans="10:33" x14ac:dyDescent="0.3">
      <c r="J380">
        <f>ROUND(COUNTA(postulaciones_test!S380:Y380,postulaciones_test!AN380:BO380,postulaciones_test!BU380:CA380,postulaciones_test!CP380:CV380)/7,0)-1</f>
        <v>1</v>
      </c>
      <c r="P380">
        <f>ROUND(COUNTA(postulaciones_test!Z380:AG380)/2,0)</f>
        <v>4</v>
      </c>
      <c r="Z380">
        <f>ROUND(COUNTA(postulaciones_test!AJ380:AL380,postulaciones_test!BR380:BT380,postulaciones_test!CB380:CD380,postulaciones_test!CG380:CO380)/3,0)</f>
        <v>6</v>
      </c>
      <c r="AG380">
        <f>ROUND(COUNTA(postulaciones_test!AH380:AI380,postulaciones_test!BP380:BQ380,postulaciones_test!CE380:CF380)/2,0)</f>
        <v>1</v>
      </c>
    </row>
    <row r="381" spans="10:33" x14ac:dyDescent="0.3">
      <c r="J381">
        <f>ROUND(COUNTA(postulaciones_test!S381:Y381,postulaciones_test!AN381:BO381,postulaciones_test!BU381:CA381,postulaciones_test!CP381:CV381)/7,0)-1</f>
        <v>0</v>
      </c>
      <c r="P381">
        <f>ROUND(COUNTA(postulaciones_test!Z381:AG381)/2,0)</f>
        <v>3</v>
      </c>
      <c r="Z381">
        <f>ROUND(COUNTA(postulaciones_test!AJ381:AL381,postulaciones_test!BR381:BT381,postulaciones_test!CB381:CD381,postulaciones_test!CG381:CO381)/3,0)</f>
        <v>1</v>
      </c>
      <c r="AG381">
        <f>ROUND(COUNTA(postulaciones_test!AH381:AI381,postulaciones_test!BP381:BQ381,postulaciones_test!CE381:CF381)/2,0)</f>
        <v>1</v>
      </c>
    </row>
    <row r="382" spans="10:33" x14ac:dyDescent="0.3">
      <c r="J382">
        <f>ROUND(COUNTA(postulaciones_test!S382:Y382,postulaciones_test!AN382:BO382,postulaciones_test!BU382:CA382,postulaciones_test!CP382:CV382)/7,0)-1</f>
        <v>4</v>
      </c>
      <c r="P382">
        <f>ROUND(COUNTA(postulaciones_test!Z382:AG382)/2,0)</f>
        <v>3</v>
      </c>
      <c r="Z382">
        <f>ROUND(COUNTA(postulaciones_test!AJ382:AL382,postulaciones_test!BR382:BT382,postulaciones_test!CB382:CD382,postulaciones_test!CG382:CO382)/3,0)</f>
        <v>1</v>
      </c>
      <c r="AG382">
        <f>ROUND(COUNTA(postulaciones_test!AH382:AI382,postulaciones_test!BP382:BQ382,postulaciones_test!CE382:CF382)/2,0)</f>
        <v>2</v>
      </c>
    </row>
    <row r="383" spans="10:33" x14ac:dyDescent="0.3">
      <c r="J383">
        <f>ROUND(COUNTA(postulaciones_test!S383:Y383,postulaciones_test!AN383:BO383,postulaciones_test!BU383:CA383,postulaciones_test!CP383:CV383)/7,0)-1</f>
        <v>1</v>
      </c>
      <c r="P383">
        <f>ROUND(COUNTA(postulaciones_test!Z383:AG383)/2,0)</f>
        <v>3</v>
      </c>
      <c r="Z383">
        <f>ROUND(COUNTA(postulaciones_test!AJ383:AL383,postulaciones_test!BR383:BT383,postulaciones_test!CB383:CD383,postulaciones_test!CG383:CO383)/3,0)</f>
        <v>2</v>
      </c>
      <c r="AG383">
        <f>ROUND(COUNTA(postulaciones_test!AH383:AI383,postulaciones_test!BP383:BQ383,postulaciones_test!CE383:CF383)/2,0)</f>
        <v>1</v>
      </c>
    </row>
    <row r="384" spans="10:33" x14ac:dyDescent="0.3">
      <c r="J384">
        <f>ROUND(COUNTA(postulaciones_test!S384:Y384,postulaciones_test!AN384:BO384,postulaciones_test!BU384:CA384,postulaciones_test!CP384:CV384)/7,0)-1</f>
        <v>3</v>
      </c>
      <c r="P384">
        <f>ROUND(COUNTA(postulaciones_test!Z384:AG384)/2,0)</f>
        <v>4</v>
      </c>
      <c r="Z384">
        <f>ROUND(COUNTA(postulaciones_test!AJ384:AL384,postulaciones_test!BR384:BT384,postulaciones_test!CB384:CD384,postulaciones_test!CG384:CO384)/3,0)</f>
        <v>1</v>
      </c>
      <c r="AG384">
        <f>ROUND(COUNTA(postulaciones_test!AH384:AI384,postulaciones_test!BP384:BQ384,postulaciones_test!CE384:CF384)/2,0)</f>
        <v>2</v>
      </c>
    </row>
    <row r="385" spans="10:33" x14ac:dyDescent="0.3">
      <c r="J385">
        <f>ROUND(COUNTA(postulaciones_test!S385:Y385,postulaciones_test!AN385:BO385,postulaciones_test!BU385:CA385,postulaciones_test!CP385:CV385)/7,0)-1</f>
        <v>1</v>
      </c>
      <c r="P385">
        <f>ROUND(COUNTA(postulaciones_test!Z385:AG385)/2,0)</f>
        <v>4</v>
      </c>
      <c r="Z385">
        <f>ROUND(COUNTA(postulaciones_test!AJ385:AL385,postulaciones_test!BR385:BT385,postulaciones_test!CB385:CD385,postulaciones_test!CG385:CO385)/3,0)</f>
        <v>3</v>
      </c>
      <c r="AG385">
        <f>ROUND(COUNTA(postulaciones_test!AH385:AI385,postulaciones_test!BP385:BQ385,postulaciones_test!CE385:CF385)/2,0)</f>
        <v>1</v>
      </c>
    </row>
    <row r="386" spans="10:33" x14ac:dyDescent="0.3">
      <c r="J386">
        <f>ROUND(COUNTA(postulaciones_test!S386:Y386,postulaciones_test!AN386:BO386,postulaciones_test!BU386:CA386,postulaciones_test!CP386:CV386)/7,0)-1</f>
        <v>2</v>
      </c>
      <c r="P386">
        <f>ROUND(COUNTA(postulaciones_test!Z386:AG386)/2,0)</f>
        <v>4</v>
      </c>
      <c r="Z386">
        <f>ROUND(COUNTA(postulaciones_test!AJ386:AL386,postulaciones_test!BR386:BT386,postulaciones_test!CB386:CD386,postulaciones_test!CG386:CO386)/3,0)</f>
        <v>1</v>
      </c>
      <c r="AG386">
        <f>ROUND(COUNTA(postulaciones_test!AH386:AI386,postulaciones_test!BP386:BQ386,postulaciones_test!CE386:CF386)/2,0)</f>
        <v>1</v>
      </c>
    </row>
    <row r="387" spans="10:33" x14ac:dyDescent="0.3">
      <c r="J387">
        <f>ROUND(COUNTA(postulaciones_test!S387:Y387,postulaciones_test!AN387:BO387,postulaciones_test!BU387:CA387,postulaciones_test!CP387:CV387)/7,0)-1</f>
        <v>5</v>
      </c>
      <c r="P387">
        <f>ROUND(COUNTA(postulaciones_test!Z387:AG387)/2,0)</f>
        <v>1</v>
      </c>
      <c r="Z387">
        <f>ROUND(COUNTA(postulaciones_test!AJ387:AL387,postulaciones_test!BR387:BT387,postulaciones_test!CB387:CD387,postulaciones_test!CG387:CO387)/3,0)</f>
        <v>2</v>
      </c>
      <c r="AG387">
        <f>ROUND(COUNTA(postulaciones_test!AH387:AI387,postulaciones_test!BP387:BQ387,postulaciones_test!CE387:CF387)/2,0)</f>
        <v>3</v>
      </c>
    </row>
    <row r="388" spans="10:33" x14ac:dyDescent="0.3">
      <c r="J388">
        <f>ROUND(COUNTA(postulaciones_test!S388:Y388,postulaciones_test!AN388:BO388,postulaciones_test!BU388:CA388,postulaciones_test!CP388:CV388)/7,0)-1</f>
        <v>1</v>
      </c>
      <c r="P388">
        <f>ROUND(COUNTA(postulaciones_test!Z388:AG388)/2,0)</f>
        <v>3</v>
      </c>
      <c r="Z388">
        <f>ROUND(COUNTA(postulaciones_test!AJ388:AL388,postulaciones_test!BR388:BT388,postulaciones_test!CB388:CD388,postulaciones_test!CG388:CO388)/3,0)</f>
        <v>1</v>
      </c>
      <c r="AG388">
        <f>ROUND(COUNTA(postulaciones_test!AH388:AI388,postulaciones_test!BP388:BQ388,postulaciones_test!CE388:CF388)/2,0)</f>
        <v>1</v>
      </c>
    </row>
    <row r="389" spans="10:33" x14ac:dyDescent="0.3">
      <c r="J389">
        <f>ROUND(COUNTA(postulaciones_test!S389:Y389,postulaciones_test!AN389:BO389,postulaciones_test!BU389:CA389,postulaciones_test!CP389:CV389)/7,0)-1</f>
        <v>1</v>
      </c>
      <c r="P389">
        <f>ROUND(COUNTA(postulaciones_test!Z389:AG389)/2,0)</f>
        <v>1</v>
      </c>
      <c r="Z389">
        <f>ROUND(COUNTA(postulaciones_test!AJ389:AL389,postulaciones_test!BR389:BT389,postulaciones_test!CB389:CD389,postulaciones_test!CG389:CO389)/3,0)</f>
        <v>1</v>
      </c>
      <c r="AG389">
        <f>ROUND(COUNTA(postulaciones_test!AH389:AI389,postulaciones_test!BP389:BQ389,postulaciones_test!CE389:CF389)/2,0)</f>
        <v>1</v>
      </c>
    </row>
    <row r="390" spans="10:33" x14ac:dyDescent="0.3">
      <c r="J390">
        <f>ROUND(COUNTA(postulaciones_test!S390:Y390,postulaciones_test!AN390:BO390,postulaciones_test!BU390:CA390,postulaciones_test!CP390:CV390)/7,0)-1</f>
        <v>0</v>
      </c>
      <c r="P390">
        <f>ROUND(COUNTA(postulaciones_test!Z390:AG390)/2,0)</f>
        <v>4</v>
      </c>
      <c r="Z390">
        <f>ROUND(COUNTA(postulaciones_test!AJ390:AL390,postulaciones_test!BR390:BT390,postulaciones_test!CB390:CD390,postulaciones_test!CG390:CO390)/3,0)</f>
        <v>3</v>
      </c>
      <c r="AG390">
        <f>ROUND(COUNTA(postulaciones_test!AH390:AI390,postulaciones_test!BP390:BQ390,postulaciones_test!CE390:CF390)/2,0)</f>
        <v>1</v>
      </c>
    </row>
    <row r="391" spans="10:33" x14ac:dyDescent="0.3">
      <c r="J391">
        <f>ROUND(COUNTA(postulaciones_test!S391:Y391,postulaciones_test!AN391:BO391,postulaciones_test!BU391:CA391,postulaciones_test!CP391:CV391)/7,0)-1</f>
        <v>2</v>
      </c>
      <c r="P391">
        <f>ROUND(COUNTA(postulaciones_test!Z391:AG391)/2,0)</f>
        <v>4</v>
      </c>
      <c r="Z391">
        <f>ROUND(COUNTA(postulaciones_test!AJ391:AL391,postulaciones_test!BR391:BT391,postulaciones_test!CB391:CD391,postulaciones_test!CG391:CO391)/3,0)</f>
        <v>3</v>
      </c>
      <c r="AG391">
        <f>ROUND(COUNTA(postulaciones_test!AH391:AI391,postulaciones_test!BP391:BQ391,postulaciones_test!CE391:CF391)/2,0)</f>
        <v>3</v>
      </c>
    </row>
    <row r="392" spans="10:33" x14ac:dyDescent="0.3">
      <c r="J392">
        <f>ROUND(COUNTA(postulaciones_test!S392:Y392,postulaciones_test!AN392:BO392,postulaciones_test!BU392:CA392,postulaciones_test!CP392:CV392)/7,0)-1</f>
        <v>1</v>
      </c>
      <c r="P392">
        <f>ROUND(COUNTA(postulaciones_test!Z392:AG392)/2,0)</f>
        <v>4</v>
      </c>
      <c r="Z392">
        <f>ROUND(COUNTA(postulaciones_test!AJ392:AL392,postulaciones_test!BR392:BT392,postulaciones_test!CB392:CD392,postulaciones_test!CG392:CO392)/3,0)</f>
        <v>1</v>
      </c>
      <c r="AG392">
        <f>ROUND(COUNTA(postulaciones_test!AH392:AI392,postulaciones_test!BP392:BQ392,postulaciones_test!CE392:CF392)/2,0)</f>
        <v>1</v>
      </c>
    </row>
    <row r="393" spans="10:33" x14ac:dyDescent="0.3">
      <c r="J393">
        <f>ROUND(COUNTA(postulaciones_test!S393:Y393,postulaciones_test!AN393:BO393,postulaciones_test!BU393:CA393,postulaciones_test!CP393:CV393)/7,0)-1</f>
        <v>2</v>
      </c>
      <c r="P393">
        <f>ROUND(COUNTA(postulaciones_test!Z393:AG393)/2,0)</f>
        <v>3</v>
      </c>
      <c r="Z393">
        <f>ROUND(COUNTA(postulaciones_test!AJ393:AL393,postulaciones_test!BR393:BT393,postulaciones_test!CB393:CD393,postulaciones_test!CG393:CO393)/3,0)</f>
        <v>2</v>
      </c>
      <c r="AG393">
        <f>ROUND(COUNTA(postulaciones_test!AH393:AI393,postulaciones_test!BP393:BQ393,postulaciones_test!CE393:CF393)/2,0)</f>
        <v>1</v>
      </c>
    </row>
    <row r="394" spans="10:33" x14ac:dyDescent="0.3">
      <c r="J394">
        <f>ROUND(COUNTA(postulaciones_test!S394:Y394,postulaciones_test!AN394:BO394,postulaciones_test!BU394:CA394,postulaciones_test!CP394:CV394)/7,0)-1</f>
        <v>1</v>
      </c>
      <c r="P394">
        <f>ROUND(COUNTA(postulaciones_test!Z394:AG394)/2,0)</f>
        <v>3</v>
      </c>
      <c r="Z394">
        <f>ROUND(COUNTA(postulaciones_test!AJ394:AL394,postulaciones_test!BR394:BT394,postulaciones_test!CB394:CD394,postulaciones_test!CG394:CO394)/3,0)</f>
        <v>1</v>
      </c>
      <c r="AG394">
        <f>ROUND(COUNTA(postulaciones_test!AH394:AI394,postulaciones_test!BP394:BQ394,postulaciones_test!CE394:CF394)/2,0)</f>
        <v>1</v>
      </c>
    </row>
    <row r="395" spans="10:33" x14ac:dyDescent="0.3">
      <c r="J395">
        <f>ROUND(COUNTA(postulaciones_test!S395:Y395,postulaciones_test!AN395:BO395,postulaciones_test!BU395:CA395,postulaciones_test!CP395:CV395)/7,0)-1</f>
        <v>2</v>
      </c>
      <c r="P395">
        <f>ROUND(COUNTA(postulaciones_test!Z395:AG395)/2,0)</f>
        <v>4</v>
      </c>
      <c r="Z395">
        <f>ROUND(COUNTA(postulaciones_test!AJ395:AL395,postulaciones_test!BR395:BT395,postulaciones_test!CB395:CD395,postulaciones_test!CG395:CO395)/3,0)</f>
        <v>4</v>
      </c>
      <c r="AG395">
        <f>ROUND(COUNTA(postulaciones_test!AH395:AI395,postulaciones_test!BP395:BQ395,postulaciones_test!CE395:CF395)/2,0)</f>
        <v>2</v>
      </c>
    </row>
    <row r="396" spans="10:33" x14ac:dyDescent="0.3">
      <c r="J396">
        <f>ROUND(COUNTA(postulaciones_test!S396:Y396,postulaciones_test!AN396:BO396,postulaciones_test!BU396:CA396,postulaciones_test!CP396:CV396)/7,0)-1</f>
        <v>6</v>
      </c>
      <c r="P396">
        <f>ROUND(COUNTA(postulaciones_test!Z396:AG396)/2,0)</f>
        <v>4</v>
      </c>
      <c r="Z396">
        <f>ROUND(COUNTA(postulaciones_test!AJ396:AL396,postulaciones_test!BR396:BT396,postulaciones_test!CB396:CD396,postulaciones_test!CG396:CO396)/3,0)</f>
        <v>3</v>
      </c>
      <c r="AG396">
        <f>ROUND(COUNTA(postulaciones_test!AH396:AI396,postulaciones_test!BP396:BQ396,postulaciones_test!CE396:CF396)/2,0)</f>
        <v>1</v>
      </c>
    </row>
    <row r="397" spans="10:33" x14ac:dyDescent="0.3">
      <c r="J397">
        <f>ROUND(COUNTA(postulaciones_test!S397:Y397,postulaciones_test!AN397:BO397,postulaciones_test!BU397:CA397,postulaciones_test!CP397:CV397)/7,0)-1</f>
        <v>0</v>
      </c>
      <c r="P397">
        <f>ROUND(COUNTA(postulaciones_test!Z397:AG397)/2,0)</f>
        <v>3</v>
      </c>
      <c r="Z397">
        <f>ROUND(COUNTA(postulaciones_test!AJ397:AL397,postulaciones_test!BR397:BT397,postulaciones_test!CB397:CD397,postulaciones_test!CG397:CO397)/3,0)</f>
        <v>0</v>
      </c>
      <c r="AG397">
        <f>ROUND(COUNTA(postulaciones_test!AH397:AI397,postulaciones_test!BP397:BQ397,postulaciones_test!CE397:CF397)/2,0)</f>
        <v>1</v>
      </c>
    </row>
    <row r="398" spans="10:33" x14ac:dyDescent="0.3">
      <c r="J398">
        <f>ROUND(COUNTA(postulaciones_test!S398:Y398,postulaciones_test!AN398:BO398,postulaciones_test!BU398:CA398,postulaciones_test!CP398:CV398)/7,0)-1</f>
        <v>1</v>
      </c>
      <c r="P398">
        <f>ROUND(COUNTA(postulaciones_test!Z398:AG398)/2,0)</f>
        <v>4</v>
      </c>
      <c r="Z398">
        <f>ROUND(COUNTA(postulaciones_test!AJ398:AL398,postulaciones_test!BR398:BT398,postulaciones_test!CB398:CD398,postulaciones_test!CG398:CO398)/3,0)</f>
        <v>1</v>
      </c>
      <c r="AG398">
        <f>ROUND(COUNTA(postulaciones_test!AH398:AI398,postulaciones_test!BP398:BQ398,postulaciones_test!CE398:CF398)/2,0)</f>
        <v>2</v>
      </c>
    </row>
    <row r="399" spans="10:33" x14ac:dyDescent="0.3">
      <c r="J399">
        <f>ROUND(COUNTA(postulaciones_test!S399:Y399,postulaciones_test!AN399:BO399,postulaciones_test!BU399:CA399,postulaciones_test!CP399:CV399)/7,0)-1</f>
        <v>4</v>
      </c>
      <c r="P399">
        <f>ROUND(COUNTA(postulaciones_test!Z399:AG399)/2,0)</f>
        <v>1</v>
      </c>
      <c r="Z399">
        <f>ROUND(COUNTA(postulaciones_test!AJ399:AL399,postulaciones_test!BR399:BT399,postulaciones_test!CB399:CD399,postulaciones_test!CG399:CO399)/3,0)</f>
        <v>1</v>
      </c>
      <c r="AG399">
        <f>ROUND(COUNTA(postulaciones_test!AH399:AI399,postulaciones_test!BP399:BQ399,postulaciones_test!CE399:CF399)/2,0)</f>
        <v>1</v>
      </c>
    </row>
    <row r="400" spans="10:33" x14ac:dyDescent="0.3">
      <c r="J400">
        <f>ROUND(COUNTA(postulaciones_test!S400:Y400,postulaciones_test!AN400:BO400,postulaciones_test!BU400:CA400,postulaciones_test!CP400:CV400)/7,0)-1</f>
        <v>1</v>
      </c>
      <c r="P400">
        <f>ROUND(COUNTA(postulaciones_test!Z400:AG400)/2,0)</f>
        <v>3</v>
      </c>
      <c r="Z400">
        <f>ROUND(COUNTA(postulaciones_test!AJ400:AL400,postulaciones_test!BR400:BT400,postulaciones_test!CB400:CD400,postulaciones_test!CG400:CO400)/3,0)</f>
        <v>1</v>
      </c>
      <c r="AG400">
        <f>ROUND(COUNTA(postulaciones_test!AH400:AI400,postulaciones_test!BP400:BQ400,postulaciones_test!CE400:CF400)/2,0)</f>
        <v>1</v>
      </c>
    </row>
    <row r="401" spans="10:33" x14ac:dyDescent="0.3">
      <c r="J401">
        <f>ROUND(COUNTA(postulaciones_test!S401:Y401,postulaciones_test!AN401:BO401,postulaciones_test!BU401:CA401,postulaciones_test!CP401:CV401)/7,0)-1</f>
        <v>2</v>
      </c>
      <c r="P401">
        <f>ROUND(COUNTA(postulaciones_test!Z401:AG401)/2,0)</f>
        <v>4</v>
      </c>
      <c r="Z401">
        <f>ROUND(COUNTA(postulaciones_test!AJ401:AL401,postulaciones_test!BR401:BT401,postulaciones_test!CB401:CD401,postulaciones_test!CG401:CO401)/3,0)</f>
        <v>1</v>
      </c>
      <c r="AG401">
        <f>ROUND(COUNTA(postulaciones_test!AH401:AI401,postulaciones_test!BP401:BQ401,postulaciones_test!CE401:CF401)/2,0)</f>
        <v>1</v>
      </c>
    </row>
    <row r="402" spans="10:33" x14ac:dyDescent="0.3">
      <c r="J402">
        <f>ROUND(COUNTA(postulaciones_test!S402:Y402,postulaciones_test!AN402:BO402,postulaciones_test!BU402:CA402,postulaciones_test!CP402:CV402)/7,0)-1</f>
        <v>0</v>
      </c>
      <c r="P402">
        <f>ROUND(COUNTA(postulaciones_test!Z402:AG402)/2,0)</f>
        <v>4</v>
      </c>
      <c r="Z402">
        <f>ROUND(COUNTA(postulaciones_test!AJ402:AL402,postulaciones_test!BR402:BT402,postulaciones_test!CB402:CD402,postulaciones_test!CG402:CO402)/3,0)</f>
        <v>1</v>
      </c>
      <c r="AG402">
        <f>ROUND(COUNTA(postulaciones_test!AH402:AI402,postulaciones_test!BP402:BQ402,postulaciones_test!CE402:CF402)/2,0)</f>
        <v>1</v>
      </c>
    </row>
    <row r="403" spans="10:33" x14ac:dyDescent="0.3">
      <c r="J403">
        <f>ROUND(COUNTA(postulaciones_test!S403:Y403,postulaciones_test!AN403:BO403,postulaciones_test!BU403:CA403,postulaciones_test!CP403:CV403)/7,0)-1</f>
        <v>1</v>
      </c>
      <c r="P403">
        <f>ROUND(COUNTA(postulaciones_test!Z403:AG403)/2,0)</f>
        <v>1</v>
      </c>
      <c r="Z403">
        <f>ROUND(COUNTA(postulaciones_test!AJ403:AL403,postulaciones_test!BR403:BT403,postulaciones_test!CB403:CD403,postulaciones_test!CG403:CO403)/3,0)</f>
        <v>1</v>
      </c>
      <c r="AG403">
        <f>ROUND(COUNTA(postulaciones_test!AH403:AI403,postulaciones_test!BP403:BQ403,postulaciones_test!CE403:CF403)/2,0)</f>
        <v>1</v>
      </c>
    </row>
    <row r="404" spans="10:33" x14ac:dyDescent="0.3">
      <c r="J404">
        <f>ROUND(COUNTA(postulaciones_test!S404:Y404,postulaciones_test!AN404:BO404,postulaciones_test!BU404:CA404,postulaciones_test!CP404:CV404)/7,0)-1</f>
        <v>0</v>
      </c>
      <c r="P404">
        <f>ROUND(COUNTA(postulaciones_test!Z404:AG404)/2,0)</f>
        <v>1</v>
      </c>
      <c r="Z404">
        <f>ROUND(COUNTA(postulaciones_test!AJ404:AL404,postulaciones_test!BR404:BT404,postulaciones_test!CB404:CD404,postulaciones_test!CG404:CO404)/3,0)</f>
        <v>1</v>
      </c>
      <c r="AG404">
        <f>ROUND(COUNTA(postulaciones_test!AH404:AI404,postulaciones_test!BP404:BQ404,postulaciones_test!CE404:CF404)/2,0)</f>
        <v>1</v>
      </c>
    </row>
    <row r="405" spans="10:33" x14ac:dyDescent="0.3">
      <c r="J405">
        <f>ROUND(COUNTA(postulaciones_test!S405:Y405,postulaciones_test!AN405:BO405,postulaciones_test!BU405:CA405,postulaciones_test!CP405:CV405)/7,0)-1</f>
        <v>0</v>
      </c>
      <c r="P405">
        <f>ROUND(COUNTA(postulaciones_test!Z405:AG405)/2,0)</f>
        <v>3</v>
      </c>
      <c r="Z405">
        <f>ROUND(COUNTA(postulaciones_test!AJ405:AL405,postulaciones_test!BR405:BT405,postulaciones_test!CB405:CD405,postulaciones_test!CG405:CO405)/3,0)</f>
        <v>0</v>
      </c>
      <c r="AG405">
        <f>ROUND(COUNTA(postulaciones_test!AH405:AI405,postulaciones_test!BP405:BQ405,postulaciones_test!CE405:CF405)/2,0)</f>
        <v>1</v>
      </c>
    </row>
    <row r="406" spans="10:33" x14ac:dyDescent="0.3">
      <c r="J406">
        <f>ROUND(COUNTA(postulaciones_test!S406:Y406,postulaciones_test!AN406:BO406,postulaciones_test!BU406:CA406,postulaciones_test!CP406:CV406)/7,0)-1</f>
        <v>2</v>
      </c>
      <c r="P406">
        <f>ROUND(COUNTA(postulaciones_test!Z406:AG406)/2,0)</f>
        <v>3</v>
      </c>
      <c r="Z406">
        <f>ROUND(COUNTA(postulaciones_test!AJ406:AL406,postulaciones_test!BR406:BT406,postulaciones_test!CB406:CD406,postulaciones_test!CG406:CO406)/3,0)</f>
        <v>1</v>
      </c>
      <c r="AG406">
        <f>ROUND(COUNTA(postulaciones_test!AH406:AI406,postulaciones_test!BP406:BQ406,postulaciones_test!CE406:CF406)/2,0)</f>
        <v>1</v>
      </c>
    </row>
    <row r="407" spans="10:33" x14ac:dyDescent="0.3">
      <c r="J407">
        <f>ROUND(COUNTA(postulaciones_test!S407:Y407,postulaciones_test!AN407:BO407,postulaciones_test!BU407:CA407,postulaciones_test!CP407:CV407)/7,0)-1</f>
        <v>2</v>
      </c>
      <c r="P407">
        <f>ROUND(COUNTA(postulaciones_test!Z407:AG407)/2,0)</f>
        <v>4</v>
      </c>
      <c r="Z407">
        <f>ROUND(COUNTA(postulaciones_test!AJ407:AL407,postulaciones_test!BR407:BT407,postulaciones_test!CB407:CD407,postulaciones_test!CG407:CO407)/3,0)</f>
        <v>1</v>
      </c>
      <c r="AG407">
        <f>ROUND(COUNTA(postulaciones_test!AH407:AI407,postulaciones_test!BP407:BQ407,postulaciones_test!CE407:CF407)/2,0)</f>
        <v>1</v>
      </c>
    </row>
    <row r="408" spans="10:33" x14ac:dyDescent="0.3">
      <c r="J408">
        <f>ROUND(COUNTA(postulaciones_test!S408:Y408,postulaciones_test!AN408:BO408,postulaciones_test!BU408:CA408,postulaciones_test!CP408:CV408)/7,0)-1</f>
        <v>2</v>
      </c>
      <c r="P408">
        <f>ROUND(COUNTA(postulaciones_test!Z408:AG408)/2,0)</f>
        <v>3</v>
      </c>
      <c r="Z408">
        <f>ROUND(COUNTA(postulaciones_test!AJ408:AL408,postulaciones_test!BR408:BT408,postulaciones_test!CB408:CD408,postulaciones_test!CG408:CO408)/3,0)</f>
        <v>2</v>
      </c>
      <c r="AG408">
        <f>ROUND(COUNTA(postulaciones_test!AH408:AI408,postulaciones_test!BP408:BQ408,postulaciones_test!CE408:CF408)/2,0)</f>
        <v>1</v>
      </c>
    </row>
    <row r="409" spans="10:33" x14ac:dyDescent="0.3">
      <c r="J409">
        <f>ROUND(COUNTA(postulaciones_test!S409:Y409,postulaciones_test!AN409:BO409,postulaciones_test!BU409:CA409,postulaciones_test!CP409:CV409)/7,0)-1</f>
        <v>0</v>
      </c>
      <c r="P409">
        <f>ROUND(COUNTA(postulaciones_test!Z409:AG409)/2,0)</f>
        <v>3</v>
      </c>
      <c r="Z409">
        <f>ROUND(COUNTA(postulaciones_test!AJ409:AL409,postulaciones_test!BR409:BT409,postulaciones_test!CB409:CD409,postulaciones_test!CG409:CO409)/3,0)</f>
        <v>1</v>
      </c>
      <c r="AG409">
        <f>ROUND(COUNTA(postulaciones_test!AH409:AI409,postulaciones_test!BP409:BQ409,postulaciones_test!CE409:CF409)/2,0)</f>
        <v>1</v>
      </c>
    </row>
    <row r="410" spans="10:33" x14ac:dyDescent="0.3">
      <c r="J410">
        <f>ROUND(COUNTA(postulaciones_test!S410:Y410,postulaciones_test!AN410:BO410,postulaciones_test!BU410:CA410,postulaciones_test!CP410:CV410)/7,0)-1</f>
        <v>5</v>
      </c>
      <c r="P410">
        <f>ROUND(COUNTA(postulaciones_test!Z410:AG410)/2,0)</f>
        <v>2</v>
      </c>
      <c r="Z410">
        <f>ROUND(COUNTA(postulaciones_test!AJ410:AL410,postulaciones_test!BR410:BT410,postulaciones_test!CB410:CD410,postulaciones_test!CG410:CO410)/3,0)</f>
        <v>1</v>
      </c>
      <c r="AG410">
        <f>ROUND(COUNTA(postulaciones_test!AH410:AI410,postulaciones_test!BP410:BQ410,postulaciones_test!CE410:CF410)/2,0)</f>
        <v>1</v>
      </c>
    </row>
    <row r="411" spans="10:33" x14ac:dyDescent="0.3">
      <c r="J411">
        <f>ROUND(COUNTA(postulaciones_test!S411:Y411,postulaciones_test!AN411:BO411,postulaciones_test!BU411:CA411,postulaciones_test!CP411:CV411)/7,0)-1</f>
        <v>1</v>
      </c>
      <c r="P411">
        <f>ROUND(COUNTA(postulaciones_test!Z411:AG411)/2,0)</f>
        <v>3</v>
      </c>
      <c r="Z411">
        <f>ROUND(COUNTA(postulaciones_test!AJ411:AL411,postulaciones_test!BR411:BT411,postulaciones_test!CB411:CD411,postulaciones_test!CG411:CO411)/3,0)</f>
        <v>1</v>
      </c>
      <c r="AG411">
        <f>ROUND(COUNTA(postulaciones_test!AH411:AI411,postulaciones_test!BP411:BQ411,postulaciones_test!CE411:CF411)/2,0)</f>
        <v>1</v>
      </c>
    </row>
    <row r="412" spans="10:33" x14ac:dyDescent="0.3">
      <c r="J412">
        <f>ROUND(COUNTA(postulaciones_test!S412:Y412,postulaciones_test!AN412:BO412,postulaciones_test!BU412:CA412,postulaciones_test!CP412:CV412)/7,0)-1</f>
        <v>0</v>
      </c>
      <c r="P412">
        <f>ROUND(COUNTA(postulaciones_test!Z412:AG412)/2,0)</f>
        <v>3</v>
      </c>
      <c r="Z412">
        <f>ROUND(COUNTA(postulaciones_test!AJ412:AL412,postulaciones_test!BR412:BT412,postulaciones_test!CB412:CD412,postulaciones_test!CG412:CO412)/3,0)</f>
        <v>1</v>
      </c>
      <c r="AG412">
        <f>ROUND(COUNTA(postulaciones_test!AH412:AI412,postulaciones_test!BP412:BQ412,postulaciones_test!CE412:CF412)/2,0)</f>
        <v>1</v>
      </c>
    </row>
    <row r="413" spans="10:33" x14ac:dyDescent="0.3">
      <c r="J413">
        <f>ROUND(COUNTA(postulaciones_test!S413:Y413,postulaciones_test!AN413:BO413,postulaciones_test!BU413:CA413,postulaciones_test!CP413:CV413)/7,0)-1</f>
        <v>1</v>
      </c>
      <c r="P413">
        <f>ROUND(COUNTA(postulaciones_test!Z413:AG413)/2,0)</f>
        <v>3</v>
      </c>
      <c r="Z413">
        <f>ROUND(COUNTA(postulaciones_test!AJ413:AL413,postulaciones_test!BR413:BT413,postulaciones_test!CB413:CD413,postulaciones_test!CG413:CO413)/3,0)</f>
        <v>1</v>
      </c>
      <c r="AG413">
        <f>ROUND(COUNTA(postulaciones_test!AH413:AI413,postulaciones_test!BP413:BQ413,postulaciones_test!CE413:CF413)/2,0)</f>
        <v>1</v>
      </c>
    </row>
    <row r="414" spans="10:33" x14ac:dyDescent="0.3">
      <c r="J414">
        <f>ROUND(COUNTA(postulaciones_test!S414:Y414,postulaciones_test!AN414:BO414,postulaciones_test!BU414:CA414,postulaciones_test!CP414:CV414)/7,0)-1</f>
        <v>1</v>
      </c>
      <c r="P414">
        <f>ROUND(COUNTA(postulaciones_test!Z414:AG414)/2,0)</f>
        <v>2</v>
      </c>
      <c r="Z414">
        <f>ROUND(COUNTA(postulaciones_test!AJ414:AL414,postulaciones_test!BR414:BT414,postulaciones_test!CB414:CD414,postulaciones_test!CG414:CO414)/3,0)</f>
        <v>1</v>
      </c>
      <c r="AG414">
        <f>ROUND(COUNTA(postulaciones_test!AH414:AI414,postulaciones_test!BP414:BQ414,postulaciones_test!CE414:CF414)/2,0)</f>
        <v>1</v>
      </c>
    </row>
    <row r="415" spans="10:33" x14ac:dyDescent="0.3">
      <c r="J415">
        <f>ROUND(COUNTA(postulaciones_test!S415:Y415,postulaciones_test!AN415:BO415,postulaciones_test!BU415:CA415,postulaciones_test!CP415:CV415)/7,0)-1</f>
        <v>0</v>
      </c>
      <c r="P415">
        <f>ROUND(COUNTA(postulaciones_test!Z415:AG415)/2,0)</f>
        <v>4</v>
      </c>
      <c r="Z415">
        <f>ROUND(COUNTA(postulaciones_test!AJ415:AL415,postulaciones_test!BR415:BT415,postulaciones_test!CB415:CD415,postulaciones_test!CG415:CO415)/3,0)</f>
        <v>1</v>
      </c>
      <c r="AG415">
        <f>ROUND(COUNTA(postulaciones_test!AH415:AI415,postulaciones_test!BP415:BQ415,postulaciones_test!CE415:CF415)/2,0)</f>
        <v>2</v>
      </c>
    </row>
    <row r="416" spans="10:33" x14ac:dyDescent="0.3">
      <c r="J416">
        <f>ROUND(COUNTA(postulaciones_test!S416:Y416,postulaciones_test!AN416:BO416,postulaciones_test!BU416:CA416,postulaciones_test!CP416:CV416)/7,0)-1</f>
        <v>2</v>
      </c>
      <c r="P416">
        <f>ROUND(COUNTA(postulaciones_test!Z416:AG416)/2,0)</f>
        <v>2</v>
      </c>
      <c r="Z416">
        <f>ROUND(COUNTA(postulaciones_test!AJ416:AL416,postulaciones_test!BR416:BT416,postulaciones_test!CB416:CD416,postulaciones_test!CG416:CO416)/3,0)</f>
        <v>1</v>
      </c>
      <c r="AG416">
        <f>ROUND(COUNTA(postulaciones_test!AH416:AI416,postulaciones_test!BP416:BQ416,postulaciones_test!CE416:CF416)/2,0)</f>
        <v>1</v>
      </c>
    </row>
    <row r="417" spans="10:33" x14ac:dyDescent="0.3">
      <c r="J417">
        <f>ROUND(COUNTA(postulaciones_test!S417:Y417,postulaciones_test!AN417:BO417,postulaciones_test!BU417:CA417,postulaciones_test!CP417:CV417)/7,0)-1</f>
        <v>1</v>
      </c>
      <c r="P417">
        <f>ROUND(COUNTA(postulaciones_test!Z417:AG417)/2,0)</f>
        <v>3</v>
      </c>
      <c r="Z417">
        <f>ROUND(COUNTA(postulaciones_test!AJ417:AL417,postulaciones_test!BR417:BT417,postulaciones_test!CB417:CD417,postulaciones_test!CG417:CO417)/3,0)</f>
        <v>0</v>
      </c>
      <c r="AG417">
        <f>ROUND(COUNTA(postulaciones_test!AH417:AI417,postulaciones_test!BP417:BQ417,postulaciones_test!CE417:CF417)/2,0)</f>
        <v>1</v>
      </c>
    </row>
    <row r="418" spans="10:33" x14ac:dyDescent="0.3">
      <c r="J418">
        <f>ROUND(COUNTA(postulaciones_test!S418:Y418,postulaciones_test!AN418:BO418,postulaciones_test!BU418:CA418,postulaciones_test!CP418:CV418)/7,0)-1</f>
        <v>1</v>
      </c>
      <c r="P418">
        <f>ROUND(COUNTA(postulaciones_test!Z418:AG418)/2,0)</f>
        <v>3</v>
      </c>
      <c r="Z418">
        <f>ROUND(COUNTA(postulaciones_test!AJ418:AL418,postulaciones_test!BR418:BT418,postulaciones_test!CB418:CD418,postulaciones_test!CG418:CO418)/3,0)</f>
        <v>1</v>
      </c>
      <c r="AG418">
        <f>ROUND(COUNTA(postulaciones_test!AH418:AI418,postulaciones_test!BP418:BQ418,postulaciones_test!CE418:CF418)/2,0)</f>
        <v>1</v>
      </c>
    </row>
    <row r="419" spans="10:33" x14ac:dyDescent="0.3">
      <c r="J419">
        <f>ROUND(COUNTA(postulaciones_test!S419:Y419,postulaciones_test!AN419:BO419,postulaciones_test!BU419:CA419,postulaciones_test!CP419:CV419)/7,0)-1</f>
        <v>0</v>
      </c>
      <c r="P419">
        <f>ROUND(COUNTA(postulaciones_test!Z419:AG419)/2,0)</f>
        <v>2</v>
      </c>
      <c r="Z419">
        <f>ROUND(COUNTA(postulaciones_test!AJ419:AL419,postulaciones_test!BR419:BT419,postulaciones_test!CB419:CD419,postulaciones_test!CG419:CO419)/3,0)</f>
        <v>1</v>
      </c>
      <c r="AG419">
        <f>ROUND(COUNTA(postulaciones_test!AH419:AI419,postulaciones_test!BP419:BQ419,postulaciones_test!CE419:CF419)/2,0)</f>
        <v>1</v>
      </c>
    </row>
    <row r="420" spans="10:33" x14ac:dyDescent="0.3">
      <c r="J420">
        <f>ROUND(COUNTA(postulaciones_test!S420:Y420,postulaciones_test!AN420:BO420,postulaciones_test!BU420:CA420,postulaciones_test!CP420:CV420)/7,0)-1</f>
        <v>0</v>
      </c>
      <c r="P420">
        <f>ROUND(COUNTA(postulaciones_test!Z420:AG420)/2,0)</f>
        <v>2</v>
      </c>
      <c r="Z420">
        <f>ROUND(COUNTA(postulaciones_test!AJ420:AL420,postulaciones_test!BR420:BT420,postulaciones_test!CB420:CD420,postulaciones_test!CG420:CO420)/3,0)</f>
        <v>0</v>
      </c>
      <c r="AG420">
        <f>ROUND(COUNTA(postulaciones_test!AH420:AI420,postulaciones_test!BP420:BQ420,postulaciones_test!CE420:CF420)/2,0)</f>
        <v>1</v>
      </c>
    </row>
    <row r="422" spans="10:33" x14ac:dyDescent="0.3">
      <c r="J422">
        <f>ROUND(COUNTA(postulaciones_test!S422:CC422)/7,0)-1</f>
        <v>8</v>
      </c>
      <c r="P422">
        <f>ROUND(COUNTA(postulaciones_test!CD422:CI422,postulaciones_test!CZ422:DA422)/2,0)</f>
        <v>3</v>
      </c>
      <c r="Z422">
        <f>ROUND(COUNTA(postulaciones_test!CL422:CT422,postulaciones_test!DB422:DM422)/3,0)</f>
        <v>3</v>
      </c>
      <c r="AG422">
        <f>ROUND(COUNTA(postulaciones_test!CJ422:CK422,postulaciones_test!CV422:CY422)/2,0)</f>
        <v>1</v>
      </c>
    </row>
    <row r="423" spans="10:33" x14ac:dyDescent="0.3">
      <c r="J423">
        <f>ROUND(COUNTA(postulaciones_test!S423:CC423)/7,0)-1</f>
        <v>3</v>
      </c>
      <c r="P423">
        <f>ROUND(COUNTA(postulaciones_test!CD423:CI423,postulaciones_test!CZ423:DA423)/2,0)</f>
        <v>2</v>
      </c>
      <c r="Z423">
        <f>ROUND(COUNTA(postulaciones_test!CL423:CT423,postulaciones_test!DB423:DM423)/3,0)</f>
        <v>1</v>
      </c>
      <c r="AG423">
        <f>ROUND(COUNTA(postulaciones_test!CJ423:CK423,postulaciones_test!CV423:CY423)/2,0)</f>
        <v>2</v>
      </c>
    </row>
    <row r="424" spans="10:33" x14ac:dyDescent="0.3">
      <c r="J424">
        <f>ROUND(COUNTA(postulaciones_test!S424:CC424)/7,0)-1</f>
        <v>1</v>
      </c>
      <c r="P424">
        <f>ROUND(COUNTA(postulaciones_test!CD424:CI424,postulaciones_test!CZ424:DA424)/2,0)</f>
        <v>3</v>
      </c>
      <c r="Z424">
        <f>ROUND(COUNTA(postulaciones_test!CL424:CT424,postulaciones_test!DB424:DM424)/3,0)</f>
        <v>1</v>
      </c>
      <c r="AG424">
        <f>ROUND(COUNTA(postulaciones_test!CJ424:CK424,postulaciones_test!CV424:CY424)/2,0)</f>
        <v>3</v>
      </c>
    </row>
    <row r="425" spans="10:33" x14ac:dyDescent="0.3">
      <c r="J425">
        <f>ROUND(COUNTA(postulaciones_test!S425:CC425)/7,0)-1</f>
        <v>1</v>
      </c>
      <c r="P425">
        <f>ROUND(COUNTA(postulaciones_test!CD425:CI425,postulaciones_test!CZ425:DA425)/2,0)</f>
        <v>3</v>
      </c>
      <c r="Z425">
        <f>ROUND(COUNTA(postulaciones_test!CL425:CT425,postulaciones_test!DB425:DM425)/3,0)</f>
        <v>1</v>
      </c>
      <c r="AG425">
        <f>ROUND(COUNTA(postulaciones_test!CJ425:CK425,postulaciones_test!CV425:CY425)/2,0)</f>
        <v>1</v>
      </c>
    </row>
    <row r="426" spans="10:33" x14ac:dyDescent="0.3">
      <c r="J426">
        <f>ROUND(COUNTA(postulaciones_test!S426:CC426)/7,0)-1</f>
        <v>8</v>
      </c>
      <c r="P426">
        <f>ROUND(COUNTA(postulaciones_test!CD426:CI426,postulaciones_test!CZ426:DA426)/2,0)</f>
        <v>4</v>
      </c>
      <c r="Z426">
        <f>ROUND(COUNTA(postulaciones_test!CL426:CT426,postulaciones_test!DB426:DM426)/3,0)</f>
        <v>5</v>
      </c>
      <c r="AG426">
        <f>ROUND(COUNTA(postulaciones_test!CJ426:CK426,postulaciones_test!CV426:CY426)/2,0)</f>
        <v>1</v>
      </c>
    </row>
    <row r="427" spans="10:33" x14ac:dyDescent="0.3">
      <c r="J427">
        <f>ROUND(COUNTA(postulaciones_test!S427:CC427)/7,0)-1</f>
        <v>3</v>
      </c>
      <c r="P427">
        <f>ROUND(COUNTA(postulaciones_test!CD427:CI427,postulaciones_test!CZ427:DA427)/2,0)</f>
        <v>3</v>
      </c>
      <c r="Z427">
        <f>ROUND(COUNTA(postulaciones_test!CL427:CT427,postulaciones_test!DB427:DM427)/3,0)</f>
        <v>1</v>
      </c>
      <c r="AG427">
        <f>ROUND(COUNTA(postulaciones_test!CJ427:CK427,postulaciones_test!CV427:CY427)/2,0)</f>
        <v>1</v>
      </c>
    </row>
    <row r="428" spans="10:33" x14ac:dyDescent="0.3">
      <c r="J428">
        <f>ROUND(COUNTA(postulaciones_test!S428:CC428)/7,0)-1</f>
        <v>1</v>
      </c>
      <c r="P428">
        <f>ROUND(COUNTA(postulaciones_test!CD428:CI428,postulaciones_test!CZ428:DA428)/2,0)</f>
        <v>4</v>
      </c>
      <c r="Z428">
        <f>ROUND(COUNTA(postulaciones_test!CL428:CT428,postulaciones_test!DB428:DM428)/3,0)</f>
        <v>2</v>
      </c>
      <c r="AG428">
        <f>ROUND(COUNTA(postulaciones_test!CJ428:CK428,postulaciones_test!CV428:CY428)/2,0)</f>
        <v>2</v>
      </c>
    </row>
    <row r="429" spans="10:33" x14ac:dyDescent="0.3">
      <c r="J429">
        <f>ROUND(COUNTA(postulaciones_test!S429:CC429)/7,0)-1</f>
        <v>1</v>
      </c>
      <c r="P429">
        <f>ROUND(COUNTA(postulaciones_test!CD429:CI429,postulaciones_test!CZ429:DA429)/2,0)</f>
        <v>1</v>
      </c>
      <c r="Z429">
        <f>ROUND(COUNTA(postulaciones_test!CL429:CT429,postulaciones_test!DB429:DM429)/3,0)</f>
        <v>1</v>
      </c>
      <c r="AG429">
        <f>ROUND(COUNTA(postulaciones_test!CJ429:CK429,postulaciones_test!CV429:CY429)/2,0)</f>
        <v>1</v>
      </c>
    </row>
    <row r="430" spans="10:33" x14ac:dyDescent="0.3">
      <c r="J430">
        <f>ROUND(COUNTA(postulaciones_test!S430:CC430)/7,0)-1</f>
        <v>2</v>
      </c>
      <c r="P430">
        <f>ROUND(COUNTA(postulaciones_test!CD430:CI430,postulaciones_test!CZ430:DA430)/2,0)</f>
        <v>3</v>
      </c>
      <c r="Z430">
        <f>ROUND(COUNTA(postulaciones_test!CL430:CT430,postulaciones_test!DB430:DM430)/3,0)</f>
        <v>3</v>
      </c>
      <c r="AG430">
        <f>ROUND(COUNTA(postulaciones_test!CJ430:CK430,postulaciones_test!CV430:CY430)/2,0)</f>
        <v>2</v>
      </c>
    </row>
    <row r="431" spans="10:33" x14ac:dyDescent="0.3">
      <c r="J431">
        <f>ROUND(COUNTA(postulaciones_test!S431:CC431)/7,0)-1</f>
        <v>1</v>
      </c>
      <c r="P431">
        <f>ROUND(COUNTA(postulaciones_test!CD431:CI431,postulaciones_test!CZ431:DA431)/2,0)</f>
        <v>3</v>
      </c>
      <c r="Z431">
        <f>ROUND(COUNTA(postulaciones_test!CL431:CT431,postulaciones_test!DB431:DM431)/3,0)</f>
        <v>1</v>
      </c>
      <c r="AG431">
        <f>ROUND(COUNTA(postulaciones_test!CJ431:CK431,postulaciones_test!CV431:CY431)/2,0)</f>
        <v>1</v>
      </c>
    </row>
    <row r="432" spans="10:33" x14ac:dyDescent="0.3">
      <c r="J432">
        <f>ROUND(COUNTA(postulaciones_test!S432:CC432)/7,0)-1</f>
        <v>3</v>
      </c>
      <c r="P432">
        <f>ROUND(COUNTA(postulaciones_test!CD432:CI432,postulaciones_test!CZ432:DA432)/2,0)</f>
        <v>3</v>
      </c>
      <c r="Z432">
        <f>ROUND(COUNTA(postulaciones_test!CL432:CT432,postulaciones_test!DB432:DM432)/3,0)</f>
        <v>0</v>
      </c>
      <c r="AG432">
        <f>ROUND(COUNTA(postulaciones_test!CJ432:CK432,postulaciones_test!CV432:CY432)/2,0)</f>
        <v>1</v>
      </c>
    </row>
    <row r="433" spans="10:33" x14ac:dyDescent="0.3">
      <c r="J433">
        <f>ROUND(COUNTA(postulaciones_test!S433:CC433)/7,0)-1</f>
        <v>1</v>
      </c>
      <c r="P433">
        <f>ROUND(COUNTA(postulaciones_test!CD433:CI433,postulaciones_test!CZ433:DA433)/2,0)</f>
        <v>1</v>
      </c>
      <c r="Z433">
        <f>ROUND(COUNTA(postulaciones_test!CL433:CT433,postulaciones_test!DB433:DM433)/3,0)</f>
        <v>1</v>
      </c>
      <c r="AG433">
        <f>ROUND(COUNTA(postulaciones_test!CJ433:CK433,postulaciones_test!CV433:CY433)/2,0)</f>
        <v>2</v>
      </c>
    </row>
    <row r="434" spans="10:33" x14ac:dyDescent="0.3">
      <c r="J434">
        <f>ROUND(COUNTA(postulaciones_test!S434:CC434)/7,0)-1</f>
        <v>2</v>
      </c>
      <c r="P434">
        <f>ROUND(COUNTA(postulaciones_test!CD434:CI434,postulaciones_test!CZ434:DA434)/2,0)</f>
        <v>3</v>
      </c>
      <c r="Z434">
        <f>ROUND(COUNTA(postulaciones_test!CL434:CT434,postulaciones_test!DB434:DM434)/3,0)</f>
        <v>1</v>
      </c>
      <c r="AG434">
        <f>ROUND(COUNTA(postulaciones_test!CJ434:CK434,postulaciones_test!CV434:CY434)/2,0)</f>
        <v>1</v>
      </c>
    </row>
    <row r="435" spans="10:33" x14ac:dyDescent="0.3">
      <c r="J435">
        <f>ROUND(COUNTA(postulaciones_test!S435:CC435)/7,0)-1</f>
        <v>1</v>
      </c>
      <c r="P435">
        <f>ROUND(COUNTA(postulaciones_test!CD435:CI435,postulaciones_test!CZ435:DA435)/2,0)</f>
        <v>2</v>
      </c>
      <c r="Z435">
        <f>ROUND(COUNTA(postulaciones_test!CL435:CT435,postulaciones_test!DB435:DM435)/3,0)</f>
        <v>1</v>
      </c>
      <c r="AG435">
        <f>ROUND(COUNTA(postulaciones_test!CJ435:CK435,postulaciones_test!CV435:CY435)/2,0)</f>
        <v>1</v>
      </c>
    </row>
    <row r="436" spans="10:33" x14ac:dyDescent="0.3">
      <c r="J436">
        <f>ROUND(COUNTA(postulaciones_test!S436:CC436)/7,0)-1</f>
        <v>2</v>
      </c>
      <c r="P436">
        <f>ROUND(COUNTA(postulaciones_test!CD436:CI436,postulaciones_test!CZ436:DA436)/2,0)</f>
        <v>4</v>
      </c>
      <c r="Z436">
        <f>ROUND(COUNTA(postulaciones_test!CL436:CT436,postulaciones_test!DB436:DM436)/3,0)</f>
        <v>1</v>
      </c>
      <c r="AG436">
        <f>ROUND(COUNTA(postulaciones_test!CJ436:CK436,postulaciones_test!CV436:CY436)/2,0)</f>
        <v>1</v>
      </c>
    </row>
    <row r="437" spans="10:33" x14ac:dyDescent="0.3">
      <c r="J437">
        <f>ROUND(COUNTA(postulaciones_test!S437:CC437)/7,0)-1</f>
        <v>3</v>
      </c>
      <c r="P437">
        <f>ROUND(COUNTA(postulaciones_test!CD437:CI437,postulaciones_test!CZ437:DA437)/2,0)</f>
        <v>4</v>
      </c>
      <c r="Z437">
        <f>ROUND(COUNTA(postulaciones_test!CL437:CT437,postulaciones_test!DB437:DM437)/3,0)</f>
        <v>1</v>
      </c>
      <c r="AG437">
        <f>ROUND(COUNTA(postulaciones_test!CJ437:CK437,postulaciones_test!CV437:CY437)/2,0)</f>
        <v>1</v>
      </c>
    </row>
    <row r="438" spans="10:33" x14ac:dyDescent="0.3">
      <c r="J438">
        <f>ROUND(COUNTA(postulaciones_test!S438:CC438)/7,0)-1</f>
        <v>1</v>
      </c>
      <c r="P438">
        <f>ROUND(COUNTA(postulaciones_test!CD438:CI438,postulaciones_test!CZ438:DA438)/2,0)</f>
        <v>2</v>
      </c>
      <c r="Z438">
        <f>ROUND(COUNTA(postulaciones_test!CL438:CT438,postulaciones_test!DB438:DM438)/3,0)</f>
        <v>1</v>
      </c>
      <c r="AG438">
        <f>ROUND(COUNTA(postulaciones_test!CJ438:CK438,postulaciones_test!CV438:CY438)/2,0)</f>
        <v>1</v>
      </c>
    </row>
    <row r="439" spans="10:33" x14ac:dyDescent="0.3">
      <c r="J439">
        <f>ROUND(COUNTA(postulaciones_test!S439:CC439)/7,0)-1</f>
        <v>2</v>
      </c>
      <c r="P439">
        <f>ROUND(COUNTA(postulaciones_test!CD439:CI439,postulaciones_test!CZ439:DA439)/2,0)</f>
        <v>3</v>
      </c>
      <c r="Z439">
        <f>ROUND(COUNTA(postulaciones_test!CL439:CT439,postulaciones_test!DB439:DM439)/3,0)</f>
        <v>4</v>
      </c>
      <c r="AG439">
        <f>ROUND(COUNTA(postulaciones_test!CJ439:CK439,postulaciones_test!CV439:CY439)/2,0)</f>
        <v>1</v>
      </c>
    </row>
    <row r="440" spans="10:33" x14ac:dyDescent="0.3">
      <c r="J440">
        <f>ROUND(COUNTA(postulaciones_test!S440:CC440)/7,0)-1</f>
        <v>2</v>
      </c>
      <c r="P440">
        <f>ROUND(COUNTA(postulaciones_test!CD440:CI440,postulaciones_test!CZ440:DA440)/2,0)</f>
        <v>3</v>
      </c>
      <c r="Z440">
        <f>ROUND(COUNTA(postulaciones_test!CL440:CT440,postulaciones_test!DB440:DM440)/3,0)</f>
        <v>1</v>
      </c>
      <c r="AG440">
        <f>ROUND(COUNTA(postulaciones_test!CJ440:CK440,postulaciones_test!CV440:CY440)/2,0)</f>
        <v>1</v>
      </c>
    </row>
    <row r="441" spans="10:33" x14ac:dyDescent="0.3">
      <c r="J441">
        <f>ROUND(COUNTA(postulaciones_test!S441:CC441)/7,0)-1</f>
        <v>4</v>
      </c>
      <c r="P441">
        <f>ROUND(COUNTA(postulaciones_test!CD441:CI441,postulaciones_test!CZ441:DA441)/2,0)</f>
        <v>3</v>
      </c>
      <c r="Z441">
        <f>ROUND(COUNTA(postulaciones_test!CL441:CT441,postulaciones_test!DB441:DM441)/3,0)</f>
        <v>2</v>
      </c>
      <c r="AG441">
        <f>ROUND(COUNTA(postulaciones_test!CJ441:CK441,postulaciones_test!CV441:CY441)/2,0)</f>
        <v>1</v>
      </c>
    </row>
    <row r="442" spans="10:33" x14ac:dyDescent="0.3">
      <c r="J442">
        <f>ROUND(COUNTA(postulaciones_test!S442:CC442)/7,0)-1</f>
        <v>3</v>
      </c>
      <c r="P442">
        <f>ROUND(COUNTA(postulaciones_test!CD442:CI442,postulaciones_test!CZ442:DA442)/2,0)</f>
        <v>3</v>
      </c>
      <c r="Z442">
        <f>ROUND(COUNTA(postulaciones_test!CL442:CT442,postulaciones_test!DB442:DM442)/3,0)</f>
        <v>7</v>
      </c>
      <c r="AG442">
        <f>ROUND(COUNTA(postulaciones_test!CJ442:CK442,postulaciones_test!CV442:CY442)/2,0)</f>
        <v>3</v>
      </c>
    </row>
    <row r="443" spans="10:33" x14ac:dyDescent="0.3">
      <c r="J443">
        <f>ROUND(COUNTA(postulaciones_test!S443:CC443)/7,0)-1</f>
        <v>2</v>
      </c>
      <c r="P443">
        <f>ROUND(COUNTA(postulaciones_test!CD443:CI443,postulaciones_test!CZ443:DA443)/2,0)</f>
        <v>4</v>
      </c>
      <c r="Z443">
        <f>ROUND(COUNTA(postulaciones_test!CL443:CT443,postulaciones_test!DB443:DM443)/3,0)</f>
        <v>6</v>
      </c>
      <c r="AG443">
        <f>ROUND(COUNTA(postulaciones_test!CJ443:CK443,postulaciones_test!CV443:CY443)/2,0)</f>
        <v>1</v>
      </c>
    </row>
    <row r="444" spans="10:33" x14ac:dyDescent="0.3">
      <c r="J444">
        <f>ROUND(COUNTA(postulaciones_test!S444:CC444)/7,0)-1</f>
        <v>2</v>
      </c>
      <c r="P444">
        <f>ROUND(COUNTA(postulaciones_test!CD444:CI444,postulaciones_test!CZ444:DA444)/2,0)</f>
        <v>3</v>
      </c>
      <c r="Z444">
        <f>ROUND(COUNTA(postulaciones_test!CL444:CT444,postulaciones_test!DB444:DM444)/3,0)</f>
        <v>1</v>
      </c>
      <c r="AG444">
        <f>ROUND(COUNTA(postulaciones_test!CJ444:CK444,postulaciones_test!CV444:CY444)/2,0)</f>
        <v>1</v>
      </c>
    </row>
    <row r="445" spans="10:33" x14ac:dyDescent="0.3">
      <c r="J445">
        <f>ROUND(COUNTA(postulaciones_test!S445:CC445)/7,0)-1</f>
        <v>4</v>
      </c>
      <c r="P445">
        <f>ROUND(COUNTA(postulaciones_test!CD445:CI445,postulaciones_test!CZ445:DA445)/2,0)</f>
        <v>3</v>
      </c>
      <c r="Z445">
        <f>ROUND(COUNTA(postulaciones_test!CL445:CT445,postulaciones_test!DB445:DM445)/3,0)</f>
        <v>1</v>
      </c>
      <c r="AG445">
        <f>ROUND(COUNTA(postulaciones_test!CJ445:CK445,postulaciones_test!CV445:CY445)/2,0)</f>
        <v>2</v>
      </c>
    </row>
    <row r="446" spans="10:33" x14ac:dyDescent="0.3">
      <c r="J446">
        <f>ROUND(COUNTA(postulaciones_test!S446:CC446)/7,0)-1</f>
        <v>2</v>
      </c>
      <c r="P446">
        <f>ROUND(COUNTA(postulaciones_test!CD446:CI446,postulaciones_test!CZ446:DA446)/2,0)</f>
        <v>4</v>
      </c>
      <c r="Z446">
        <f>ROUND(COUNTA(postulaciones_test!CL446:CT446,postulaciones_test!DB446:DM446)/3,0)</f>
        <v>1</v>
      </c>
      <c r="AG446">
        <f>ROUND(COUNTA(postulaciones_test!CJ446:CK446,postulaciones_test!CV446:CY446)/2,0)</f>
        <v>2</v>
      </c>
    </row>
    <row r="447" spans="10:33" x14ac:dyDescent="0.3">
      <c r="J447">
        <f>ROUND(COUNTA(postulaciones_test!S447:CC447)/7,0)-1</f>
        <v>1</v>
      </c>
      <c r="P447">
        <f>ROUND(COUNTA(postulaciones_test!CD447:CI447,postulaciones_test!CZ447:DA447)/2,0)</f>
        <v>4</v>
      </c>
      <c r="Z447">
        <f>ROUND(COUNTA(postulaciones_test!CL447:CT447,postulaciones_test!DB447:DM447)/3,0)</f>
        <v>3</v>
      </c>
      <c r="AG447">
        <f>ROUND(COUNTA(postulaciones_test!CJ447:CK447,postulaciones_test!CV447:CY447)/2,0)</f>
        <v>1</v>
      </c>
    </row>
    <row r="448" spans="10:33" x14ac:dyDescent="0.3">
      <c r="J448">
        <f>ROUND(COUNTA(postulaciones_test!S448:CC448)/7,0)-1</f>
        <v>2</v>
      </c>
      <c r="P448">
        <f>ROUND(COUNTA(postulaciones_test!CD448:CI448,postulaciones_test!CZ448:DA448)/2,0)</f>
        <v>4</v>
      </c>
      <c r="Z448">
        <f>ROUND(COUNTA(postulaciones_test!CL448:CT448,postulaciones_test!DB448:DM448)/3,0)</f>
        <v>1</v>
      </c>
      <c r="AG448">
        <f>ROUND(COUNTA(postulaciones_test!CJ448:CK448,postulaciones_test!CV448:CY448)/2,0)</f>
        <v>1</v>
      </c>
    </row>
    <row r="449" spans="10:33" x14ac:dyDescent="0.3">
      <c r="J449">
        <f>ROUND(COUNTA(postulaciones_test!S449:CC449)/7,0)-1</f>
        <v>0</v>
      </c>
      <c r="P449">
        <f>ROUND(COUNTA(postulaciones_test!CD449:CI449,postulaciones_test!CZ449:DA449)/2,0)</f>
        <v>4</v>
      </c>
      <c r="Z449">
        <f>ROUND(COUNTA(postulaciones_test!CL449:CT449,postulaciones_test!DB449:DM449)/3,0)</f>
        <v>3</v>
      </c>
      <c r="AG449">
        <f>ROUND(COUNTA(postulaciones_test!CJ449:CK449,postulaciones_test!CV449:CY449)/2,0)</f>
        <v>1</v>
      </c>
    </row>
    <row r="450" spans="10:33" x14ac:dyDescent="0.3">
      <c r="J450">
        <f>ROUND(COUNTA(postulaciones_test!S450:CC450)/7,0)-1</f>
        <v>2</v>
      </c>
      <c r="P450">
        <f>ROUND(COUNTA(postulaciones_test!CD450:CI450,postulaciones_test!CZ450:DA450)/2,0)</f>
        <v>4</v>
      </c>
      <c r="Z450">
        <f>ROUND(COUNTA(postulaciones_test!CL450:CT450,postulaciones_test!DB450:DM450)/3,0)</f>
        <v>3</v>
      </c>
      <c r="AG450">
        <f>ROUND(COUNTA(postulaciones_test!CJ450:CK450,postulaciones_test!CV450:CY450)/2,0)</f>
        <v>3</v>
      </c>
    </row>
    <row r="451" spans="10:33" x14ac:dyDescent="0.3">
      <c r="J451">
        <f>ROUND(COUNTA(postulaciones_test!S451:CC451)/7,0)-1</f>
        <v>1</v>
      </c>
      <c r="P451">
        <f>ROUND(COUNTA(postulaciones_test!CD451:CI451,postulaciones_test!CZ451:DA451)/2,0)</f>
        <v>4</v>
      </c>
      <c r="Z451">
        <f>ROUND(COUNTA(postulaciones_test!CL451:CT451,postulaciones_test!DB451:DM451)/3,0)</f>
        <v>1</v>
      </c>
      <c r="AG451">
        <f>ROUND(COUNTA(postulaciones_test!CJ451:CK451,postulaciones_test!CV451:CY451)/2,0)</f>
        <v>1</v>
      </c>
    </row>
    <row r="452" spans="10:33" x14ac:dyDescent="0.3">
      <c r="J452">
        <f>ROUND(COUNTA(postulaciones_test!S452:CC452)/7,0)-1</f>
        <v>3</v>
      </c>
      <c r="P452">
        <f>ROUND(COUNTA(postulaciones_test!CD452:CI452,postulaciones_test!CZ452:DA452)/2,0)</f>
        <v>4</v>
      </c>
      <c r="Z452">
        <f>ROUND(COUNTA(postulaciones_test!CL452:CT452,postulaciones_test!DB452:DM452)/3,0)</f>
        <v>2</v>
      </c>
      <c r="AG452">
        <f>ROUND(COUNTA(postulaciones_test!CJ452:CK452,postulaciones_test!CV452:CY452)/2,0)</f>
        <v>1</v>
      </c>
    </row>
    <row r="453" spans="10:33" x14ac:dyDescent="0.3">
      <c r="J453">
        <f>ROUND(COUNTA(postulaciones_test!S453:CC453)/7,0)-1</f>
        <v>2</v>
      </c>
      <c r="P453">
        <f>ROUND(COUNTA(postulaciones_test!CD453:CI453,postulaciones_test!CZ453:DA453)/2,0)</f>
        <v>4</v>
      </c>
      <c r="Z453">
        <f>ROUND(COUNTA(postulaciones_test!CL453:CT453,postulaciones_test!DB453:DM453)/3,0)</f>
        <v>4</v>
      </c>
      <c r="AG453">
        <f>ROUND(COUNTA(postulaciones_test!CJ453:CK453,postulaciones_test!CV453:CY453)/2,0)</f>
        <v>2</v>
      </c>
    </row>
    <row r="454" spans="10:33" x14ac:dyDescent="0.3">
      <c r="J454">
        <f>ROUND(COUNTA(postulaciones_test!S454:CC454)/7,0)-1</f>
        <v>1</v>
      </c>
      <c r="P454">
        <f>ROUND(COUNTA(postulaciones_test!CD454:CI454,postulaciones_test!CZ454:DA454)/2,0)</f>
        <v>3</v>
      </c>
      <c r="Z454">
        <f>ROUND(COUNTA(postulaciones_test!CL454:CT454,postulaciones_test!DB454:DM454)/3,0)</f>
        <v>1</v>
      </c>
      <c r="AG454">
        <f>ROUND(COUNTA(postulaciones_test!CJ454:CK454,postulaciones_test!CV454:CY454)/2,0)</f>
        <v>1</v>
      </c>
    </row>
    <row r="455" spans="10:33" x14ac:dyDescent="0.3">
      <c r="J455">
        <f>ROUND(COUNTA(postulaciones_test!S455:CC455)/7,0)-1</f>
        <v>2</v>
      </c>
      <c r="P455">
        <f>ROUND(COUNTA(postulaciones_test!CD455:CI455,postulaciones_test!CZ455:DA455)/2,0)</f>
        <v>2</v>
      </c>
      <c r="Z455">
        <f>ROUND(COUNTA(postulaciones_test!CL455:CT455,postulaciones_test!DB455:DM455)/3,0)</f>
        <v>4</v>
      </c>
      <c r="AG455">
        <f>ROUND(COUNTA(postulaciones_test!CJ455:CK455,postulaciones_test!CV455:CY455)/2,0)</f>
        <v>1</v>
      </c>
    </row>
    <row r="456" spans="10:33" x14ac:dyDescent="0.3">
      <c r="J456">
        <f>ROUND(COUNTA(postulaciones_test!S456:CC456)/7,0)-1</f>
        <v>1</v>
      </c>
      <c r="P456">
        <f>ROUND(COUNTA(postulaciones_test!CD456:CI456,postulaciones_test!CZ456:DA456)/2,0)</f>
        <v>3</v>
      </c>
      <c r="Z456">
        <f>ROUND(COUNTA(postulaciones_test!CL456:CT456,postulaciones_test!DB456:DM456)/3,0)</f>
        <v>0</v>
      </c>
      <c r="AG456">
        <f>ROUND(COUNTA(postulaciones_test!CJ456:CK456,postulaciones_test!CV456:CY456)/2,0)</f>
        <v>1</v>
      </c>
    </row>
    <row r="457" spans="10:33" x14ac:dyDescent="0.3">
      <c r="J457">
        <f>ROUND(COUNTA(postulaciones_test!S457:CC457)/7,0)-1</f>
        <v>5</v>
      </c>
      <c r="P457">
        <f>ROUND(COUNTA(postulaciones_test!CD457:CI457,postulaciones_test!CZ457:DA457)/2,0)</f>
        <v>1</v>
      </c>
      <c r="Z457">
        <f>ROUND(COUNTA(postulaciones_test!CL457:CT457,postulaciones_test!DB457:DM457)/3,0)</f>
        <v>1</v>
      </c>
      <c r="AG457">
        <f>ROUND(COUNTA(postulaciones_test!CJ457:CK457,postulaciones_test!CV457:CY457)/2,0)</f>
        <v>1</v>
      </c>
    </row>
    <row r="458" spans="10:33" x14ac:dyDescent="0.3">
      <c r="J458">
        <f>ROUND(COUNTA(postulaciones_test!S458:CC458)/7,0)-1</f>
        <v>1</v>
      </c>
      <c r="P458">
        <f>ROUND(COUNTA(postulaciones_test!CD458:CI458,postulaciones_test!CZ458:DA458)/2,0)</f>
        <v>3</v>
      </c>
      <c r="Z458">
        <f>ROUND(COUNTA(postulaciones_test!CL458:CT458,postulaciones_test!DB458:DM458)/3,0)</f>
        <v>1</v>
      </c>
      <c r="AG458">
        <f>ROUND(COUNTA(postulaciones_test!CJ458:CK458,postulaciones_test!CV458:CY458)/2,0)</f>
        <v>1</v>
      </c>
    </row>
    <row r="459" spans="10:33" x14ac:dyDescent="0.3">
      <c r="J459">
        <f>ROUND(COUNTA(postulaciones_test!S459:CC459)/7,0)-1</f>
        <v>1</v>
      </c>
      <c r="P459">
        <f>ROUND(COUNTA(postulaciones_test!CD459:CI459,postulaciones_test!CZ459:DA459)/2,0)</f>
        <v>1</v>
      </c>
      <c r="Z459">
        <f>ROUND(COUNTA(postulaciones_test!CL459:CT459,postulaciones_test!DB459:DM459)/3,0)</f>
        <v>2</v>
      </c>
      <c r="AG459">
        <f>ROUND(COUNTA(postulaciones_test!CJ459:CK459,postulaciones_test!CV459:CY459)/2,0)</f>
        <v>1</v>
      </c>
    </row>
    <row r="460" spans="10:33" x14ac:dyDescent="0.3">
      <c r="J460">
        <f>ROUND(COUNTA(postulaciones_test!S460:CC460)/7,0)-1</f>
        <v>2</v>
      </c>
      <c r="P460">
        <f>ROUND(COUNTA(postulaciones_test!CD460:CI460,postulaciones_test!CZ460:DA460)/2,0)</f>
        <v>3</v>
      </c>
      <c r="Z460">
        <f>ROUND(COUNTA(postulaciones_test!CL460:CT460,postulaciones_test!DB460:DM460)/3,0)</f>
        <v>1</v>
      </c>
      <c r="AG460">
        <f>ROUND(COUNTA(postulaciones_test!CJ460:CK460,postulaciones_test!CV460:CY460)/2,0)</f>
        <v>1</v>
      </c>
    </row>
    <row r="461" spans="10:33" x14ac:dyDescent="0.3">
      <c r="J461">
        <f>ROUND(COUNTA(postulaciones_test!S461:CC461)/7,0)-1</f>
        <v>2</v>
      </c>
      <c r="P461">
        <f>ROUND(COUNTA(postulaciones_test!CD461:CI461,postulaciones_test!CZ461:DA461)/2,0)</f>
        <v>4</v>
      </c>
      <c r="Z461">
        <f>ROUND(COUNTA(postulaciones_test!CL461:CT461,postulaciones_test!DB461:DM461)/3,0)</f>
        <v>1</v>
      </c>
      <c r="AG461">
        <f>ROUND(COUNTA(postulaciones_test!CJ461:CK461,postulaciones_test!CV461:CY461)/2,0)</f>
        <v>1</v>
      </c>
    </row>
    <row r="462" spans="10:33" x14ac:dyDescent="0.3">
      <c r="J462">
        <f>ROUND(COUNTA(postulaciones_test!S462:CC462)/7,0)-1</f>
        <v>1</v>
      </c>
      <c r="P462">
        <f>ROUND(COUNTA(postulaciones_test!CD462:CI462,postulaciones_test!CZ462:DA462)/2,0)</f>
        <v>3</v>
      </c>
      <c r="Z462">
        <f>ROUND(COUNTA(postulaciones_test!CL462:CT462,postulaciones_test!DB462:DM462)/3,0)</f>
        <v>1</v>
      </c>
      <c r="AG462">
        <f>ROUND(COUNTA(postulaciones_test!CJ462:CK462,postulaciones_test!CV462:CY462)/2,0)</f>
        <v>1</v>
      </c>
    </row>
    <row r="463" spans="10:33" x14ac:dyDescent="0.3">
      <c r="J463">
        <f>ROUND(COUNTA(postulaciones_test!S463:CC463)/7,0)-1</f>
        <v>1</v>
      </c>
      <c r="P463">
        <f>ROUND(COUNTA(postulaciones_test!CD463:CI463,postulaciones_test!CZ463:DA463)/2,0)</f>
        <v>4</v>
      </c>
      <c r="Z463">
        <f>ROUND(COUNTA(postulaciones_test!CL463:CT463,postulaciones_test!DB463:DM463)/3,0)</f>
        <v>1</v>
      </c>
      <c r="AG463">
        <f>ROUND(COUNTA(postulaciones_test!CJ463:CK463,postulaciones_test!CV463:CY463)/2,0)</f>
        <v>1</v>
      </c>
    </row>
    <row r="464" spans="10:33" x14ac:dyDescent="0.3">
      <c r="J464">
        <f>ROUND(COUNTA(postulaciones_test!S464:CC464)/7,0)-1</f>
        <v>0</v>
      </c>
      <c r="P464">
        <f>ROUND(COUNTA(postulaciones_test!CD464:CI464,postulaciones_test!CZ464:DA464)/2,0)</f>
        <v>3</v>
      </c>
      <c r="Z464">
        <f>ROUND(COUNTA(postulaciones_test!CL464:CT464,postulaciones_test!DB464:DM464)/3,0)</f>
        <v>1</v>
      </c>
      <c r="AG464">
        <f>ROUND(COUNTA(postulaciones_test!CJ464:CK464,postulaciones_test!CV464:CY464)/2,0)</f>
        <v>1</v>
      </c>
    </row>
    <row r="465" spans="10:33" x14ac:dyDescent="0.3">
      <c r="J465">
        <f>ROUND(COUNTA(postulaciones_test!S465:CC465)/7,0)-1</f>
        <v>5</v>
      </c>
      <c r="P465">
        <f>ROUND(COUNTA(postulaciones_test!CD465:CI465,postulaciones_test!CZ465:DA465)/2,0)</f>
        <v>2</v>
      </c>
      <c r="Z465">
        <f>ROUND(COUNTA(postulaciones_test!CL465:CT465,postulaciones_test!DB465:DM465)/3,0)</f>
        <v>1</v>
      </c>
      <c r="AG465">
        <f>ROUND(COUNTA(postulaciones_test!CJ465:CK465,postulaciones_test!CV465:CY465)/2,0)</f>
        <v>1</v>
      </c>
    </row>
    <row r="466" spans="10:33" x14ac:dyDescent="0.3">
      <c r="J466">
        <f>ROUND(COUNTA(postulaciones_test!S466:CC466)/7,0)-1</f>
        <v>2</v>
      </c>
      <c r="P466">
        <f>ROUND(COUNTA(postulaciones_test!CD466:CI466,postulaciones_test!CZ466:DA466)/2,0)</f>
        <v>1</v>
      </c>
      <c r="Z466">
        <f>ROUND(COUNTA(postulaciones_test!CL466:CT466,postulaciones_test!DB466:DM466)/3,0)</f>
        <v>1</v>
      </c>
      <c r="AG466">
        <f>ROUND(COUNTA(postulaciones_test!CJ466:CK466,postulaciones_test!CV466:CY466)/2,0)</f>
        <v>1</v>
      </c>
    </row>
    <row r="467" spans="10:33" x14ac:dyDescent="0.3">
      <c r="J467">
        <f>ROUND(COUNTA(postulaciones_test!S467:CC467)/7,0)-1</f>
        <v>1</v>
      </c>
      <c r="P467">
        <f>ROUND(COUNTA(postulaciones_test!CD467:CI467,postulaciones_test!CZ467:DA467)/2,0)</f>
        <v>3</v>
      </c>
      <c r="Z467">
        <f>ROUND(COUNTA(postulaciones_test!CL467:CT467,postulaciones_test!DB467:DM467)/3,0)</f>
        <v>1</v>
      </c>
      <c r="AG467">
        <f>ROUND(COUNTA(postulaciones_test!CJ467:CK467,postulaciones_test!CV467:CY467)/2,0)</f>
        <v>1</v>
      </c>
    </row>
    <row r="468" spans="10:33" x14ac:dyDescent="0.3">
      <c r="J468">
        <f>ROUND(COUNTA(postulaciones_test!S468:CC468)/7,0)-1</f>
        <v>2</v>
      </c>
      <c r="P468">
        <f>ROUND(COUNTA(postulaciones_test!CD468:CI468,postulaciones_test!CZ468:DA468)/2,0)</f>
        <v>3</v>
      </c>
      <c r="Z468">
        <f>ROUND(COUNTA(postulaciones_test!CL468:CT468,postulaciones_test!DB468:DM468)/3,0)</f>
        <v>1</v>
      </c>
      <c r="AG468">
        <f>ROUND(COUNTA(postulaciones_test!CJ468:CK468,postulaciones_test!CV468:CY468)/2,0)</f>
        <v>1</v>
      </c>
    </row>
    <row r="469" spans="10:33" x14ac:dyDescent="0.3">
      <c r="J469">
        <f>ROUND(COUNTA(postulaciones_test!S469:CC469)/7,0)-1</f>
        <v>1</v>
      </c>
      <c r="P469">
        <f>ROUND(COUNTA(postulaciones_test!CD469:CI469,postulaciones_test!CZ469:DA469)/2,0)</f>
        <v>3</v>
      </c>
      <c r="Z469">
        <f>ROUND(COUNTA(postulaciones_test!CL469:CT469,postulaciones_test!DB469:DM469)/3,0)</f>
        <v>1</v>
      </c>
      <c r="AG469">
        <f>ROUND(COUNTA(postulaciones_test!CJ469:CK469,postulaciones_test!CV469:CY469)/2,0)</f>
        <v>1</v>
      </c>
    </row>
    <row r="470" spans="10:33" x14ac:dyDescent="0.3">
      <c r="J470">
        <f>ROUND(COUNTA(postulaciones_test!S470:CC470)/7,0)-1</f>
        <v>1</v>
      </c>
      <c r="P470">
        <f>ROUND(COUNTA(postulaciones_test!CD470:CI470,postulaciones_test!CZ470:DA470)/2,0)</f>
        <v>2</v>
      </c>
      <c r="Z470">
        <f>ROUND(COUNTA(postulaciones_test!CL470:CT470,postulaciones_test!DB470:DM470)/3,0)</f>
        <v>1</v>
      </c>
      <c r="AG470">
        <f>ROUND(COUNTA(postulaciones_test!CJ470:CK470,postulaciones_test!CV470:CY470)/2,0)</f>
        <v>1</v>
      </c>
    </row>
    <row r="471" spans="10:33" x14ac:dyDescent="0.3">
      <c r="J471">
        <f>ROUND(COUNTA(postulaciones_test!S471:CC471)/7,0)-1</f>
        <v>4</v>
      </c>
      <c r="P471">
        <f>ROUND(COUNTA(postulaciones_test!CD471:CI471,postulaciones_test!CZ471:DA471)/2,0)</f>
        <v>4</v>
      </c>
      <c r="Z471">
        <f>ROUND(COUNTA(postulaciones_test!CL471:CT471,postulaciones_test!DB471:DM471)/3,0)</f>
        <v>3</v>
      </c>
      <c r="AG471">
        <f>ROUND(COUNTA(postulaciones_test!CJ471:CK471,postulaciones_test!CV471:CY471)/2,0)</f>
        <v>1</v>
      </c>
    </row>
    <row r="472" spans="10:33" x14ac:dyDescent="0.3">
      <c r="J472">
        <f>ROUND(COUNTA(postulaciones_test!S472:CC472)/7,0)-1</f>
        <v>1</v>
      </c>
      <c r="P472">
        <f>ROUND(COUNTA(postulaciones_test!CD472:CI472,postulaciones_test!CZ472:DA472)/2,0)</f>
        <v>3</v>
      </c>
      <c r="Z472">
        <f>ROUND(COUNTA(postulaciones_test!CL472:CT472,postulaciones_test!DB472:DM472)/3,0)</f>
        <v>0</v>
      </c>
      <c r="AG472">
        <f>ROUND(COUNTA(postulaciones_test!CJ472:CK472,postulaciones_test!CV472:CY472)/2,0)</f>
        <v>1</v>
      </c>
    </row>
    <row r="474" spans="10:33" x14ac:dyDescent="0.3">
      <c r="J474">
        <f>ROUND(COUNTA(postulaciones_test!S474:AF474,postulaciones_test!AV474:BW474)/7,0)-1</f>
        <v>2</v>
      </c>
      <c r="P474">
        <f>ROUND(COUNTA(postulaciones_test!AG474:AL474,postulaciones_test!BX474:BY474)/2,0)</f>
        <v>3</v>
      </c>
      <c r="Z474">
        <f>ROUND(COUNTA(postulaciones_test!AO474:AQ474,postulaciones_test!AS474:AU474,postulaciones_test!CD474:CL474)/3,0)</f>
        <v>1</v>
      </c>
      <c r="AG474">
        <f>ROUND(COUNTA(postulaciones_test!AM474:AN474,postulaciones_test!BZ474:CC474)/2,0)</f>
        <v>1</v>
      </c>
    </row>
    <row r="475" spans="10:33" x14ac:dyDescent="0.3">
      <c r="J475">
        <f>ROUND(COUNTA(postulaciones_test!S475:AF475,postulaciones_test!AV475:BW475)/7,0)-1</f>
        <v>1</v>
      </c>
      <c r="P475">
        <f>ROUND(COUNTA(postulaciones_test!AG475:AL475,postulaciones_test!BX475:BY475)/2,0)</f>
        <v>1</v>
      </c>
      <c r="Z475">
        <f>ROUND(COUNTA(postulaciones_test!AO475:AQ475,postulaciones_test!AS475:AU475,postulaciones_test!CD475:CL475)/3,0)</f>
        <v>1</v>
      </c>
      <c r="AG475">
        <f>ROUND(COUNTA(postulaciones_test!AM475:AN475,postulaciones_test!BZ475:CC475)/2,0)</f>
        <v>1</v>
      </c>
    </row>
    <row r="476" spans="10:33" x14ac:dyDescent="0.3">
      <c r="J476">
        <f>ROUND(COUNTA(postulaciones_test!S476:AF476,postulaciones_test!AV476:BW476)/7,0)-1</f>
        <v>1</v>
      </c>
      <c r="P476">
        <f>ROUND(COUNTA(postulaciones_test!AG476:AL476,postulaciones_test!BX476:BY476)/2,0)</f>
        <v>2</v>
      </c>
      <c r="Z476">
        <f>ROUND(COUNTA(postulaciones_test!AO476:AQ476,postulaciones_test!AS476:AU476,postulaciones_test!CD476:CL476)/3,0)</f>
        <v>1</v>
      </c>
      <c r="AG476">
        <f>ROUND(COUNTA(postulaciones_test!AM476:AN476,postulaciones_test!BZ476:CC476)/2,0)</f>
        <v>1</v>
      </c>
    </row>
    <row r="477" spans="10:33" x14ac:dyDescent="0.3">
      <c r="J477">
        <f>ROUND(COUNTA(postulaciones_test!S477:AF477,postulaciones_test!AV477:BW477)/7,0)-1</f>
        <v>0</v>
      </c>
      <c r="P477">
        <f>ROUND(COUNTA(postulaciones_test!AG477:AL477,postulaciones_test!BX477:BY477)/2,0)</f>
        <v>1</v>
      </c>
      <c r="Z477">
        <f>ROUND(COUNTA(postulaciones_test!AO477:AQ477,postulaciones_test!AS477:AU477,postulaciones_test!CD477:CL477)/3,0)</f>
        <v>1</v>
      </c>
      <c r="AG477">
        <f>ROUND(COUNTA(postulaciones_test!AM477:AN477,postulaciones_test!BZ477:CC477)/2,0)</f>
        <v>1</v>
      </c>
    </row>
    <row r="478" spans="10:33" x14ac:dyDescent="0.3">
      <c r="J478">
        <f>ROUND(COUNTA(postulaciones_test!S478:AF478,postulaciones_test!AV478:BW478)/7,0)-1</f>
        <v>1</v>
      </c>
      <c r="P478">
        <f>ROUND(COUNTA(postulaciones_test!AG478:AL478,postulaciones_test!BX478:BY478)/2,0)</f>
        <v>1</v>
      </c>
      <c r="Z478">
        <f>ROUND(COUNTA(postulaciones_test!AO478:AQ478,postulaciones_test!AS478:AU478,postulaciones_test!CD478:CL478)/3,0)</f>
        <v>2</v>
      </c>
      <c r="AG478">
        <f>ROUND(COUNTA(postulaciones_test!AM478:AN478,postulaciones_test!BZ478:CC478)/2,0)</f>
        <v>1</v>
      </c>
    </row>
    <row r="479" spans="10:33" x14ac:dyDescent="0.3">
      <c r="J479">
        <f>ROUND(COUNTA(postulaciones_test!S479:AF479,postulaciones_test!AV479:BW479)/7,0)-1</f>
        <v>5</v>
      </c>
      <c r="P479">
        <f>ROUND(COUNTA(postulaciones_test!AG479:AL479,postulaciones_test!BX479:BY479)/2,0)</f>
        <v>4</v>
      </c>
      <c r="Z479">
        <f>ROUND(COUNTA(postulaciones_test!AO479:AQ479,postulaciones_test!AS479:AU479,postulaciones_test!CD479:CL479)/3,0)</f>
        <v>2</v>
      </c>
      <c r="AG479">
        <f>ROUND(COUNTA(postulaciones_test!AM479:AN479,postulaciones_test!BZ479:CC479)/2,0)</f>
        <v>1</v>
      </c>
    </row>
    <row r="480" spans="10:33" x14ac:dyDescent="0.3">
      <c r="J480">
        <f>ROUND(COUNTA(postulaciones_test!S480:AF480,postulaciones_test!AV480:BW480)/7,0)-1</f>
        <v>3</v>
      </c>
      <c r="P480">
        <f>ROUND(COUNTA(postulaciones_test!AG480:AL480,postulaciones_test!BX480:BY480)/2,0)</f>
        <v>4</v>
      </c>
      <c r="Z480">
        <f>ROUND(COUNTA(postulaciones_test!AO480:AQ480,postulaciones_test!AS480:AU480,postulaciones_test!CD480:CL480)/3,0)</f>
        <v>2</v>
      </c>
      <c r="AG480">
        <f>ROUND(COUNTA(postulaciones_test!AM480:AN480,postulaciones_test!BZ480:CC480)/2,0)</f>
        <v>2</v>
      </c>
    </row>
    <row r="481" spans="10:33" x14ac:dyDescent="0.3">
      <c r="J481">
        <f>ROUND(COUNTA(postulaciones_test!S481:AF481,postulaciones_test!AV481:BW481)/7,0)-1</f>
        <v>1</v>
      </c>
      <c r="P481">
        <f>ROUND(COUNTA(postulaciones_test!AG481:AL481,postulaciones_test!BX481:BY481)/2,0)</f>
        <v>3</v>
      </c>
      <c r="Z481">
        <f>ROUND(COUNTA(postulaciones_test!AO481:AQ481,postulaciones_test!AS481:AU481,postulaciones_test!CD481:CL481)/3,0)</f>
        <v>1</v>
      </c>
      <c r="AG481">
        <f>ROUND(COUNTA(postulaciones_test!AM481:AN481,postulaciones_test!BZ481:CC481)/2,0)</f>
        <v>3</v>
      </c>
    </row>
    <row r="482" spans="10:33" x14ac:dyDescent="0.3">
      <c r="J482">
        <f>ROUND(COUNTA(postulaciones_test!S482:AF482,postulaciones_test!AV482:BW482)/7,0)-1</f>
        <v>1</v>
      </c>
      <c r="P482">
        <f>ROUND(COUNTA(postulaciones_test!AG482:AL482,postulaciones_test!BX482:BY482)/2,0)</f>
        <v>1</v>
      </c>
      <c r="Z482">
        <f>ROUND(COUNTA(postulaciones_test!AO482:AQ482,postulaciones_test!AS482:AU482,postulaciones_test!CD482:CL482)/3,0)</f>
        <v>1</v>
      </c>
      <c r="AG482">
        <f>ROUND(COUNTA(postulaciones_test!AM482:AN482,postulaciones_test!BZ482:CC482)/2,0)</f>
        <v>1</v>
      </c>
    </row>
    <row r="483" spans="10:33" x14ac:dyDescent="0.3">
      <c r="J483">
        <f>ROUND(COUNTA(postulaciones_test!S483:AF483,postulaciones_test!AV483:BW483)/7,0)-1</f>
        <v>3</v>
      </c>
      <c r="P483">
        <f>ROUND(COUNTA(postulaciones_test!AG483:AL483,postulaciones_test!BX483:BY483)/2,0)</f>
        <v>3</v>
      </c>
      <c r="Z483">
        <f>ROUND(COUNTA(postulaciones_test!AO483:AQ483,postulaciones_test!AS483:AU483,postulaciones_test!CD483:CL483)/3,0)</f>
        <v>2</v>
      </c>
      <c r="AG483">
        <f>ROUND(COUNTA(postulaciones_test!AM483:AN483,postulaciones_test!BZ483:CC483)/2,0)</f>
        <v>2</v>
      </c>
    </row>
    <row r="484" spans="10:33" x14ac:dyDescent="0.3">
      <c r="J484">
        <f>ROUND(COUNTA(postulaciones_test!S484:AF484,postulaciones_test!AV484:BW484)/7,0)-1</f>
        <v>1</v>
      </c>
      <c r="P484">
        <f>ROUND(COUNTA(postulaciones_test!AG484:AL484,postulaciones_test!BX484:BY484)/2,0)</f>
        <v>3</v>
      </c>
      <c r="Z484">
        <f>ROUND(COUNTA(postulaciones_test!AO484:AQ484,postulaciones_test!AS484:AU484,postulaciones_test!CD484:CL484)/3,0)</f>
        <v>1</v>
      </c>
      <c r="AG484">
        <f>ROUND(COUNTA(postulaciones_test!AM484:AN484,postulaciones_test!BZ484:CC484)/2,0)</f>
        <v>1</v>
      </c>
    </row>
    <row r="485" spans="10:33" x14ac:dyDescent="0.3">
      <c r="J485">
        <f>ROUND(COUNTA(postulaciones_test!S485:AF485,postulaciones_test!AV485:BW485)/7,0)-1</f>
        <v>1</v>
      </c>
      <c r="P485">
        <f>ROUND(COUNTA(postulaciones_test!AG485:AL485,postulaciones_test!BX485:BY485)/2,0)</f>
        <v>1</v>
      </c>
      <c r="Z485">
        <f>ROUND(COUNTA(postulaciones_test!AO485:AQ485,postulaciones_test!AS485:AU485,postulaciones_test!CD485:CL485)/3,0)</f>
        <v>1</v>
      </c>
      <c r="AG485">
        <f>ROUND(COUNTA(postulaciones_test!AM485:AN485,postulaciones_test!BZ485:CC485)/2,0)</f>
        <v>1</v>
      </c>
    </row>
    <row r="486" spans="10:33" x14ac:dyDescent="0.3">
      <c r="J486">
        <f>ROUND(COUNTA(postulaciones_test!S486:AF486,postulaciones_test!AV486:BW486)/7,0)-1</f>
        <v>1</v>
      </c>
      <c r="P486">
        <f>ROUND(COUNTA(postulaciones_test!AG486:AL486,postulaciones_test!BX486:BY486)/2,0)</f>
        <v>3</v>
      </c>
      <c r="Z486">
        <f>ROUND(COUNTA(postulaciones_test!AO486:AQ486,postulaciones_test!AS486:AU486,postulaciones_test!CD486:CL486)/3,0)</f>
        <v>1</v>
      </c>
      <c r="AG486">
        <f>ROUND(COUNTA(postulaciones_test!AM486:AN486,postulaciones_test!BZ486:CC486)/2,0)</f>
        <v>1</v>
      </c>
    </row>
    <row r="487" spans="10:33" x14ac:dyDescent="0.3">
      <c r="J487">
        <f>ROUND(COUNTA(postulaciones_test!S487:AF487,postulaciones_test!AV487:BW487)/7,0)-1</f>
        <v>1</v>
      </c>
      <c r="P487">
        <f>ROUND(COUNTA(postulaciones_test!AG487:AL487,postulaciones_test!BX487:BY487)/2,0)</f>
        <v>2</v>
      </c>
      <c r="Z487">
        <f>ROUND(COUNTA(postulaciones_test!AO487:AQ487,postulaciones_test!AS487:AU487,postulaciones_test!CD487:CL487)/3,0)</f>
        <v>1</v>
      </c>
      <c r="AG487">
        <f>ROUND(COUNTA(postulaciones_test!AM487:AN487,postulaciones_test!BZ487:CC487)/2,0)</f>
        <v>1</v>
      </c>
    </row>
    <row r="488" spans="10:33" x14ac:dyDescent="0.3">
      <c r="J488">
        <f>ROUND(COUNTA(postulaciones_test!S488:AF488,postulaciones_test!AV488:BW488)/7,0)-1</f>
        <v>2</v>
      </c>
      <c r="P488">
        <f>ROUND(COUNTA(postulaciones_test!AG488:AL488,postulaciones_test!BX488:BY488)/2,0)</f>
        <v>3</v>
      </c>
      <c r="Z488">
        <f>ROUND(COUNTA(postulaciones_test!AO488:AQ488,postulaciones_test!AS488:AU488,postulaciones_test!CD488:CL488)/3,0)</f>
        <v>1</v>
      </c>
      <c r="AG488">
        <f>ROUND(COUNTA(postulaciones_test!AM488:AN488,postulaciones_test!BZ488:CC488)/2,0)</f>
        <v>1</v>
      </c>
    </row>
    <row r="489" spans="10:33" x14ac:dyDescent="0.3">
      <c r="J489">
        <f>ROUND(COUNTA(postulaciones_test!S489:AF489,postulaciones_test!AV489:BW489)/7,0)-1</f>
        <v>3</v>
      </c>
      <c r="P489">
        <f>ROUND(COUNTA(postulaciones_test!AG489:AL489,postulaciones_test!BX489:BY489)/2,0)</f>
        <v>2</v>
      </c>
      <c r="Z489">
        <f>ROUND(COUNTA(postulaciones_test!AO489:AQ489,postulaciones_test!AS489:AU489,postulaciones_test!CD489:CL489)/3,0)</f>
        <v>1</v>
      </c>
      <c r="AG489">
        <f>ROUND(COUNTA(postulaciones_test!AM489:AN489,postulaciones_test!BZ489:CC489)/2,0)</f>
        <v>1</v>
      </c>
    </row>
    <row r="490" spans="10:33" x14ac:dyDescent="0.3">
      <c r="J490">
        <f>ROUND(COUNTA(postulaciones_test!S490:AF490,postulaciones_test!AV490:BW490)/7,0)-1</f>
        <v>1</v>
      </c>
      <c r="P490">
        <f>ROUND(COUNTA(postulaciones_test!AG490:AL490,postulaciones_test!BX490:BY490)/2,0)</f>
        <v>3</v>
      </c>
      <c r="Z490">
        <f>ROUND(COUNTA(postulaciones_test!AO490:AQ490,postulaciones_test!AS490:AU490,postulaciones_test!CD490:CL490)/3,0)</f>
        <v>1</v>
      </c>
      <c r="AG490">
        <f>ROUND(COUNTA(postulaciones_test!AM490:AN490,postulaciones_test!BZ490:CC490)/2,0)</f>
        <v>1</v>
      </c>
    </row>
    <row r="491" spans="10:33" x14ac:dyDescent="0.3">
      <c r="J491">
        <f>ROUND(COUNTA(postulaciones_test!S491:AF491,postulaciones_test!AV491:BW491)/7,0)-1</f>
        <v>0</v>
      </c>
      <c r="P491">
        <f>ROUND(COUNTA(postulaciones_test!AG491:AL491,postulaciones_test!BX491:BY491)/2,0)</f>
        <v>3</v>
      </c>
      <c r="Z491">
        <f>ROUND(COUNTA(postulaciones_test!AO491:AQ491,postulaciones_test!AS491:AU491,postulaciones_test!CD491:CL491)/3,0)</f>
        <v>1</v>
      </c>
      <c r="AG491">
        <f>ROUND(COUNTA(postulaciones_test!AM491:AN491,postulaciones_test!BZ491:CC491)/2,0)</f>
        <v>1</v>
      </c>
    </row>
    <row r="492" spans="10:33" x14ac:dyDescent="0.3">
      <c r="J492">
        <f>ROUND(COUNTA(postulaciones_test!S492:AF492,postulaciones_test!AV492:BW492)/7,0)-1</f>
        <v>0</v>
      </c>
      <c r="P492">
        <f>ROUND(COUNTA(postulaciones_test!AG492:AL492,postulaciones_test!BX492:BY492)/2,0)</f>
        <v>1</v>
      </c>
      <c r="Z492">
        <f>ROUND(COUNTA(postulaciones_test!AO492:AQ492,postulaciones_test!AS492:AU492,postulaciones_test!CD492:CL492)/3,0)</f>
        <v>1</v>
      </c>
      <c r="AG492">
        <f>ROUND(COUNTA(postulaciones_test!AM492:AN492,postulaciones_test!BZ492:CC492)/2,0)</f>
        <v>1</v>
      </c>
    </row>
    <row r="493" spans="10:33" x14ac:dyDescent="0.3">
      <c r="J493">
        <f>ROUND(COUNTA(postulaciones_test!S493:AF493,postulaciones_test!AV493:BW493)/7,0)-1</f>
        <v>1</v>
      </c>
      <c r="P493">
        <f>ROUND(COUNTA(postulaciones_test!AG493:AL493,postulaciones_test!BX493:BY493)/2,0)</f>
        <v>1</v>
      </c>
      <c r="Z493">
        <f>ROUND(COUNTA(postulaciones_test!AO493:AQ493,postulaciones_test!AS493:AU493,postulaciones_test!CD493:CL493)/3,0)</f>
        <v>1</v>
      </c>
      <c r="AG493">
        <f>ROUND(COUNTA(postulaciones_test!AM493:AN493,postulaciones_test!BZ493:CC493)/2,0)</f>
        <v>1</v>
      </c>
    </row>
    <row r="494" spans="10:33" x14ac:dyDescent="0.3">
      <c r="J494">
        <f>ROUND(COUNTA(postulaciones_test!S494:AF494,postulaciones_test!AV494:BW494)/7,0)-1</f>
        <v>1</v>
      </c>
      <c r="P494">
        <f>ROUND(COUNTA(postulaciones_test!AG494:AL494,postulaciones_test!BX494:BY494)/2,0)</f>
        <v>2</v>
      </c>
      <c r="Z494">
        <f>ROUND(COUNTA(postulaciones_test!AO494:AQ494,postulaciones_test!AS494:AU494,postulaciones_test!CD494:CL494)/3,0)</f>
        <v>1</v>
      </c>
      <c r="AG494">
        <f>ROUND(COUNTA(postulaciones_test!AM494:AN494,postulaciones_test!BZ494:CC494)/2,0)</f>
        <v>1</v>
      </c>
    </row>
    <row r="495" spans="10:33" x14ac:dyDescent="0.3">
      <c r="J495">
        <f>ROUND(COUNTA(postulaciones_test!S495:AF495,postulaciones_test!AV495:BW495)/7,0)-1</f>
        <v>1</v>
      </c>
      <c r="P495">
        <f>ROUND(COUNTA(postulaciones_test!AG495:AL495,postulaciones_test!BX495:BY495)/2,0)</f>
        <v>3</v>
      </c>
      <c r="Z495">
        <f>ROUND(COUNTA(postulaciones_test!AO495:AQ495,postulaciones_test!AS495:AU495,postulaciones_test!CD495:CL495)/3,0)</f>
        <v>5</v>
      </c>
      <c r="AG495">
        <f>ROUND(COUNTA(postulaciones_test!AM495:AN495,postulaciones_test!BZ495:CC495)/2,0)</f>
        <v>2</v>
      </c>
    </row>
    <row r="496" spans="10:33" x14ac:dyDescent="0.3">
      <c r="J496">
        <f>ROUND(COUNTA(postulaciones_test!S496:AF496,postulaciones_test!AV496:BW496)/7,0)-1</f>
        <v>0</v>
      </c>
      <c r="P496">
        <f>ROUND(COUNTA(postulaciones_test!AG496:AL496,postulaciones_test!BX496:BY496)/2,0)</f>
        <v>3</v>
      </c>
      <c r="Z496">
        <f>ROUND(COUNTA(postulaciones_test!AO496:AQ496,postulaciones_test!AS496:AU496,postulaciones_test!CD496:CL496)/3,0)</f>
        <v>1</v>
      </c>
      <c r="AG496">
        <f>ROUND(COUNTA(postulaciones_test!AM496:AN496,postulaciones_test!BZ496:CC496)/2,0)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0"/>
  <sheetViews>
    <sheetView workbookViewId="0">
      <selection activeCell="L90" sqref="L90"/>
    </sheetView>
  </sheetViews>
  <sheetFormatPr defaultRowHeight="14.4" x14ac:dyDescent="0.3"/>
  <cols>
    <col min="5" max="5" width="15.88671875" customWidth="1"/>
    <col min="7" max="7" width="8.88671875" style="7"/>
  </cols>
  <sheetData>
    <row r="1" spans="1:21" x14ac:dyDescent="0.3">
      <c r="A1" t="s">
        <v>0</v>
      </c>
      <c r="B1" t="s">
        <v>1</v>
      </c>
      <c r="C1" t="s">
        <v>2</v>
      </c>
      <c r="D1" t="s">
        <v>3</v>
      </c>
      <c r="E1" t="s">
        <v>4</v>
      </c>
      <c r="F1" t="s">
        <v>5</v>
      </c>
      <c r="G1" s="7" t="s">
        <v>6</v>
      </c>
      <c r="H1" t="s">
        <v>7</v>
      </c>
      <c r="I1" t="s">
        <v>8</v>
      </c>
      <c r="J1" t="s">
        <v>9</v>
      </c>
      <c r="K1" t="s">
        <v>3856</v>
      </c>
      <c r="L1" t="s">
        <v>10</v>
      </c>
      <c r="M1" t="s">
        <v>11</v>
      </c>
      <c r="N1" t="s">
        <v>3853</v>
      </c>
      <c r="O1" t="s">
        <v>3854</v>
      </c>
      <c r="P1" t="s">
        <v>3855</v>
      </c>
      <c r="Q1" t="s">
        <v>13</v>
      </c>
      <c r="R1" t="s">
        <v>3831</v>
      </c>
      <c r="S1" t="s">
        <v>3836</v>
      </c>
      <c r="T1" t="s">
        <v>3845</v>
      </c>
      <c r="U1" t="s">
        <v>3852</v>
      </c>
    </row>
    <row r="2" spans="1:21" x14ac:dyDescent="0.3">
      <c r="A2">
        <v>8784</v>
      </c>
      <c r="B2" t="s">
        <v>113</v>
      </c>
      <c r="C2" t="s">
        <v>114</v>
      </c>
      <c r="D2">
        <v>29</v>
      </c>
      <c r="E2" t="s">
        <v>115</v>
      </c>
      <c r="F2" t="s">
        <v>116</v>
      </c>
      <c r="G2" s="7" t="s">
        <v>117</v>
      </c>
      <c r="H2">
        <v>9</v>
      </c>
      <c r="I2" t="s">
        <v>118</v>
      </c>
      <c r="J2">
        <v>54</v>
      </c>
      <c r="K2">
        <v>42995</v>
      </c>
      <c r="L2" t="b">
        <v>0</v>
      </c>
      <c r="M2" t="b">
        <v>0</v>
      </c>
      <c r="N2">
        <v>9</v>
      </c>
      <c r="O2" t="s">
        <v>118</v>
      </c>
      <c r="P2" t="s">
        <v>119</v>
      </c>
      <c r="Q2" s="2">
        <v>34565</v>
      </c>
      <c r="R2">
        <v>2</v>
      </c>
      <c r="S2">
        <v>3</v>
      </c>
      <c r="T2">
        <v>1</v>
      </c>
      <c r="U2">
        <v>2</v>
      </c>
    </row>
    <row r="3" spans="1:21" x14ac:dyDescent="0.3">
      <c r="A3">
        <v>8784</v>
      </c>
      <c r="B3" t="s">
        <v>113</v>
      </c>
      <c r="C3" t="s">
        <v>114</v>
      </c>
      <c r="D3">
        <v>29</v>
      </c>
      <c r="E3" t="s">
        <v>115</v>
      </c>
      <c r="F3" t="s">
        <v>116</v>
      </c>
      <c r="G3" s="7" t="s">
        <v>117</v>
      </c>
      <c r="H3">
        <v>9</v>
      </c>
      <c r="I3" t="s">
        <v>118</v>
      </c>
      <c r="J3">
        <v>54</v>
      </c>
      <c r="K3">
        <v>4317</v>
      </c>
      <c r="L3" t="b">
        <v>1</v>
      </c>
      <c r="M3" t="b">
        <v>0</v>
      </c>
      <c r="N3">
        <v>29</v>
      </c>
      <c r="O3" t="s">
        <v>138</v>
      </c>
      <c r="P3" t="s">
        <v>139</v>
      </c>
      <c r="Q3" s="2">
        <v>32305</v>
      </c>
      <c r="R3">
        <v>8</v>
      </c>
      <c r="S3">
        <v>4</v>
      </c>
      <c r="T3">
        <v>4</v>
      </c>
      <c r="U3">
        <v>1</v>
      </c>
    </row>
    <row r="4" spans="1:21" x14ac:dyDescent="0.3">
      <c r="A4">
        <v>8784</v>
      </c>
      <c r="B4" t="s">
        <v>113</v>
      </c>
      <c r="C4" t="s">
        <v>114</v>
      </c>
      <c r="D4">
        <v>29</v>
      </c>
      <c r="E4" t="s">
        <v>115</v>
      </c>
      <c r="F4" t="s">
        <v>116</v>
      </c>
      <c r="G4" s="7" t="s">
        <v>117</v>
      </c>
      <c r="H4">
        <v>9</v>
      </c>
      <c r="I4" t="s">
        <v>118</v>
      </c>
      <c r="J4">
        <v>54</v>
      </c>
      <c r="K4">
        <v>24476</v>
      </c>
      <c r="L4" t="b">
        <v>1</v>
      </c>
      <c r="M4" t="b">
        <v>0</v>
      </c>
      <c r="N4">
        <v>9</v>
      </c>
      <c r="O4" t="s">
        <v>118</v>
      </c>
      <c r="P4" t="s">
        <v>116</v>
      </c>
      <c r="Q4" s="2">
        <v>33213</v>
      </c>
      <c r="R4">
        <v>7</v>
      </c>
      <c r="S4">
        <v>4</v>
      </c>
      <c r="T4">
        <v>1</v>
      </c>
      <c r="U4">
        <v>1</v>
      </c>
    </row>
    <row r="5" spans="1:21" x14ac:dyDescent="0.3">
      <c r="A5">
        <v>8784</v>
      </c>
      <c r="B5" t="s">
        <v>113</v>
      </c>
      <c r="C5" t="s">
        <v>114</v>
      </c>
      <c r="D5">
        <v>29</v>
      </c>
      <c r="E5" t="s">
        <v>115</v>
      </c>
      <c r="F5" t="s">
        <v>116</v>
      </c>
      <c r="G5" s="7" t="s">
        <v>117</v>
      </c>
      <c r="H5">
        <v>9</v>
      </c>
      <c r="I5" t="s">
        <v>118</v>
      </c>
      <c r="J5">
        <v>54</v>
      </c>
      <c r="K5">
        <v>33419</v>
      </c>
      <c r="L5" t="b">
        <v>0</v>
      </c>
      <c r="M5" t="b">
        <v>0</v>
      </c>
      <c r="N5">
        <v>9</v>
      </c>
      <c r="O5" t="s">
        <v>118</v>
      </c>
      <c r="P5" t="s">
        <v>182</v>
      </c>
      <c r="Q5" s="2">
        <v>33451</v>
      </c>
      <c r="R5">
        <v>3</v>
      </c>
      <c r="S5">
        <v>2</v>
      </c>
      <c r="T5">
        <v>1</v>
      </c>
      <c r="U5">
        <v>2</v>
      </c>
    </row>
    <row r="6" spans="1:21" x14ac:dyDescent="0.3">
      <c r="A6">
        <v>8784</v>
      </c>
      <c r="B6" t="s">
        <v>113</v>
      </c>
      <c r="C6" t="s">
        <v>114</v>
      </c>
      <c r="D6">
        <v>29</v>
      </c>
      <c r="E6" t="s">
        <v>115</v>
      </c>
      <c r="F6" t="s">
        <v>116</v>
      </c>
      <c r="G6" s="7" t="s">
        <v>117</v>
      </c>
      <c r="H6">
        <v>9</v>
      </c>
      <c r="I6" t="s">
        <v>118</v>
      </c>
      <c r="J6">
        <v>54</v>
      </c>
      <c r="K6">
        <v>24259</v>
      </c>
      <c r="L6" t="b">
        <v>0</v>
      </c>
      <c r="M6" t="b">
        <v>0</v>
      </c>
      <c r="N6">
        <v>11</v>
      </c>
      <c r="O6" t="s">
        <v>216</v>
      </c>
      <c r="P6" t="s">
        <v>139</v>
      </c>
      <c r="Q6" s="2">
        <v>32519</v>
      </c>
      <c r="R6">
        <v>3</v>
      </c>
      <c r="S6">
        <v>4</v>
      </c>
      <c r="T6">
        <v>2</v>
      </c>
      <c r="U6">
        <v>1</v>
      </c>
    </row>
    <row r="7" spans="1:21" x14ac:dyDescent="0.3">
      <c r="A7">
        <v>8784</v>
      </c>
      <c r="B7" t="s">
        <v>113</v>
      </c>
      <c r="C7" t="s">
        <v>114</v>
      </c>
      <c r="D7">
        <v>29</v>
      </c>
      <c r="E7" t="s">
        <v>115</v>
      </c>
      <c r="F7" t="s">
        <v>116</v>
      </c>
      <c r="G7" s="7" t="s">
        <v>117</v>
      </c>
      <c r="H7">
        <v>9</v>
      </c>
      <c r="I7" t="s">
        <v>118</v>
      </c>
      <c r="J7">
        <v>54</v>
      </c>
      <c r="K7">
        <v>9800</v>
      </c>
      <c r="L7" t="b">
        <v>1</v>
      </c>
      <c r="M7" t="b">
        <v>0</v>
      </c>
      <c r="N7">
        <v>9</v>
      </c>
      <c r="O7" t="s">
        <v>118</v>
      </c>
      <c r="P7" t="s">
        <v>119</v>
      </c>
      <c r="R7">
        <v>1</v>
      </c>
      <c r="S7">
        <v>3</v>
      </c>
      <c r="T7">
        <v>1</v>
      </c>
      <c r="U7">
        <v>1</v>
      </c>
    </row>
    <row r="8" spans="1:21" x14ac:dyDescent="0.3">
      <c r="A8">
        <v>8784</v>
      </c>
      <c r="B8" t="s">
        <v>113</v>
      </c>
      <c r="C8" t="s">
        <v>114</v>
      </c>
      <c r="D8">
        <v>29</v>
      </c>
      <c r="E8" t="s">
        <v>115</v>
      </c>
      <c r="F8" t="s">
        <v>116</v>
      </c>
      <c r="G8" s="7" t="s">
        <v>117</v>
      </c>
      <c r="H8">
        <v>9</v>
      </c>
      <c r="I8" t="s">
        <v>118</v>
      </c>
      <c r="J8">
        <v>54</v>
      </c>
      <c r="K8">
        <v>65179</v>
      </c>
      <c r="L8" t="b">
        <v>0</v>
      </c>
      <c r="M8" t="b">
        <v>0</v>
      </c>
      <c r="N8">
        <v>29</v>
      </c>
      <c r="O8" t="s">
        <v>138</v>
      </c>
      <c r="P8" t="s">
        <v>193</v>
      </c>
      <c r="Q8" s="2">
        <v>34396</v>
      </c>
      <c r="R8">
        <v>2</v>
      </c>
      <c r="S8">
        <v>3</v>
      </c>
      <c r="T8">
        <v>1</v>
      </c>
      <c r="U8">
        <v>1</v>
      </c>
    </row>
    <row r="9" spans="1:21" x14ac:dyDescent="0.3">
      <c r="A9">
        <v>8784</v>
      </c>
      <c r="B9" t="s">
        <v>113</v>
      </c>
      <c r="C9" t="s">
        <v>114</v>
      </c>
      <c r="D9">
        <v>29</v>
      </c>
      <c r="E9" t="s">
        <v>115</v>
      </c>
      <c r="F9" t="s">
        <v>116</v>
      </c>
      <c r="G9" s="7" t="s">
        <v>117</v>
      </c>
      <c r="H9">
        <v>9</v>
      </c>
      <c r="I9" t="s">
        <v>118</v>
      </c>
      <c r="J9">
        <v>54</v>
      </c>
      <c r="K9">
        <v>46206</v>
      </c>
      <c r="L9" t="b">
        <v>0</v>
      </c>
      <c r="M9" t="b">
        <v>0</v>
      </c>
      <c r="N9">
        <v>9</v>
      </c>
      <c r="O9" t="s">
        <v>118</v>
      </c>
      <c r="P9" t="s">
        <v>116</v>
      </c>
      <c r="R9">
        <v>1</v>
      </c>
      <c r="S9">
        <v>3</v>
      </c>
      <c r="T9">
        <v>1</v>
      </c>
      <c r="U9">
        <v>1</v>
      </c>
    </row>
    <row r="10" spans="1:21" x14ac:dyDescent="0.3">
      <c r="A10">
        <v>8784</v>
      </c>
      <c r="B10" t="s">
        <v>113</v>
      </c>
      <c r="C10" t="s">
        <v>114</v>
      </c>
      <c r="D10">
        <v>29</v>
      </c>
      <c r="E10" t="s">
        <v>115</v>
      </c>
      <c r="F10" t="s">
        <v>116</v>
      </c>
      <c r="G10" s="7" t="s">
        <v>117</v>
      </c>
      <c r="H10">
        <v>9</v>
      </c>
      <c r="I10" t="s">
        <v>118</v>
      </c>
      <c r="J10">
        <v>54</v>
      </c>
      <c r="K10">
        <v>82497</v>
      </c>
      <c r="L10" t="b">
        <v>0</v>
      </c>
      <c r="M10" t="b">
        <v>0</v>
      </c>
      <c r="N10">
        <v>9</v>
      </c>
      <c r="O10" t="s">
        <v>118</v>
      </c>
      <c r="P10" t="s">
        <v>139</v>
      </c>
      <c r="R10">
        <v>1</v>
      </c>
      <c r="S10">
        <v>2</v>
      </c>
      <c r="T10">
        <v>1</v>
      </c>
      <c r="U10">
        <v>1</v>
      </c>
    </row>
    <row r="11" spans="1:21" x14ac:dyDescent="0.3">
      <c r="A11">
        <v>8784</v>
      </c>
      <c r="B11" t="s">
        <v>113</v>
      </c>
      <c r="C11" t="s">
        <v>114</v>
      </c>
      <c r="D11">
        <v>29</v>
      </c>
      <c r="E11" t="s">
        <v>115</v>
      </c>
      <c r="F11" t="s">
        <v>116</v>
      </c>
      <c r="G11" s="7" t="s">
        <v>117</v>
      </c>
      <c r="H11">
        <v>9</v>
      </c>
      <c r="I11" t="s">
        <v>118</v>
      </c>
      <c r="J11">
        <v>54</v>
      </c>
      <c r="K11">
        <v>21246</v>
      </c>
      <c r="L11" t="b">
        <v>1</v>
      </c>
      <c r="M11" t="b">
        <v>0</v>
      </c>
      <c r="N11">
        <v>2</v>
      </c>
      <c r="O11" t="s">
        <v>263</v>
      </c>
      <c r="P11" t="s">
        <v>264</v>
      </c>
      <c r="R11">
        <v>7</v>
      </c>
      <c r="S11">
        <v>3</v>
      </c>
      <c r="T11">
        <v>4</v>
      </c>
      <c r="U11">
        <v>1</v>
      </c>
    </row>
    <row r="12" spans="1:21" x14ac:dyDescent="0.3">
      <c r="A12">
        <v>8784</v>
      </c>
      <c r="B12" t="s">
        <v>113</v>
      </c>
      <c r="C12" t="s">
        <v>114</v>
      </c>
      <c r="D12">
        <v>29</v>
      </c>
      <c r="E12" t="s">
        <v>115</v>
      </c>
      <c r="F12" t="s">
        <v>116</v>
      </c>
      <c r="G12" s="7" t="s">
        <v>117</v>
      </c>
      <c r="H12">
        <v>9</v>
      </c>
      <c r="I12" t="s">
        <v>118</v>
      </c>
      <c r="J12">
        <v>54</v>
      </c>
      <c r="K12">
        <v>28308</v>
      </c>
      <c r="L12" t="b">
        <v>1</v>
      </c>
      <c r="M12" t="b">
        <v>0</v>
      </c>
      <c r="N12">
        <v>9</v>
      </c>
      <c r="O12" t="s">
        <v>118</v>
      </c>
      <c r="P12" t="s">
        <v>139</v>
      </c>
      <c r="R12">
        <v>2</v>
      </c>
      <c r="S12">
        <v>3</v>
      </c>
      <c r="T12">
        <v>0</v>
      </c>
      <c r="U12">
        <v>1</v>
      </c>
    </row>
    <row r="13" spans="1:21" x14ac:dyDescent="0.3">
      <c r="A13">
        <v>8784</v>
      </c>
      <c r="B13" t="s">
        <v>113</v>
      </c>
      <c r="C13" t="s">
        <v>114</v>
      </c>
      <c r="D13">
        <v>29</v>
      </c>
      <c r="E13" t="s">
        <v>115</v>
      </c>
      <c r="F13" t="s">
        <v>116</v>
      </c>
      <c r="G13" s="7" t="s">
        <v>117</v>
      </c>
      <c r="H13">
        <v>9</v>
      </c>
      <c r="I13" t="s">
        <v>118</v>
      </c>
      <c r="J13">
        <v>54</v>
      </c>
      <c r="K13">
        <v>10157</v>
      </c>
      <c r="L13" t="b">
        <v>0</v>
      </c>
      <c r="M13" t="b">
        <v>0</v>
      </c>
      <c r="N13">
        <v>9</v>
      </c>
      <c r="O13" t="s">
        <v>118</v>
      </c>
      <c r="P13" t="s">
        <v>139</v>
      </c>
      <c r="R13">
        <v>6</v>
      </c>
      <c r="S13">
        <v>3</v>
      </c>
      <c r="T13">
        <v>1</v>
      </c>
      <c r="U13">
        <v>1</v>
      </c>
    </row>
    <row r="14" spans="1:21" x14ac:dyDescent="0.3">
      <c r="A14">
        <v>8784</v>
      </c>
      <c r="B14" t="s">
        <v>113</v>
      </c>
      <c r="C14" t="s">
        <v>114</v>
      </c>
      <c r="D14">
        <v>29</v>
      </c>
      <c r="E14" t="s">
        <v>115</v>
      </c>
      <c r="F14" t="s">
        <v>116</v>
      </c>
      <c r="G14" s="7" t="s">
        <v>117</v>
      </c>
      <c r="H14">
        <v>9</v>
      </c>
      <c r="I14" t="s">
        <v>118</v>
      </c>
      <c r="J14">
        <v>54</v>
      </c>
      <c r="K14">
        <v>224</v>
      </c>
      <c r="L14" t="b">
        <v>1</v>
      </c>
      <c r="M14" t="b">
        <v>0</v>
      </c>
      <c r="N14">
        <v>9</v>
      </c>
      <c r="O14" t="s">
        <v>118</v>
      </c>
      <c r="P14" t="s">
        <v>139</v>
      </c>
      <c r="R14">
        <v>7</v>
      </c>
      <c r="S14">
        <v>4</v>
      </c>
      <c r="T14">
        <v>8</v>
      </c>
      <c r="U14">
        <v>5</v>
      </c>
    </row>
    <row r="15" spans="1:21" x14ac:dyDescent="0.3">
      <c r="A15">
        <v>8784</v>
      </c>
      <c r="B15" t="s">
        <v>113</v>
      </c>
      <c r="C15" t="s">
        <v>114</v>
      </c>
      <c r="D15">
        <v>29</v>
      </c>
      <c r="E15" t="s">
        <v>115</v>
      </c>
      <c r="F15" t="s">
        <v>116</v>
      </c>
      <c r="G15" s="7" t="s">
        <v>117</v>
      </c>
      <c r="H15">
        <v>9</v>
      </c>
      <c r="I15" t="s">
        <v>118</v>
      </c>
      <c r="J15">
        <v>54</v>
      </c>
      <c r="K15">
        <v>46696</v>
      </c>
      <c r="L15" t="b">
        <v>0</v>
      </c>
      <c r="M15" t="b">
        <v>0</v>
      </c>
      <c r="N15">
        <v>11</v>
      </c>
      <c r="O15" t="s">
        <v>216</v>
      </c>
      <c r="P15" t="s">
        <v>139</v>
      </c>
      <c r="Q15" s="2">
        <v>28856</v>
      </c>
      <c r="R15">
        <v>3</v>
      </c>
      <c r="S15">
        <v>2</v>
      </c>
      <c r="T15">
        <v>2</v>
      </c>
      <c r="U15">
        <v>1</v>
      </c>
    </row>
    <row r="16" spans="1:21" x14ac:dyDescent="0.3">
      <c r="A16">
        <v>8784</v>
      </c>
      <c r="B16" t="s">
        <v>113</v>
      </c>
      <c r="C16" t="s">
        <v>114</v>
      </c>
      <c r="D16">
        <v>29</v>
      </c>
      <c r="E16" t="s">
        <v>115</v>
      </c>
      <c r="F16" t="s">
        <v>116</v>
      </c>
      <c r="G16" s="7" t="s">
        <v>117</v>
      </c>
      <c r="H16">
        <v>9</v>
      </c>
      <c r="I16" t="s">
        <v>118</v>
      </c>
      <c r="J16">
        <v>54</v>
      </c>
      <c r="K16">
        <v>18186</v>
      </c>
      <c r="L16" t="b">
        <v>1</v>
      </c>
      <c r="M16" t="b">
        <v>0</v>
      </c>
      <c r="N16">
        <v>9</v>
      </c>
      <c r="O16" t="s">
        <v>118</v>
      </c>
      <c r="P16" t="s">
        <v>116</v>
      </c>
      <c r="Q16" s="2">
        <v>31995</v>
      </c>
      <c r="R16">
        <v>2</v>
      </c>
      <c r="S16">
        <v>4</v>
      </c>
      <c r="T16">
        <v>1</v>
      </c>
      <c r="U16">
        <v>1</v>
      </c>
    </row>
    <row r="17" spans="1:21" x14ac:dyDescent="0.3">
      <c r="A17">
        <v>8784</v>
      </c>
      <c r="B17" t="s">
        <v>113</v>
      </c>
      <c r="C17" t="s">
        <v>114</v>
      </c>
      <c r="D17">
        <v>29</v>
      </c>
      <c r="E17" t="s">
        <v>115</v>
      </c>
      <c r="F17" t="s">
        <v>116</v>
      </c>
      <c r="G17" s="7" t="s">
        <v>117</v>
      </c>
      <c r="H17">
        <v>9</v>
      </c>
      <c r="I17" t="s">
        <v>118</v>
      </c>
      <c r="J17">
        <v>54</v>
      </c>
      <c r="K17">
        <v>10766</v>
      </c>
      <c r="L17" t="b">
        <v>1</v>
      </c>
      <c r="M17" t="b">
        <v>0</v>
      </c>
      <c r="N17">
        <v>9</v>
      </c>
      <c r="O17" t="s">
        <v>118</v>
      </c>
      <c r="P17" t="s">
        <v>139</v>
      </c>
      <c r="Q17" s="2">
        <v>42798</v>
      </c>
      <c r="R17">
        <v>2</v>
      </c>
      <c r="S17">
        <v>3</v>
      </c>
      <c r="T17">
        <v>1</v>
      </c>
      <c r="U17">
        <v>1</v>
      </c>
    </row>
    <row r="18" spans="1:21" x14ac:dyDescent="0.3">
      <c r="A18">
        <v>8784</v>
      </c>
      <c r="B18" t="s">
        <v>113</v>
      </c>
      <c r="C18" t="s">
        <v>114</v>
      </c>
      <c r="D18">
        <v>29</v>
      </c>
      <c r="E18" t="s">
        <v>115</v>
      </c>
      <c r="F18" t="s">
        <v>116</v>
      </c>
      <c r="G18" s="7" t="s">
        <v>117</v>
      </c>
      <c r="H18">
        <v>9</v>
      </c>
      <c r="I18" t="s">
        <v>118</v>
      </c>
      <c r="J18">
        <v>54</v>
      </c>
      <c r="K18">
        <v>59544</v>
      </c>
      <c r="L18" t="b">
        <v>0</v>
      </c>
      <c r="M18" t="b">
        <v>0</v>
      </c>
      <c r="N18">
        <v>6</v>
      </c>
      <c r="O18" t="s">
        <v>383</v>
      </c>
      <c r="P18" t="s">
        <v>284</v>
      </c>
      <c r="Q18" s="2">
        <v>29248</v>
      </c>
      <c r="R18">
        <v>2</v>
      </c>
      <c r="S18">
        <v>4</v>
      </c>
      <c r="T18">
        <v>3</v>
      </c>
      <c r="U18">
        <v>1</v>
      </c>
    </row>
    <row r="19" spans="1:21" x14ac:dyDescent="0.3">
      <c r="A19">
        <v>8784</v>
      </c>
      <c r="B19" t="s">
        <v>113</v>
      </c>
      <c r="C19" t="s">
        <v>114</v>
      </c>
      <c r="D19">
        <v>29</v>
      </c>
      <c r="E19" t="s">
        <v>115</v>
      </c>
      <c r="F19" t="s">
        <v>116</v>
      </c>
      <c r="G19" s="7" t="s">
        <v>117</v>
      </c>
      <c r="H19">
        <v>9</v>
      </c>
      <c r="I19" t="s">
        <v>118</v>
      </c>
      <c r="J19">
        <v>54</v>
      </c>
      <c r="K19">
        <v>30089</v>
      </c>
      <c r="L19" t="b">
        <v>1</v>
      </c>
      <c r="M19" t="b">
        <v>0</v>
      </c>
      <c r="N19">
        <v>11</v>
      </c>
      <c r="O19" t="s">
        <v>216</v>
      </c>
      <c r="P19" t="s">
        <v>182</v>
      </c>
      <c r="Q19" s="2">
        <v>34271</v>
      </c>
      <c r="R19">
        <v>3</v>
      </c>
      <c r="S19">
        <v>3</v>
      </c>
      <c r="T19">
        <v>1</v>
      </c>
      <c r="U19">
        <v>1</v>
      </c>
    </row>
    <row r="20" spans="1:21" x14ac:dyDescent="0.3">
      <c r="A20">
        <v>8784</v>
      </c>
      <c r="B20" t="s">
        <v>113</v>
      </c>
      <c r="C20" t="s">
        <v>114</v>
      </c>
      <c r="D20">
        <v>29</v>
      </c>
      <c r="E20" t="s">
        <v>115</v>
      </c>
      <c r="F20" t="s">
        <v>116</v>
      </c>
      <c r="G20" s="7" t="s">
        <v>117</v>
      </c>
      <c r="H20">
        <v>9</v>
      </c>
      <c r="I20" t="s">
        <v>118</v>
      </c>
      <c r="J20">
        <v>54</v>
      </c>
      <c r="K20">
        <v>69082</v>
      </c>
      <c r="L20" t="b">
        <v>0</v>
      </c>
      <c r="M20" t="b">
        <v>0</v>
      </c>
      <c r="N20">
        <v>9</v>
      </c>
      <c r="O20" t="s">
        <v>118</v>
      </c>
      <c r="P20" t="s">
        <v>116</v>
      </c>
      <c r="Q20" s="2">
        <v>34078</v>
      </c>
      <c r="R20">
        <v>3</v>
      </c>
      <c r="S20">
        <v>2</v>
      </c>
      <c r="T20">
        <v>1</v>
      </c>
      <c r="U20">
        <v>1</v>
      </c>
    </row>
    <row r="21" spans="1:21" x14ac:dyDescent="0.3">
      <c r="A21">
        <v>8784</v>
      </c>
      <c r="B21" t="s">
        <v>113</v>
      </c>
      <c r="C21" t="s">
        <v>114</v>
      </c>
      <c r="D21">
        <v>29</v>
      </c>
      <c r="E21" t="s">
        <v>115</v>
      </c>
      <c r="F21" t="s">
        <v>116</v>
      </c>
      <c r="G21" s="7" t="s">
        <v>117</v>
      </c>
      <c r="H21">
        <v>9</v>
      </c>
      <c r="I21" t="s">
        <v>118</v>
      </c>
      <c r="J21">
        <v>54</v>
      </c>
      <c r="K21">
        <v>33057</v>
      </c>
      <c r="L21" t="b">
        <v>1</v>
      </c>
      <c r="M21" t="b">
        <v>0</v>
      </c>
      <c r="N21">
        <v>21</v>
      </c>
      <c r="O21" t="s">
        <v>415</v>
      </c>
      <c r="P21" t="s">
        <v>119</v>
      </c>
      <c r="Q21" s="2">
        <v>33259</v>
      </c>
      <c r="R21">
        <v>4</v>
      </c>
      <c r="S21">
        <v>1</v>
      </c>
      <c r="T21">
        <v>1</v>
      </c>
      <c r="U21">
        <v>1</v>
      </c>
    </row>
    <row r="22" spans="1:21" x14ac:dyDescent="0.3">
      <c r="A22">
        <v>8784</v>
      </c>
      <c r="B22" t="s">
        <v>113</v>
      </c>
      <c r="C22" t="s">
        <v>114</v>
      </c>
      <c r="D22">
        <v>29</v>
      </c>
      <c r="E22" t="s">
        <v>115</v>
      </c>
      <c r="F22" t="s">
        <v>116</v>
      </c>
      <c r="G22" s="7" t="s">
        <v>117</v>
      </c>
      <c r="H22">
        <v>9</v>
      </c>
      <c r="I22" t="s">
        <v>118</v>
      </c>
      <c r="J22">
        <v>54</v>
      </c>
      <c r="K22">
        <v>36393</v>
      </c>
      <c r="L22" t="b">
        <v>0</v>
      </c>
      <c r="M22" t="b">
        <v>0</v>
      </c>
      <c r="N22">
        <v>9</v>
      </c>
      <c r="O22" t="s">
        <v>118</v>
      </c>
      <c r="P22" t="s">
        <v>139</v>
      </c>
      <c r="R22">
        <v>3</v>
      </c>
      <c r="S22">
        <v>1</v>
      </c>
      <c r="T22">
        <v>1</v>
      </c>
      <c r="U22">
        <v>1</v>
      </c>
    </row>
    <row r="23" spans="1:21" x14ac:dyDescent="0.3">
      <c r="A23">
        <v>8784</v>
      </c>
      <c r="B23" t="s">
        <v>113</v>
      </c>
      <c r="C23" t="s">
        <v>114</v>
      </c>
      <c r="D23">
        <v>29</v>
      </c>
      <c r="E23" t="s">
        <v>115</v>
      </c>
      <c r="F23" t="s">
        <v>116</v>
      </c>
      <c r="G23" s="7" t="s">
        <v>117</v>
      </c>
      <c r="H23">
        <v>9</v>
      </c>
      <c r="I23" t="s">
        <v>118</v>
      </c>
      <c r="J23">
        <v>54</v>
      </c>
      <c r="K23">
        <v>64242</v>
      </c>
      <c r="L23" t="b">
        <v>0</v>
      </c>
      <c r="M23" t="b">
        <v>0</v>
      </c>
      <c r="N23">
        <v>9</v>
      </c>
      <c r="O23" t="s">
        <v>118</v>
      </c>
      <c r="P23" t="s">
        <v>182</v>
      </c>
      <c r="Q23" s="2">
        <v>31760</v>
      </c>
      <c r="R23">
        <v>1</v>
      </c>
      <c r="S23">
        <v>3</v>
      </c>
      <c r="T23">
        <v>1</v>
      </c>
      <c r="U23">
        <v>1</v>
      </c>
    </row>
    <row r="24" spans="1:21" x14ac:dyDescent="0.3">
      <c r="A24">
        <v>8784</v>
      </c>
      <c r="B24" t="s">
        <v>113</v>
      </c>
      <c r="C24" t="s">
        <v>114</v>
      </c>
      <c r="D24">
        <v>29</v>
      </c>
      <c r="E24" t="s">
        <v>115</v>
      </c>
      <c r="F24" t="s">
        <v>116</v>
      </c>
      <c r="G24" s="7" t="s">
        <v>117</v>
      </c>
      <c r="H24">
        <v>9</v>
      </c>
      <c r="I24" t="s">
        <v>118</v>
      </c>
      <c r="J24">
        <v>54</v>
      </c>
      <c r="K24">
        <v>52953</v>
      </c>
      <c r="L24" t="b">
        <v>0</v>
      </c>
      <c r="M24" t="b">
        <v>0</v>
      </c>
      <c r="N24">
        <v>9</v>
      </c>
      <c r="O24" t="s">
        <v>118</v>
      </c>
      <c r="P24" t="s">
        <v>442</v>
      </c>
      <c r="Q24" s="2">
        <v>30875</v>
      </c>
      <c r="R24">
        <v>8</v>
      </c>
      <c r="S24">
        <v>2</v>
      </c>
      <c r="T24">
        <v>2</v>
      </c>
      <c r="U24">
        <v>1</v>
      </c>
    </row>
    <row r="25" spans="1:21" x14ac:dyDescent="0.3">
      <c r="A25">
        <v>8784</v>
      </c>
      <c r="B25" t="s">
        <v>113</v>
      </c>
      <c r="C25" t="s">
        <v>114</v>
      </c>
      <c r="D25">
        <v>29</v>
      </c>
      <c r="E25" t="s">
        <v>115</v>
      </c>
      <c r="F25" t="s">
        <v>116</v>
      </c>
      <c r="G25" s="7" t="s">
        <v>117</v>
      </c>
      <c r="H25">
        <v>9</v>
      </c>
      <c r="I25" t="s">
        <v>118</v>
      </c>
      <c r="J25">
        <v>54</v>
      </c>
      <c r="K25">
        <v>64271</v>
      </c>
      <c r="L25" t="b">
        <v>0</v>
      </c>
      <c r="M25" t="b">
        <v>0</v>
      </c>
      <c r="N25">
        <v>9</v>
      </c>
      <c r="O25" t="s">
        <v>118</v>
      </c>
      <c r="P25" t="s">
        <v>116</v>
      </c>
      <c r="Q25" s="2">
        <v>29866</v>
      </c>
      <c r="R25">
        <v>1</v>
      </c>
      <c r="S25">
        <v>3</v>
      </c>
      <c r="T25">
        <v>1</v>
      </c>
      <c r="U25">
        <v>1</v>
      </c>
    </row>
    <row r="26" spans="1:21" x14ac:dyDescent="0.3">
      <c r="A26">
        <v>8784</v>
      </c>
      <c r="B26" t="s">
        <v>113</v>
      </c>
      <c r="C26" t="s">
        <v>114</v>
      </c>
      <c r="D26">
        <v>29</v>
      </c>
      <c r="E26" t="s">
        <v>115</v>
      </c>
      <c r="F26" t="s">
        <v>116</v>
      </c>
      <c r="G26" s="7" t="s">
        <v>117</v>
      </c>
      <c r="H26">
        <v>9</v>
      </c>
      <c r="I26" t="s">
        <v>118</v>
      </c>
      <c r="J26">
        <v>54</v>
      </c>
      <c r="K26">
        <v>53689</v>
      </c>
      <c r="L26" t="b">
        <v>0</v>
      </c>
      <c r="M26" t="b">
        <v>0</v>
      </c>
      <c r="N26">
        <v>9</v>
      </c>
      <c r="O26" t="s">
        <v>118</v>
      </c>
      <c r="P26" t="s">
        <v>116</v>
      </c>
      <c r="R26">
        <v>1</v>
      </c>
      <c r="S26">
        <v>1</v>
      </c>
      <c r="T26">
        <v>1</v>
      </c>
      <c r="U26">
        <v>2</v>
      </c>
    </row>
    <row r="27" spans="1:21" x14ac:dyDescent="0.3">
      <c r="A27">
        <v>8784</v>
      </c>
      <c r="B27" t="s">
        <v>113</v>
      </c>
      <c r="C27" t="s">
        <v>114</v>
      </c>
      <c r="D27">
        <v>29</v>
      </c>
      <c r="E27" t="s">
        <v>115</v>
      </c>
      <c r="F27" t="s">
        <v>116</v>
      </c>
      <c r="G27" s="7" t="s">
        <v>117</v>
      </c>
      <c r="H27">
        <v>9</v>
      </c>
      <c r="I27" t="s">
        <v>118</v>
      </c>
      <c r="J27">
        <v>54</v>
      </c>
      <c r="K27">
        <v>29664</v>
      </c>
      <c r="L27" t="b">
        <v>1</v>
      </c>
      <c r="M27" t="b">
        <v>0</v>
      </c>
      <c r="N27">
        <v>2</v>
      </c>
      <c r="O27" t="s">
        <v>263</v>
      </c>
      <c r="P27" t="s">
        <v>182</v>
      </c>
      <c r="Q27" s="2">
        <v>22881</v>
      </c>
      <c r="R27">
        <v>1</v>
      </c>
      <c r="S27">
        <v>3</v>
      </c>
      <c r="T27">
        <v>1</v>
      </c>
      <c r="U27">
        <v>1</v>
      </c>
    </row>
    <row r="28" spans="1:21" x14ac:dyDescent="0.3">
      <c r="A28">
        <v>8784</v>
      </c>
      <c r="B28" t="s">
        <v>113</v>
      </c>
      <c r="C28" t="s">
        <v>114</v>
      </c>
      <c r="D28">
        <v>29</v>
      </c>
      <c r="E28" t="s">
        <v>115</v>
      </c>
      <c r="F28" t="s">
        <v>116</v>
      </c>
      <c r="G28" s="7" t="s">
        <v>117</v>
      </c>
      <c r="H28">
        <v>9</v>
      </c>
      <c r="I28" t="s">
        <v>118</v>
      </c>
      <c r="J28">
        <v>54</v>
      </c>
      <c r="K28">
        <v>50383</v>
      </c>
      <c r="L28" t="b">
        <v>0</v>
      </c>
      <c r="M28" t="b">
        <v>0</v>
      </c>
      <c r="N28">
        <v>9</v>
      </c>
      <c r="O28" t="s">
        <v>118</v>
      </c>
      <c r="P28" t="s">
        <v>116</v>
      </c>
      <c r="Q28" s="2">
        <v>31371</v>
      </c>
      <c r="R28">
        <v>1</v>
      </c>
      <c r="S28">
        <v>3</v>
      </c>
      <c r="T28">
        <v>1</v>
      </c>
      <c r="U28">
        <v>1</v>
      </c>
    </row>
    <row r="29" spans="1:21" x14ac:dyDescent="0.3">
      <c r="A29">
        <v>8784</v>
      </c>
      <c r="B29" t="s">
        <v>113</v>
      </c>
      <c r="C29" t="s">
        <v>114</v>
      </c>
      <c r="D29">
        <v>29</v>
      </c>
      <c r="E29" t="s">
        <v>115</v>
      </c>
      <c r="F29" t="s">
        <v>116</v>
      </c>
      <c r="G29" s="7" t="s">
        <v>117</v>
      </c>
      <c r="H29">
        <v>9</v>
      </c>
      <c r="I29" t="s">
        <v>118</v>
      </c>
      <c r="J29">
        <v>54</v>
      </c>
      <c r="K29">
        <v>52832</v>
      </c>
      <c r="L29" t="b">
        <v>0</v>
      </c>
      <c r="M29" t="b">
        <v>0</v>
      </c>
      <c r="N29">
        <v>9</v>
      </c>
      <c r="O29" t="s">
        <v>118</v>
      </c>
      <c r="P29" t="s">
        <v>284</v>
      </c>
      <c r="Q29" s="2">
        <v>30198</v>
      </c>
      <c r="R29">
        <v>5</v>
      </c>
      <c r="S29">
        <v>4</v>
      </c>
      <c r="T29">
        <v>6</v>
      </c>
      <c r="U29">
        <v>2</v>
      </c>
    </row>
    <row r="30" spans="1:21" x14ac:dyDescent="0.3">
      <c r="A30">
        <v>8784</v>
      </c>
      <c r="B30" t="s">
        <v>113</v>
      </c>
      <c r="C30" t="s">
        <v>114</v>
      </c>
      <c r="D30">
        <v>29</v>
      </c>
      <c r="E30" t="s">
        <v>115</v>
      </c>
      <c r="F30" t="s">
        <v>116</v>
      </c>
      <c r="G30" s="7" t="s">
        <v>117</v>
      </c>
      <c r="H30">
        <v>9</v>
      </c>
      <c r="I30" t="s">
        <v>118</v>
      </c>
      <c r="J30">
        <v>54</v>
      </c>
      <c r="K30">
        <v>52481</v>
      </c>
      <c r="L30" t="b">
        <v>0</v>
      </c>
      <c r="M30" t="b">
        <v>0</v>
      </c>
      <c r="N30">
        <v>6</v>
      </c>
      <c r="O30" t="s">
        <v>383</v>
      </c>
      <c r="Q30" s="2">
        <v>31610</v>
      </c>
      <c r="R30">
        <v>1</v>
      </c>
      <c r="S30">
        <v>3</v>
      </c>
      <c r="T30">
        <v>0</v>
      </c>
      <c r="U30">
        <v>2</v>
      </c>
    </row>
    <row r="31" spans="1:21" x14ac:dyDescent="0.3">
      <c r="A31">
        <v>8784</v>
      </c>
      <c r="B31" t="s">
        <v>113</v>
      </c>
      <c r="C31" t="s">
        <v>114</v>
      </c>
      <c r="D31">
        <v>29</v>
      </c>
      <c r="E31" t="s">
        <v>115</v>
      </c>
      <c r="F31" t="s">
        <v>116</v>
      </c>
      <c r="G31" s="7" t="s">
        <v>117</v>
      </c>
      <c r="H31">
        <v>9</v>
      </c>
      <c r="I31" t="s">
        <v>118</v>
      </c>
      <c r="J31">
        <v>54</v>
      </c>
      <c r="K31">
        <v>29962</v>
      </c>
      <c r="L31" t="b">
        <v>0</v>
      </c>
      <c r="M31" t="b">
        <v>0</v>
      </c>
      <c r="N31">
        <v>9</v>
      </c>
      <c r="O31" t="s">
        <v>118</v>
      </c>
      <c r="P31" t="s">
        <v>116</v>
      </c>
      <c r="Q31" s="2">
        <v>32824</v>
      </c>
      <c r="R31">
        <v>3</v>
      </c>
      <c r="S31">
        <v>3</v>
      </c>
      <c r="T31">
        <v>2</v>
      </c>
      <c r="U31">
        <v>1</v>
      </c>
    </row>
    <row r="32" spans="1:21" x14ac:dyDescent="0.3">
      <c r="A32">
        <v>8784</v>
      </c>
      <c r="B32" t="s">
        <v>113</v>
      </c>
      <c r="C32" t="s">
        <v>114</v>
      </c>
      <c r="D32">
        <v>29</v>
      </c>
      <c r="E32" t="s">
        <v>115</v>
      </c>
      <c r="F32" t="s">
        <v>116</v>
      </c>
      <c r="G32" s="7" t="s">
        <v>117</v>
      </c>
      <c r="H32">
        <v>9</v>
      </c>
      <c r="I32" t="s">
        <v>118</v>
      </c>
      <c r="J32">
        <v>54</v>
      </c>
      <c r="K32">
        <v>50022</v>
      </c>
      <c r="L32" t="b">
        <v>0</v>
      </c>
      <c r="M32" t="b">
        <v>0</v>
      </c>
      <c r="N32">
        <v>9</v>
      </c>
      <c r="O32" t="s">
        <v>118</v>
      </c>
      <c r="P32" t="s">
        <v>139</v>
      </c>
      <c r="Q32" s="2">
        <v>33270</v>
      </c>
      <c r="R32">
        <v>2</v>
      </c>
      <c r="S32">
        <v>3</v>
      </c>
      <c r="T32">
        <v>1</v>
      </c>
      <c r="U32">
        <v>3</v>
      </c>
    </row>
    <row r="33" spans="1:21" x14ac:dyDescent="0.3">
      <c r="A33">
        <v>8784</v>
      </c>
      <c r="B33" t="s">
        <v>113</v>
      </c>
      <c r="C33" t="s">
        <v>114</v>
      </c>
      <c r="D33">
        <v>29</v>
      </c>
      <c r="E33" t="s">
        <v>115</v>
      </c>
      <c r="F33" t="s">
        <v>116</v>
      </c>
      <c r="G33" s="7" t="s">
        <v>117</v>
      </c>
      <c r="H33">
        <v>9</v>
      </c>
      <c r="I33" t="s">
        <v>118</v>
      </c>
      <c r="J33">
        <v>54</v>
      </c>
      <c r="K33">
        <v>47677</v>
      </c>
      <c r="L33" t="b">
        <v>0</v>
      </c>
      <c r="M33" t="b">
        <v>0</v>
      </c>
      <c r="N33">
        <v>19</v>
      </c>
      <c r="O33" t="s">
        <v>529</v>
      </c>
      <c r="P33" t="s">
        <v>442</v>
      </c>
      <c r="Q33" s="2">
        <v>32031</v>
      </c>
      <c r="R33">
        <v>1</v>
      </c>
      <c r="S33">
        <v>3</v>
      </c>
      <c r="T33">
        <v>1</v>
      </c>
      <c r="U33">
        <v>1</v>
      </c>
    </row>
    <row r="34" spans="1:21" x14ac:dyDescent="0.3">
      <c r="A34">
        <v>8784</v>
      </c>
      <c r="B34" t="s">
        <v>113</v>
      </c>
      <c r="C34" t="s">
        <v>114</v>
      </c>
      <c r="D34">
        <v>29</v>
      </c>
      <c r="E34" t="s">
        <v>115</v>
      </c>
      <c r="F34" t="s">
        <v>116</v>
      </c>
      <c r="G34" s="7" t="s">
        <v>117</v>
      </c>
      <c r="H34">
        <v>9</v>
      </c>
      <c r="I34" t="s">
        <v>118</v>
      </c>
      <c r="J34">
        <v>54</v>
      </c>
      <c r="K34">
        <v>47205</v>
      </c>
      <c r="L34" t="b">
        <v>0</v>
      </c>
      <c r="M34" t="b">
        <v>0</v>
      </c>
      <c r="N34">
        <v>11</v>
      </c>
      <c r="O34" t="s">
        <v>216</v>
      </c>
      <c r="P34" t="s">
        <v>284</v>
      </c>
      <c r="Q34" s="2">
        <v>31855</v>
      </c>
      <c r="R34">
        <v>2</v>
      </c>
      <c r="S34">
        <v>3</v>
      </c>
      <c r="T34">
        <v>1</v>
      </c>
      <c r="U34">
        <v>1</v>
      </c>
    </row>
    <row r="35" spans="1:21" x14ac:dyDescent="0.3">
      <c r="A35">
        <v>8784</v>
      </c>
      <c r="B35" t="s">
        <v>113</v>
      </c>
      <c r="C35" t="s">
        <v>114</v>
      </c>
      <c r="D35">
        <v>29</v>
      </c>
      <c r="E35" t="s">
        <v>115</v>
      </c>
      <c r="F35" t="s">
        <v>116</v>
      </c>
      <c r="G35" s="7" t="s">
        <v>117</v>
      </c>
      <c r="H35">
        <v>9</v>
      </c>
      <c r="I35" t="s">
        <v>118</v>
      </c>
      <c r="J35">
        <v>54</v>
      </c>
      <c r="K35">
        <v>47068</v>
      </c>
      <c r="L35" t="b">
        <v>0</v>
      </c>
      <c r="M35" t="b">
        <v>0</v>
      </c>
      <c r="N35">
        <v>0</v>
      </c>
      <c r="P35" t="s">
        <v>116</v>
      </c>
      <c r="R35">
        <v>2</v>
      </c>
      <c r="S35">
        <v>3</v>
      </c>
      <c r="T35">
        <v>0</v>
      </c>
      <c r="U35">
        <v>1</v>
      </c>
    </row>
    <row r="36" spans="1:21" x14ac:dyDescent="0.3">
      <c r="A36">
        <v>8784</v>
      </c>
      <c r="B36" t="s">
        <v>113</v>
      </c>
      <c r="C36" t="s">
        <v>114</v>
      </c>
      <c r="D36">
        <v>29</v>
      </c>
      <c r="E36" t="s">
        <v>115</v>
      </c>
      <c r="F36" t="s">
        <v>116</v>
      </c>
      <c r="G36" s="7" t="s">
        <v>117</v>
      </c>
      <c r="H36">
        <v>9</v>
      </c>
      <c r="I36" t="s">
        <v>118</v>
      </c>
      <c r="J36">
        <v>54</v>
      </c>
      <c r="K36">
        <v>46997</v>
      </c>
      <c r="L36" t="b">
        <v>0</v>
      </c>
      <c r="M36" t="b">
        <v>0</v>
      </c>
      <c r="N36">
        <v>0</v>
      </c>
      <c r="P36" t="s">
        <v>193</v>
      </c>
      <c r="R36">
        <v>1</v>
      </c>
      <c r="S36">
        <v>1</v>
      </c>
      <c r="T36">
        <v>0</v>
      </c>
      <c r="U36">
        <v>1</v>
      </c>
    </row>
    <row r="37" spans="1:21" x14ac:dyDescent="0.3">
      <c r="A37">
        <v>8784</v>
      </c>
      <c r="B37" t="s">
        <v>113</v>
      </c>
      <c r="C37" t="s">
        <v>114</v>
      </c>
      <c r="D37">
        <v>29</v>
      </c>
      <c r="E37" t="s">
        <v>115</v>
      </c>
      <c r="F37" t="s">
        <v>116</v>
      </c>
      <c r="G37" s="7" t="s">
        <v>117</v>
      </c>
      <c r="H37">
        <v>9</v>
      </c>
      <c r="I37" t="s">
        <v>118</v>
      </c>
      <c r="J37">
        <v>54</v>
      </c>
      <c r="K37">
        <v>45944</v>
      </c>
      <c r="L37" t="b">
        <v>1</v>
      </c>
      <c r="M37" t="b">
        <v>0</v>
      </c>
      <c r="N37">
        <v>9</v>
      </c>
      <c r="O37" t="s">
        <v>118</v>
      </c>
      <c r="P37" t="s">
        <v>284</v>
      </c>
      <c r="Q37" s="2">
        <v>29574</v>
      </c>
      <c r="R37">
        <v>3</v>
      </c>
      <c r="S37">
        <v>3</v>
      </c>
      <c r="T37">
        <v>1</v>
      </c>
      <c r="U37">
        <v>1</v>
      </c>
    </row>
    <row r="38" spans="1:21" x14ac:dyDescent="0.3">
      <c r="A38">
        <v>8784</v>
      </c>
      <c r="B38" t="s">
        <v>113</v>
      </c>
      <c r="C38" t="s">
        <v>114</v>
      </c>
      <c r="D38">
        <v>29</v>
      </c>
      <c r="E38" t="s">
        <v>115</v>
      </c>
      <c r="F38" t="s">
        <v>116</v>
      </c>
      <c r="G38" s="7" t="s">
        <v>117</v>
      </c>
      <c r="H38">
        <v>9</v>
      </c>
      <c r="I38" t="s">
        <v>118</v>
      </c>
      <c r="J38">
        <v>54</v>
      </c>
      <c r="K38">
        <v>45854</v>
      </c>
      <c r="L38" t="b">
        <v>1</v>
      </c>
      <c r="M38" t="b">
        <v>0</v>
      </c>
      <c r="N38">
        <v>11</v>
      </c>
      <c r="O38" t="s">
        <v>216</v>
      </c>
      <c r="P38" t="s">
        <v>193</v>
      </c>
      <c r="Q38" s="2">
        <v>33927</v>
      </c>
      <c r="R38">
        <v>0</v>
      </c>
      <c r="S38">
        <v>4</v>
      </c>
      <c r="T38">
        <v>1</v>
      </c>
      <c r="U38">
        <v>1</v>
      </c>
    </row>
    <row r="39" spans="1:21" x14ac:dyDescent="0.3">
      <c r="A39">
        <v>8784</v>
      </c>
      <c r="B39" t="s">
        <v>113</v>
      </c>
      <c r="C39" t="s">
        <v>114</v>
      </c>
      <c r="D39">
        <v>29</v>
      </c>
      <c r="E39" t="s">
        <v>115</v>
      </c>
      <c r="F39" t="s">
        <v>116</v>
      </c>
      <c r="G39" s="7" t="s">
        <v>117</v>
      </c>
      <c r="H39">
        <v>9</v>
      </c>
      <c r="I39" t="s">
        <v>118</v>
      </c>
      <c r="J39">
        <v>54</v>
      </c>
      <c r="K39">
        <v>27626</v>
      </c>
      <c r="L39" t="b">
        <v>1</v>
      </c>
      <c r="M39" t="b">
        <v>0</v>
      </c>
      <c r="N39">
        <v>9</v>
      </c>
      <c r="O39" t="s">
        <v>118</v>
      </c>
      <c r="P39" t="s">
        <v>119</v>
      </c>
      <c r="Q39" s="2">
        <v>33431</v>
      </c>
      <c r="R39">
        <v>1</v>
      </c>
      <c r="S39">
        <v>4</v>
      </c>
      <c r="T39">
        <v>1</v>
      </c>
      <c r="U39">
        <v>1</v>
      </c>
    </row>
    <row r="40" spans="1:21" x14ac:dyDescent="0.3">
      <c r="A40">
        <v>8784</v>
      </c>
      <c r="B40" t="s">
        <v>113</v>
      </c>
      <c r="C40" t="s">
        <v>114</v>
      </c>
      <c r="D40">
        <v>29</v>
      </c>
      <c r="E40" t="s">
        <v>115</v>
      </c>
      <c r="F40" t="s">
        <v>116</v>
      </c>
      <c r="G40" s="7" t="s">
        <v>117</v>
      </c>
      <c r="H40">
        <v>9</v>
      </c>
      <c r="I40" t="s">
        <v>118</v>
      </c>
      <c r="J40">
        <v>54</v>
      </c>
      <c r="K40">
        <v>43813</v>
      </c>
      <c r="L40" t="b">
        <v>1</v>
      </c>
      <c r="M40" t="b">
        <v>0</v>
      </c>
      <c r="N40">
        <v>9</v>
      </c>
      <c r="O40" t="s">
        <v>118</v>
      </c>
      <c r="P40" t="s">
        <v>284</v>
      </c>
      <c r="Q40" s="2">
        <v>32146</v>
      </c>
      <c r="R40">
        <v>5</v>
      </c>
      <c r="S40">
        <v>4</v>
      </c>
      <c r="T40">
        <v>1</v>
      </c>
      <c r="U40">
        <v>1</v>
      </c>
    </row>
    <row r="41" spans="1:21" x14ac:dyDescent="0.3">
      <c r="A41">
        <v>8784</v>
      </c>
      <c r="B41" t="s">
        <v>113</v>
      </c>
      <c r="C41" t="s">
        <v>114</v>
      </c>
      <c r="D41">
        <v>29</v>
      </c>
      <c r="E41" t="s">
        <v>115</v>
      </c>
      <c r="F41" t="s">
        <v>116</v>
      </c>
      <c r="G41" s="7" t="s">
        <v>117</v>
      </c>
      <c r="H41">
        <v>9</v>
      </c>
      <c r="I41" t="s">
        <v>118</v>
      </c>
      <c r="J41">
        <v>54</v>
      </c>
      <c r="K41">
        <v>22885</v>
      </c>
      <c r="L41" t="b">
        <v>1</v>
      </c>
      <c r="M41" t="b">
        <v>0</v>
      </c>
      <c r="N41">
        <v>9</v>
      </c>
      <c r="O41" t="s">
        <v>118</v>
      </c>
      <c r="Q41" s="2">
        <v>30576</v>
      </c>
      <c r="R41">
        <v>2</v>
      </c>
      <c r="S41">
        <v>2</v>
      </c>
      <c r="T41">
        <v>1</v>
      </c>
      <c r="U41">
        <v>1</v>
      </c>
    </row>
    <row r="42" spans="1:21" x14ac:dyDescent="0.3">
      <c r="A42">
        <v>8784</v>
      </c>
      <c r="B42" t="s">
        <v>113</v>
      </c>
      <c r="C42" t="s">
        <v>114</v>
      </c>
      <c r="D42">
        <v>29</v>
      </c>
      <c r="E42" t="s">
        <v>115</v>
      </c>
      <c r="F42" t="s">
        <v>116</v>
      </c>
      <c r="G42" s="7" t="s">
        <v>117</v>
      </c>
      <c r="H42">
        <v>9</v>
      </c>
      <c r="I42" t="s">
        <v>118</v>
      </c>
      <c r="J42">
        <v>54</v>
      </c>
      <c r="K42">
        <v>38646</v>
      </c>
      <c r="L42" t="b">
        <v>1</v>
      </c>
      <c r="M42" t="b">
        <v>0</v>
      </c>
      <c r="N42">
        <v>9</v>
      </c>
      <c r="O42" t="s">
        <v>118</v>
      </c>
      <c r="P42" t="s">
        <v>139</v>
      </c>
      <c r="Q42" s="2">
        <v>33823</v>
      </c>
      <c r="R42">
        <v>2</v>
      </c>
      <c r="S42">
        <v>3</v>
      </c>
      <c r="T42">
        <v>0</v>
      </c>
      <c r="U42">
        <v>1</v>
      </c>
    </row>
    <row r="43" spans="1:21" x14ac:dyDescent="0.3">
      <c r="A43">
        <v>8784</v>
      </c>
      <c r="B43" t="s">
        <v>113</v>
      </c>
      <c r="C43" t="s">
        <v>114</v>
      </c>
      <c r="D43">
        <v>29</v>
      </c>
      <c r="E43" t="s">
        <v>115</v>
      </c>
      <c r="F43" t="s">
        <v>116</v>
      </c>
      <c r="G43" s="7" t="s">
        <v>117</v>
      </c>
      <c r="H43">
        <v>9</v>
      </c>
      <c r="I43" t="s">
        <v>118</v>
      </c>
      <c r="J43">
        <v>54</v>
      </c>
      <c r="K43">
        <v>38542</v>
      </c>
      <c r="L43" t="b">
        <v>1</v>
      </c>
      <c r="M43" t="b">
        <v>0</v>
      </c>
      <c r="N43">
        <v>0</v>
      </c>
      <c r="P43" t="s">
        <v>601</v>
      </c>
      <c r="Q43" s="2">
        <v>32318</v>
      </c>
      <c r="R43">
        <v>3</v>
      </c>
      <c r="S43">
        <v>4</v>
      </c>
      <c r="T43">
        <v>1</v>
      </c>
      <c r="U43">
        <v>1</v>
      </c>
    </row>
    <row r="44" spans="1:21" x14ac:dyDescent="0.3">
      <c r="A44">
        <v>8784</v>
      </c>
      <c r="B44" t="s">
        <v>113</v>
      </c>
      <c r="C44" t="s">
        <v>114</v>
      </c>
      <c r="D44">
        <v>29</v>
      </c>
      <c r="E44" t="s">
        <v>115</v>
      </c>
      <c r="F44" t="s">
        <v>116</v>
      </c>
      <c r="G44" s="7" t="s">
        <v>117</v>
      </c>
      <c r="H44">
        <v>9</v>
      </c>
      <c r="I44" t="s">
        <v>118</v>
      </c>
      <c r="J44">
        <v>54</v>
      </c>
      <c r="K44">
        <v>9515</v>
      </c>
      <c r="L44" t="b">
        <v>1</v>
      </c>
      <c r="M44" t="b">
        <v>0</v>
      </c>
      <c r="N44">
        <v>4</v>
      </c>
      <c r="O44" t="s">
        <v>612</v>
      </c>
      <c r="P44" t="s">
        <v>119</v>
      </c>
      <c r="Q44" s="2">
        <v>33289</v>
      </c>
      <c r="R44">
        <v>1</v>
      </c>
      <c r="S44">
        <v>4</v>
      </c>
      <c r="T44">
        <v>1</v>
      </c>
      <c r="U44">
        <v>1</v>
      </c>
    </row>
    <row r="45" spans="1:21" x14ac:dyDescent="0.3">
      <c r="A45">
        <v>8784</v>
      </c>
      <c r="B45" t="s">
        <v>113</v>
      </c>
      <c r="C45" t="s">
        <v>114</v>
      </c>
      <c r="D45">
        <v>29</v>
      </c>
      <c r="E45" t="s">
        <v>115</v>
      </c>
      <c r="F45" t="s">
        <v>116</v>
      </c>
      <c r="G45" s="7" t="s">
        <v>117</v>
      </c>
      <c r="H45">
        <v>9</v>
      </c>
      <c r="I45" t="s">
        <v>118</v>
      </c>
      <c r="J45">
        <v>54</v>
      </c>
      <c r="K45">
        <v>19130</v>
      </c>
      <c r="L45" t="b">
        <v>1</v>
      </c>
      <c r="M45" t="b">
        <v>0</v>
      </c>
      <c r="N45">
        <v>9</v>
      </c>
      <c r="O45" t="s">
        <v>118</v>
      </c>
      <c r="P45" t="s">
        <v>139</v>
      </c>
      <c r="Q45" s="2">
        <v>30585</v>
      </c>
      <c r="R45">
        <v>1</v>
      </c>
      <c r="S45">
        <v>4</v>
      </c>
      <c r="T45">
        <v>1</v>
      </c>
      <c r="U45">
        <v>1</v>
      </c>
    </row>
    <row r="46" spans="1:21" x14ac:dyDescent="0.3">
      <c r="A46">
        <v>8784</v>
      </c>
      <c r="B46" t="s">
        <v>113</v>
      </c>
      <c r="C46" t="s">
        <v>114</v>
      </c>
      <c r="D46">
        <v>29</v>
      </c>
      <c r="E46" t="s">
        <v>115</v>
      </c>
      <c r="F46" t="s">
        <v>116</v>
      </c>
      <c r="G46" s="7" t="s">
        <v>117</v>
      </c>
      <c r="H46">
        <v>9</v>
      </c>
      <c r="I46" t="s">
        <v>118</v>
      </c>
      <c r="J46">
        <v>54</v>
      </c>
      <c r="K46">
        <v>26653</v>
      </c>
      <c r="L46" t="b">
        <v>1</v>
      </c>
      <c r="M46" t="b">
        <v>0</v>
      </c>
      <c r="N46">
        <v>9</v>
      </c>
      <c r="O46" t="s">
        <v>118</v>
      </c>
      <c r="P46" t="s">
        <v>182</v>
      </c>
      <c r="Q46" s="2">
        <v>30275</v>
      </c>
      <c r="R46">
        <v>1</v>
      </c>
      <c r="S46">
        <v>3</v>
      </c>
      <c r="T46">
        <v>0</v>
      </c>
      <c r="U46">
        <v>1</v>
      </c>
    </row>
    <row r="47" spans="1:21" x14ac:dyDescent="0.3">
      <c r="A47">
        <v>8784</v>
      </c>
      <c r="B47" t="s">
        <v>113</v>
      </c>
      <c r="C47" t="s">
        <v>114</v>
      </c>
      <c r="D47">
        <v>29</v>
      </c>
      <c r="E47" t="s">
        <v>115</v>
      </c>
      <c r="F47" t="s">
        <v>116</v>
      </c>
      <c r="G47" s="7" t="s">
        <v>117</v>
      </c>
      <c r="H47">
        <v>9</v>
      </c>
      <c r="I47" t="s">
        <v>118</v>
      </c>
      <c r="J47">
        <v>54</v>
      </c>
      <c r="K47">
        <v>9924</v>
      </c>
      <c r="L47" t="b">
        <v>1</v>
      </c>
      <c r="M47" t="b">
        <v>0</v>
      </c>
      <c r="N47">
        <v>11</v>
      </c>
      <c r="O47" t="s">
        <v>216</v>
      </c>
      <c r="P47" t="s">
        <v>139</v>
      </c>
      <c r="Q47" s="2">
        <v>25071</v>
      </c>
      <c r="R47">
        <v>1</v>
      </c>
      <c r="S47">
        <v>1</v>
      </c>
      <c r="T47">
        <v>1</v>
      </c>
      <c r="U47">
        <v>1</v>
      </c>
    </row>
    <row r="48" spans="1:21" x14ac:dyDescent="0.3">
      <c r="A48">
        <v>8784</v>
      </c>
      <c r="B48" t="s">
        <v>113</v>
      </c>
      <c r="C48" t="s">
        <v>114</v>
      </c>
      <c r="D48">
        <v>29</v>
      </c>
      <c r="E48" t="s">
        <v>115</v>
      </c>
      <c r="F48" t="s">
        <v>116</v>
      </c>
      <c r="G48" s="7" t="s">
        <v>117</v>
      </c>
      <c r="H48">
        <v>9</v>
      </c>
      <c r="I48" t="s">
        <v>118</v>
      </c>
      <c r="J48">
        <v>54</v>
      </c>
      <c r="K48">
        <v>25281</v>
      </c>
      <c r="L48" t="b">
        <v>1</v>
      </c>
      <c r="M48" t="b">
        <v>0</v>
      </c>
      <c r="N48">
        <v>9</v>
      </c>
      <c r="O48" t="s">
        <v>118</v>
      </c>
      <c r="P48" t="s">
        <v>116</v>
      </c>
      <c r="Q48" s="2">
        <v>33410</v>
      </c>
      <c r="R48">
        <v>2</v>
      </c>
      <c r="S48">
        <v>2</v>
      </c>
      <c r="T48">
        <v>1</v>
      </c>
      <c r="U48">
        <v>1</v>
      </c>
    </row>
    <row r="49" spans="1:21" x14ac:dyDescent="0.3">
      <c r="A49">
        <v>8784</v>
      </c>
      <c r="B49" t="s">
        <v>113</v>
      </c>
      <c r="C49" t="s">
        <v>114</v>
      </c>
      <c r="D49">
        <v>29</v>
      </c>
      <c r="E49" t="s">
        <v>115</v>
      </c>
      <c r="F49" t="s">
        <v>116</v>
      </c>
      <c r="G49" s="7" t="s">
        <v>117</v>
      </c>
      <c r="H49">
        <v>9</v>
      </c>
      <c r="I49" t="s">
        <v>118</v>
      </c>
      <c r="J49">
        <v>54</v>
      </c>
      <c r="K49">
        <v>23786</v>
      </c>
      <c r="L49" t="b">
        <v>1</v>
      </c>
      <c r="M49" t="b">
        <v>0</v>
      </c>
      <c r="N49">
        <v>5</v>
      </c>
      <c r="O49" t="s">
        <v>639</v>
      </c>
      <c r="P49" t="s">
        <v>119</v>
      </c>
      <c r="Q49" s="2">
        <v>32137</v>
      </c>
      <c r="R49">
        <v>8</v>
      </c>
      <c r="S49">
        <v>4</v>
      </c>
      <c r="T49">
        <v>1</v>
      </c>
      <c r="U49">
        <v>1</v>
      </c>
    </row>
    <row r="50" spans="1:21" x14ac:dyDescent="0.3">
      <c r="A50">
        <v>8784</v>
      </c>
      <c r="B50" t="s">
        <v>113</v>
      </c>
      <c r="C50" t="s">
        <v>114</v>
      </c>
      <c r="D50">
        <v>29</v>
      </c>
      <c r="E50" t="s">
        <v>115</v>
      </c>
      <c r="F50" t="s">
        <v>116</v>
      </c>
      <c r="G50" s="7" t="s">
        <v>117</v>
      </c>
      <c r="H50">
        <v>9</v>
      </c>
      <c r="I50" t="s">
        <v>118</v>
      </c>
      <c r="J50">
        <v>54</v>
      </c>
      <c r="K50">
        <v>23379</v>
      </c>
      <c r="L50" t="b">
        <v>1</v>
      </c>
      <c r="M50" t="b">
        <v>0</v>
      </c>
      <c r="N50">
        <v>9</v>
      </c>
      <c r="O50" t="s">
        <v>118</v>
      </c>
      <c r="P50" t="s">
        <v>284</v>
      </c>
      <c r="R50">
        <v>1</v>
      </c>
      <c r="S50">
        <v>1</v>
      </c>
      <c r="T50">
        <v>0</v>
      </c>
      <c r="U50">
        <v>1</v>
      </c>
    </row>
    <row r="51" spans="1:21" x14ac:dyDescent="0.3">
      <c r="A51">
        <v>8784</v>
      </c>
      <c r="B51" t="s">
        <v>113</v>
      </c>
      <c r="C51" t="s">
        <v>114</v>
      </c>
      <c r="D51">
        <v>29</v>
      </c>
      <c r="E51" t="s">
        <v>115</v>
      </c>
      <c r="F51" t="s">
        <v>116</v>
      </c>
      <c r="G51" s="7" t="s">
        <v>117</v>
      </c>
      <c r="H51">
        <v>9</v>
      </c>
      <c r="I51" t="s">
        <v>118</v>
      </c>
      <c r="J51">
        <v>54</v>
      </c>
      <c r="K51">
        <v>23182</v>
      </c>
      <c r="L51" t="b">
        <v>1</v>
      </c>
      <c r="M51" t="b">
        <v>0</v>
      </c>
      <c r="N51">
        <v>21</v>
      </c>
      <c r="O51" t="s">
        <v>415</v>
      </c>
      <c r="R51">
        <v>0</v>
      </c>
      <c r="S51">
        <v>0</v>
      </c>
      <c r="T51">
        <v>0</v>
      </c>
      <c r="U51">
        <v>1</v>
      </c>
    </row>
    <row r="52" spans="1:21" x14ac:dyDescent="0.3">
      <c r="A52">
        <v>8784</v>
      </c>
      <c r="B52" t="s">
        <v>113</v>
      </c>
      <c r="C52" t="s">
        <v>114</v>
      </c>
      <c r="D52">
        <v>29</v>
      </c>
      <c r="E52" t="s">
        <v>115</v>
      </c>
      <c r="F52" t="s">
        <v>116</v>
      </c>
      <c r="G52" s="7" t="s">
        <v>117</v>
      </c>
      <c r="H52">
        <v>9</v>
      </c>
      <c r="I52" t="s">
        <v>118</v>
      </c>
      <c r="J52">
        <v>54</v>
      </c>
      <c r="K52">
        <v>23120</v>
      </c>
      <c r="L52" t="b">
        <v>1</v>
      </c>
      <c r="M52" t="b">
        <v>0</v>
      </c>
      <c r="N52">
        <v>11</v>
      </c>
      <c r="O52" t="s">
        <v>216</v>
      </c>
      <c r="P52" t="s">
        <v>116</v>
      </c>
      <c r="R52">
        <v>2</v>
      </c>
      <c r="S52">
        <v>2</v>
      </c>
      <c r="T52">
        <v>1</v>
      </c>
      <c r="U52">
        <v>1</v>
      </c>
    </row>
    <row r="53" spans="1:21" x14ac:dyDescent="0.3">
      <c r="A53">
        <v>8784</v>
      </c>
      <c r="B53" t="s">
        <v>113</v>
      </c>
      <c r="C53" t="s">
        <v>114</v>
      </c>
      <c r="D53">
        <v>29</v>
      </c>
      <c r="E53" t="s">
        <v>115</v>
      </c>
      <c r="F53" t="s">
        <v>116</v>
      </c>
      <c r="G53" s="7" t="s">
        <v>117</v>
      </c>
      <c r="H53">
        <v>9</v>
      </c>
      <c r="I53" t="s">
        <v>118</v>
      </c>
      <c r="J53">
        <v>54</v>
      </c>
      <c r="K53">
        <v>22185</v>
      </c>
      <c r="L53" t="b">
        <v>1</v>
      </c>
      <c r="M53" t="b">
        <v>0</v>
      </c>
      <c r="N53">
        <v>11</v>
      </c>
      <c r="O53" t="s">
        <v>216</v>
      </c>
      <c r="P53" t="s">
        <v>139</v>
      </c>
      <c r="R53">
        <v>1</v>
      </c>
      <c r="S53">
        <v>1</v>
      </c>
      <c r="T53">
        <v>1</v>
      </c>
      <c r="U53">
        <v>1</v>
      </c>
    </row>
    <row r="54" spans="1:21" x14ac:dyDescent="0.3">
      <c r="A54">
        <v>8784</v>
      </c>
      <c r="B54" t="s">
        <v>113</v>
      </c>
      <c r="C54" t="s">
        <v>114</v>
      </c>
      <c r="D54">
        <v>29</v>
      </c>
      <c r="E54" t="s">
        <v>115</v>
      </c>
      <c r="F54" t="s">
        <v>116</v>
      </c>
      <c r="G54" s="7" t="s">
        <v>117</v>
      </c>
      <c r="H54">
        <v>9</v>
      </c>
      <c r="I54" t="s">
        <v>118</v>
      </c>
      <c r="J54">
        <v>54</v>
      </c>
      <c r="K54">
        <v>11656</v>
      </c>
      <c r="L54" t="b">
        <v>1</v>
      </c>
      <c r="M54" t="b">
        <v>0</v>
      </c>
      <c r="N54">
        <v>16</v>
      </c>
      <c r="O54" t="s">
        <v>676</v>
      </c>
      <c r="P54" t="s">
        <v>442</v>
      </c>
      <c r="R54">
        <v>1</v>
      </c>
      <c r="S54">
        <v>1</v>
      </c>
      <c r="T54">
        <v>1</v>
      </c>
      <c r="U54">
        <v>1</v>
      </c>
    </row>
    <row r="55" spans="1:21" x14ac:dyDescent="0.3">
      <c r="A55">
        <v>8784</v>
      </c>
      <c r="B55" t="s">
        <v>113</v>
      </c>
      <c r="C55" t="s">
        <v>114</v>
      </c>
      <c r="D55">
        <v>29</v>
      </c>
      <c r="E55" t="s">
        <v>115</v>
      </c>
      <c r="F55" t="s">
        <v>116</v>
      </c>
      <c r="G55" s="7" t="s">
        <v>117</v>
      </c>
      <c r="H55">
        <v>9</v>
      </c>
      <c r="I55" t="s">
        <v>118</v>
      </c>
      <c r="J55">
        <v>54</v>
      </c>
      <c r="K55">
        <v>468</v>
      </c>
      <c r="L55" t="b">
        <v>1</v>
      </c>
      <c r="M55" t="b">
        <v>0</v>
      </c>
      <c r="N55">
        <v>22</v>
      </c>
      <c r="O55" t="s">
        <v>682</v>
      </c>
      <c r="P55" t="s">
        <v>156</v>
      </c>
      <c r="R55">
        <v>1</v>
      </c>
      <c r="S55">
        <v>1</v>
      </c>
      <c r="T55">
        <v>1</v>
      </c>
      <c r="U55">
        <v>1</v>
      </c>
    </row>
    <row r="56" spans="1:21" x14ac:dyDescent="0.3">
      <c r="A56">
        <v>9863</v>
      </c>
      <c r="B56" t="s">
        <v>742</v>
      </c>
      <c r="C56" t="s">
        <v>743</v>
      </c>
      <c r="D56">
        <v>66</v>
      </c>
      <c r="E56" t="s">
        <v>568</v>
      </c>
      <c r="F56" t="s">
        <v>744</v>
      </c>
      <c r="G56" s="7" t="s">
        <v>745</v>
      </c>
      <c r="H56">
        <v>15</v>
      </c>
      <c r="I56" t="s">
        <v>746</v>
      </c>
      <c r="J56">
        <v>113</v>
      </c>
      <c r="K56">
        <v>87425</v>
      </c>
      <c r="L56" t="b">
        <v>0</v>
      </c>
      <c r="M56" t="b">
        <v>0</v>
      </c>
      <c r="N56">
        <v>15</v>
      </c>
      <c r="O56" t="s">
        <v>746</v>
      </c>
      <c r="P56" t="s">
        <v>116</v>
      </c>
      <c r="R56">
        <v>3</v>
      </c>
      <c r="S56">
        <v>3</v>
      </c>
      <c r="T56">
        <v>1</v>
      </c>
      <c r="U56">
        <v>1</v>
      </c>
    </row>
    <row r="57" spans="1:21" x14ac:dyDescent="0.3">
      <c r="A57">
        <v>9863</v>
      </c>
      <c r="B57" t="s">
        <v>742</v>
      </c>
      <c r="C57" t="s">
        <v>743</v>
      </c>
      <c r="D57">
        <v>66</v>
      </c>
      <c r="E57" t="s">
        <v>568</v>
      </c>
      <c r="F57" t="s">
        <v>744</v>
      </c>
      <c r="G57" s="7" t="s">
        <v>745</v>
      </c>
      <c r="H57">
        <v>15</v>
      </c>
      <c r="I57" t="s">
        <v>746</v>
      </c>
      <c r="J57">
        <v>113</v>
      </c>
      <c r="K57">
        <v>19611</v>
      </c>
      <c r="L57" t="b">
        <v>0</v>
      </c>
      <c r="M57" t="b">
        <v>0</v>
      </c>
      <c r="N57">
        <v>10</v>
      </c>
      <c r="O57" t="s">
        <v>756</v>
      </c>
      <c r="P57" t="s">
        <v>182</v>
      </c>
      <c r="R57">
        <v>2</v>
      </c>
      <c r="S57">
        <v>4</v>
      </c>
      <c r="T57">
        <v>1</v>
      </c>
      <c r="U57">
        <v>1</v>
      </c>
    </row>
    <row r="58" spans="1:21" x14ac:dyDescent="0.3">
      <c r="A58">
        <v>9863</v>
      </c>
      <c r="B58" t="s">
        <v>742</v>
      </c>
      <c r="C58" t="s">
        <v>743</v>
      </c>
      <c r="D58">
        <v>66</v>
      </c>
      <c r="E58" t="s">
        <v>568</v>
      </c>
      <c r="F58" t="s">
        <v>744</v>
      </c>
      <c r="G58" s="7" t="s">
        <v>745</v>
      </c>
      <c r="H58">
        <v>15</v>
      </c>
      <c r="I58" t="s">
        <v>746</v>
      </c>
      <c r="J58">
        <v>113</v>
      </c>
      <c r="K58">
        <v>64900</v>
      </c>
      <c r="L58" t="b">
        <v>0</v>
      </c>
      <c r="M58" t="b">
        <v>0</v>
      </c>
      <c r="N58">
        <v>981</v>
      </c>
      <c r="O58" t="s">
        <v>763</v>
      </c>
      <c r="P58" t="s">
        <v>442</v>
      </c>
      <c r="Q58" s="2">
        <v>31697</v>
      </c>
      <c r="R58">
        <v>2</v>
      </c>
      <c r="S58">
        <v>4</v>
      </c>
      <c r="T58">
        <v>1</v>
      </c>
      <c r="U58">
        <v>2</v>
      </c>
    </row>
    <row r="59" spans="1:21" x14ac:dyDescent="0.3">
      <c r="A59">
        <v>9863</v>
      </c>
      <c r="B59" t="s">
        <v>742</v>
      </c>
      <c r="C59" t="s">
        <v>743</v>
      </c>
      <c r="D59">
        <v>66</v>
      </c>
      <c r="E59" t="s">
        <v>568</v>
      </c>
      <c r="F59" t="s">
        <v>744</v>
      </c>
      <c r="G59" s="7" t="s">
        <v>745</v>
      </c>
      <c r="H59">
        <v>15</v>
      </c>
      <c r="I59" t="s">
        <v>746</v>
      </c>
      <c r="J59">
        <v>113</v>
      </c>
      <c r="K59">
        <v>87124</v>
      </c>
      <c r="L59" t="b">
        <v>0</v>
      </c>
      <c r="M59" t="b">
        <v>0</v>
      </c>
      <c r="N59">
        <v>15</v>
      </c>
      <c r="O59" t="s">
        <v>746</v>
      </c>
      <c r="P59" t="s">
        <v>284</v>
      </c>
      <c r="R59">
        <v>2</v>
      </c>
      <c r="S59">
        <v>3</v>
      </c>
      <c r="T59">
        <v>1</v>
      </c>
      <c r="U59">
        <v>2</v>
      </c>
    </row>
    <row r="60" spans="1:21" x14ac:dyDescent="0.3">
      <c r="A60">
        <v>9863</v>
      </c>
      <c r="B60" t="s">
        <v>742</v>
      </c>
      <c r="C60" t="s">
        <v>743</v>
      </c>
      <c r="D60">
        <v>66</v>
      </c>
      <c r="E60" t="s">
        <v>568</v>
      </c>
      <c r="F60" t="s">
        <v>744</v>
      </c>
      <c r="G60" s="7" t="s">
        <v>745</v>
      </c>
      <c r="H60">
        <v>15</v>
      </c>
      <c r="I60" t="s">
        <v>746</v>
      </c>
      <c r="J60">
        <v>113</v>
      </c>
      <c r="K60">
        <v>58862</v>
      </c>
      <c r="L60" t="b">
        <v>0</v>
      </c>
      <c r="M60" t="b">
        <v>1</v>
      </c>
      <c r="N60">
        <v>9</v>
      </c>
      <c r="O60" t="s">
        <v>118</v>
      </c>
      <c r="P60" t="s">
        <v>126</v>
      </c>
      <c r="Q60" s="2">
        <v>28859</v>
      </c>
      <c r="R60">
        <v>5</v>
      </c>
      <c r="S60">
        <v>4</v>
      </c>
      <c r="T60">
        <v>1</v>
      </c>
      <c r="U60">
        <v>2</v>
      </c>
    </row>
    <row r="61" spans="1:21" x14ac:dyDescent="0.3">
      <c r="A61">
        <v>9863</v>
      </c>
      <c r="B61" t="s">
        <v>742</v>
      </c>
      <c r="C61" t="s">
        <v>743</v>
      </c>
      <c r="D61">
        <v>66</v>
      </c>
      <c r="E61" t="s">
        <v>568</v>
      </c>
      <c r="F61" t="s">
        <v>744</v>
      </c>
      <c r="G61" s="7" t="s">
        <v>745</v>
      </c>
      <c r="H61">
        <v>15</v>
      </c>
      <c r="I61" t="s">
        <v>746</v>
      </c>
      <c r="J61">
        <v>113</v>
      </c>
      <c r="K61">
        <v>49579</v>
      </c>
      <c r="L61" t="b">
        <v>0</v>
      </c>
      <c r="M61" t="b">
        <v>1</v>
      </c>
      <c r="N61">
        <v>15</v>
      </c>
      <c r="O61" t="s">
        <v>746</v>
      </c>
      <c r="P61" t="s">
        <v>182</v>
      </c>
      <c r="Q61" s="2">
        <v>32368</v>
      </c>
      <c r="R61">
        <v>3</v>
      </c>
      <c r="S61">
        <v>4</v>
      </c>
      <c r="T61">
        <v>1</v>
      </c>
      <c r="U61">
        <v>2</v>
      </c>
    </row>
    <row r="62" spans="1:21" x14ac:dyDescent="0.3">
      <c r="A62">
        <v>9863</v>
      </c>
      <c r="B62" t="s">
        <v>742</v>
      </c>
      <c r="C62" t="s">
        <v>743</v>
      </c>
      <c r="D62">
        <v>66</v>
      </c>
      <c r="E62" t="s">
        <v>568</v>
      </c>
      <c r="F62" t="s">
        <v>744</v>
      </c>
      <c r="G62" s="7" t="s">
        <v>745</v>
      </c>
      <c r="H62">
        <v>15</v>
      </c>
      <c r="I62" t="s">
        <v>746</v>
      </c>
      <c r="J62">
        <v>113</v>
      </c>
      <c r="K62">
        <v>54830</v>
      </c>
      <c r="L62" t="b">
        <v>0</v>
      </c>
      <c r="M62" t="b">
        <v>0</v>
      </c>
      <c r="N62">
        <v>28</v>
      </c>
      <c r="O62" t="s">
        <v>806</v>
      </c>
      <c r="P62" t="s">
        <v>284</v>
      </c>
      <c r="Q62" s="2">
        <v>30234</v>
      </c>
      <c r="R62">
        <v>6</v>
      </c>
      <c r="S62">
        <v>4</v>
      </c>
      <c r="T62">
        <v>1</v>
      </c>
      <c r="U62">
        <v>1</v>
      </c>
    </row>
    <row r="63" spans="1:21" x14ac:dyDescent="0.3">
      <c r="A63">
        <v>9863</v>
      </c>
      <c r="B63" t="s">
        <v>742</v>
      </c>
      <c r="C63" t="s">
        <v>743</v>
      </c>
      <c r="D63">
        <v>66</v>
      </c>
      <c r="E63" t="s">
        <v>568</v>
      </c>
      <c r="F63" t="s">
        <v>744</v>
      </c>
      <c r="G63" s="7" t="s">
        <v>745</v>
      </c>
      <c r="H63">
        <v>15</v>
      </c>
      <c r="I63" t="s">
        <v>746</v>
      </c>
      <c r="J63">
        <v>113</v>
      </c>
      <c r="K63">
        <v>54320</v>
      </c>
      <c r="L63" t="b">
        <v>0</v>
      </c>
      <c r="M63" t="b">
        <v>0</v>
      </c>
      <c r="N63">
        <v>27</v>
      </c>
      <c r="O63" t="s">
        <v>825</v>
      </c>
      <c r="P63" t="s">
        <v>116</v>
      </c>
      <c r="Q63" s="2">
        <v>28982</v>
      </c>
      <c r="R63">
        <v>3</v>
      </c>
      <c r="S63">
        <v>4</v>
      </c>
      <c r="T63">
        <v>1</v>
      </c>
      <c r="U63">
        <v>1</v>
      </c>
    </row>
    <row r="64" spans="1:21" x14ac:dyDescent="0.3">
      <c r="A64">
        <v>9863</v>
      </c>
      <c r="B64" t="s">
        <v>742</v>
      </c>
      <c r="C64" t="s">
        <v>743</v>
      </c>
      <c r="D64">
        <v>66</v>
      </c>
      <c r="E64" t="s">
        <v>568</v>
      </c>
      <c r="F64" t="s">
        <v>744</v>
      </c>
      <c r="G64" s="7" t="s">
        <v>745</v>
      </c>
      <c r="H64">
        <v>15</v>
      </c>
      <c r="I64" t="s">
        <v>746</v>
      </c>
      <c r="J64">
        <v>113</v>
      </c>
      <c r="K64">
        <v>68326</v>
      </c>
      <c r="L64" t="b">
        <v>0</v>
      </c>
      <c r="M64" t="b">
        <v>0</v>
      </c>
      <c r="N64">
        <v>16</v>
      </c>
      <c r="O64" t="s">
        <v>676</v>
      </c>
      <c r="P64" t="s">
        <v>119</v>
      </c>
      <c r="Q64" s="2">
        <v>33928</v>
      </c>
      <c r="R64">
        <v>4</v>
      </c>
      <c r="S64">
        <v>4</v>
      </c>
      <c r="T64">
        <v>1</v>
      </c>
      <c r="U64">
        <v>1</v>
      </c>
    </row>
    <row r="65" spans="1:21" x14ac:dyDescent="0.3">
      <c r="A65">
        <v>9863</v>
      </c>
      <c r="B65" t="s">
        <v>742</v>
      </c>
      <c r="C65" t="s">
        <v>743</v>
      </c>
      <c r="D65">
        <v>66</v>
      </c>
      <c r="E65" t="s">
        <v>568</v>
      </c>
      <c r="F65" t="s">
        <v>744</v>
      </c>
      <c r="G65" s="7" t="s">
        <v>745</v>
      </c>
      <c r="H65">
        <v>15</v>
      </c>
      <c r="I65" t="s">
        <v>746</v>
      </c>
      <c r="J65">
        <v>113</v>
      </c>
      <c r="K65">
        <v>32542</v>
      </c>
      <c r="L65" t="b">
        <v>0</v>
      </c>
      <c r="M65" t="b">
        <v>0</v>
      </c>
      <c r="N65">
        <v>8</v>
      </c>
      <c r="O65" t="s">
        <v>854</v>
      </c>
      <c r="P65" t="s">
        <v>193</v>
      </c>
      <c r="Q65" s="2">
        <v>31967</v>
      </c>
      <c r="R65">
        <v>2</v>
      </c>
      <c r="S65">
        <v>4</v>
      </c>
      <c r="T65">
        <v>1</v>
      </c>
      <c r="U65">
        <v>1</v>
      </c>
    </row>
    <row r="66" spans="1:21" x14ac:dyDescent="0.3">
      <c r="A66">
        <v>9863</v>
      </c>
      <c r="B66" t="s">
        <v>742</v>
      </c>
      <c r="C66" t="s">
        <v>743</v>
      </c>
      <c r="D66">
        <v>66</v>
      </c>
      <c r="E66" t="s">
        <v>568</v>
      </c>
      <c r="F66" t="s">
        <v>744</v>
      </c>
      <c r="G66" s="7" t="s">
        <v>745</v>
      </c>
      <c r="H66">
        <v>15</v>
      </c>
      <c r="I66" t="s">
        <v>746</v>
      </c>
      <c r="J66">
        <v>113</v>
      </c>
      <c r="K66">
        <v>55515</v>
      </c>
      <c r="L66" t="b">
        <v>0</v>
      </c>
      <c r="M66" t="b">
        <v>1</v>
      </c>
      <c r="N66">
        <v>21</v>
      </c>
      <c r="O66" t="s">
        <v>415</v>
      </c>
      <c r="P66" t="s">
        <v>119</v>
      </c>
      <c r="Q66" s="2">
        <v>33397</v>
      </c>
      <c r="R66">
        <v>2</v>
      </c>
      <c r="S66">
        <v>3</v>
      </c>
      <c r="T66">
        <v>1</v>
      </c>
      <c r="U66">
        <v>1</v>
      </c>
    </row>
    <row r="67" spans="1:21" x14ac:dyDescent="0.3">
      <c r="A67">
        <v>9863</v>
      </c>
      <c r="B67" t="s">
        <v>742</v>
      </c>
      <c r="C67" t="s">
        <v>743</v>
      </c>
      <c r="D67">
        <v>66</v>
      </c>
      <c r="E67" t="s">
        <v>568</v>
      </c>
      <c r="F67" t="s">
        <v>744</v>
      </c>
      <c r="G67" s="7" t="s">
        <v>745</v>
      </c>
      <c r="H67">
        <v>15</v>
      </c>
      <c r="I67" t="s">
        <v>746</v>
      </c>
      <c r="J67">
        <v>113</v>
      </c>
      <c r="K67">
        <v>52393</v>
      </c>
      <c r="L67" t="b">
        <v>0</v>
      </c>
      <c r="M67" t="b">
        <v>1</v>
      </c>
      <c r="N67">
        <v>15</v>
      </c>
      <c r="O67" t="s">
        <v>746</v>
      </c>
      <c r="P67" t="s">
        <v>284</v>
      </c>
      <c r="R67">
        <v>1</v>
      </c>
      <c r="S67">
        <v>4</v>
      </c>
      <c r="T67">
        <v>1</v>
      </c>
      <c r="U67">
        <v>1</v>
      </c>
    </row>
    <row r="68" spans="1:21" x14ac:dyDescent="0.3">
      <c r="A68">
        <v>9863</v>
      </c>
      <c r="B68" t="s">
        <v>742</v>
      </c>
      <c r="C68" t="s">
        <v>743</v>
      </c>
      <c r="D68">
        <v>66</v>
      </c>
      <c r="E68" t="s">
        <v>568</v>
      </c>
      <c r="F68" t="s">
        <v>744</v>
      </c>
      <c r="G68" s="7" t="s">
        <v>745</v>
      </c>
      <c r="H68">
        <v>15</v>
      </c>
      <c r="I68" t="s">
        <v>746</v>
      </c>
      <c r="J68">
        <v>113</v>
      </c>
      <c r="K68">
        <v>72354</v>
      </c>
      <c r="L68" t="b">
        <v>0</v>
      </c>
      <c r="M68" t="b">
        <v>1</v>
      </c>
      <c r="N68">
        <v>7</v>
      </c>
      <c r="O68" t="s">
        <v>881</v>
      </c>
      <c r="P68" t="s">
        <v>182</v>
      </c>
      <c r="R68">
        <v>1</v>
      </c>
      <c r="S68">
        <v>3</v>
      </c>
      <c r="T68">
        <v>1</v>
      </c>
      <c r="U68">
        <v>1</v>
      </c>
    </row>
    <row r="69" spans="1:21" x14ac:dyDescent="0.3">
      <c r="A69">
        <v>9863</v>
      </c>
      <c r="B69" t="s">
        <v>742</v>
      </c>
      <c r="C69" t="s">
        <v>743</v>
      </c>
      <c r="D69">
        <v>66</v>
      </c>
      <c r="E69" t="s">
        <v>568</v>
      </c>
      <c r="F69" t="s">
        <v>744</v>
      </c>
      <c r="G69" s="7" t="s">
        <v>745</v>
      </c>
      <c r="H69">
        <v>15</v>
      </c>
      <c r="I69" t="s">
        <v>746</v>
      </c>
      <c r="J69">
        <v>113</v>
      </c>
      <c r="K69">
        <v>4333</v>
      </c>
      <c r="L69" t="b">
        <v>1</v>
      </c>
      <c r="M69" t="b">
        <v>0</v>
      </c>
      <c r="N69">
        <v>1</v>
      </c>
      <c r="O69" t="s">
        <v>887</v>
      </c>
      <c r="P69" t="s">
        <v>139</v>
      </c>
      <c r="Q69" s="2">
        <v>27541</v>
      </c>
      <c r="R69">
        <v>3</v>
      </c>
      <c r="S69">
        <v>2</v>
      </c>
      <c r="T69">
        <v>1</v>
      </c>
      <c r="U69">
        <v>1</v>
      </c>
    </row>
    <row r="70" spans="1:21" x14ac:dyDescent="0.3">
      <c r="A70">
        <v>9863</v>
      </c>
      <c r="B70" t="s">
        <v>742</v>
      </c>
      <c r="C70" t="s">
        <v>743</v>
      </c>
      <c r="D70">
        <v>66</v>
      </c>
      <c r="E70" t="s">
        <v>568</v>
      </c>
      <c r="F70" t="s">
        <v>744</v>
      </c>
      <c r="G70" s="7" t="s">
        <v>745</v>
      </c>
      <c r="H70">
        <v>15</v>
      </c>
      <c r="I70" t="s">
        <v>746</v>
      </c>
      <c r="J70">
        <v>113</v>
      </c>
      <c r="K70">
        <v>72900</v>
      </c>
      <c r="L70" t="b">
        <v>0</v>
      </c>
      <c r="M70" t="b">
        <v>1</v>
      </c>
      <c r="N70">
        <v>4074</v>
      </c>
      <c r="O70" t="s">
        <v>899</v>
      </c>
      <c r="P70" t="s">
        <v>840</v>
      </c>
      <c r="Q70" s="2">
        <v>33682</v>
      </c>
      <c r="R70">
        <v>6</v>
      </c>
      <c r="S70">
        <v>4</v>
      </c>
      <c r="T70">
        <v>2</v>
      </c>
      <c r="U70">
        <v>2</v>
      </c>
    </row>
    <row r="71" spans="1:21" x14ac:dyDescent="0.3">
      <c r="A71">
        <v>9863</v>
      </c>
      <c r="B71" t="s">
        <v>742</v>
      </c>
      <c r="C71" t="s">
        <v>743</v>
      </c>
      <c r="D71">
        <v>66</v>
      </c>
      <c r="E71" t="s">
        <v>568</v>
      </c>
      <c r="F71" t="s">
        <v>744</v>
      </c>
      <c r="G71" s="7" t="s">
        <v>745</v>
      </c>
      <c r="H71">
        <v>15</v>
      </c>
      <c r="I71" t="s">
        <v>746</v>
      </c>
      <c r="J71">
        <v>113</v>
      </c>
      <c r="K71">
        <v>9429</v>
      </c>
      <c r="L71" t="b">
        <v>0</v>
      </c>
      <c r="M71" t="b">
        <v>0</v>
      </c>
      <c r="N71">
        <v>26</v>
      </c>
      <c r="O71" t="s">
        <v>925</v>
      </c>
      <c r="P71" t="s">
        <v>284</v>
      </c>
      <c r="R71">
        <v>5</v>
      </c>
      <c r="S71">
        <v>4</v>
      </c>
      <c r="T71">
        <v>1</v>
      </c>
      <c r="U71">
        <v>1</v>
      </c>
    </row>
    <row r="72" spans="1:21" x14ac:dyDescent="0.3">
      <c r="A72">
        <v>9863</v>
      </c>
      <c r="B72" t="s">
        <v>742</v>
      </c>
      <c r="C72" t="s">
        <v>743</v>
      </c>
      <c r="D72">
        <v>66</v>
      </c>
      <c r="E72" t="s">
        <v>568</v>
      </c>
      <c r="F72" t="s">
        <v>744</v>
      </c>
      <c r="G72" s="7" t="s">
        <v>745</v>
      </c>
      <c r="H72">
        <v>15</v>
      </c>
      <c r="I72" t="s">
        <v>746</v>
      </c>
      <c r="J72">
        <v>113</v>
      </c>
      <c r="K72">
        <v>26839</v>
      </c>
      <c r="L72" t="b">
        <v>0</v>
      </c>
      <c r="M72" t="b">
        <v>0</v>
      </c>
      <c r="N72">
        <v>9</v>
      </c>
      <c r="O72" t="s">
        <v>118</v>
      </c>
      <c r="P72" t="s">
        <v>949</v>
      </c>
      <c r="Q72" s="2">
        <v>31752</v>
      </c>
      <c r="R72">
        <v>3</v>
      </c>
      <c r="S72">
        <v>4</v>
      </c>
      <c r="T72">
        <v>1</v>
      </c>
      <c r="U72">
        <v>1</v>
      </c>
    </row>
    <row r="73" spans="1:21" x14ac:dyDescent="0.3">
      <c r="A73">
        <v>9863</v>
      </c>
      <c r="B73" t="s">
        <v>742</v>
      </c>
      <c r="C73" t="s">
        <v>743</v>
      </c>
      <c r="D73">
        <v>66</v>
      </c>
      <c r="E73" t="s">
        <v>568</v>
      </c>
      <c r="F73" t="s">
        <v>744</v>
      </c>
      <c r="G73" s="7" t="s">
        <v>745</v>
      </c>
      <c r="H73">
        <v>15</v>
      </c>
      <c r="I73" t="s">
        <v>746</v>
      </c>
      <c r="J73">
        <v>113</v>
      </c>
      <c r="K73">
        <v>72888</v>
      </c>
      <c r="L73" t="b">
        <v>0</v>
      </c>
      <c r="M73" t="b">
        <v>1</v>
      </c>
      <c r="N73">
        <v>15</v>
      </c>
      <c r="O73" t="s">
        <v>746</v>
      </c>
      <c r="P73" t="s">
        <v>116</v>
      </c>
      <c r="Q73" s="2">
        <v>32635</v>
      </c>
      <c r="R73">
        <v>1</v>
      </c>
      <c r="S73">
        <v>4</v>
      </c>
      <c r="T73">
        <v>1</v>
      </c>
      <c r="U73">
        <v>1</v>
      </c>
    </row>
    <row r="74" spans="1:21" x14ac:dyDescent="0.3">
      <c r="A74">
        <v>9863</v>
      </c>
      <c r="B74" t="s">
        <v>742</v>
      </c>
      <c r="C74" t="s">
        <v>743</v>
      </c>
      <c r="D74">
        <v>66</v>
      </c>
      <c r="E74" t="s">
        <v>568</v>
      </c>
      <c r="F74" t="s">
        <v>744</v>
      </c>
      <c r="G74" s="7" t="s">
        <v>745</v>
      </c>
      <c r="H74">
        <v>15</v>
      </c>
      <c r="I74" t="s">
        <v>746</v>
      </c>
      <c r="J74">
        <v>113</v>
      </c>
      <c r="K74">
        <v>71894</v>
      </c>
      <c r="L74" t="b">
        <v>0</v>
      </c>
      <c r="M74" t="b">
        <v>0</v>
      </c>
      <c r="N74">
        <v>15</v>
      </c>
      <c r="O74" t="s">
        <v>746</v>
      </c>
      <c r="P74" t="s">
        <v>949</v>
      </c>
      <c r="R74">
        <v>1</v>
      </c>
      <c r="S74">
        <v>3</v>
      </c>
      <c r="T74">
        <v>1</v>
      </c>
      <c r="U74">
        <v>1</v>
      </c>
    </row>
    <row r="75" spans="1:21" x14ac:dyDescent="0.3">
      <c r="A75">
        <v>9863</v>
      </c>
      <c r="B75" t="s">
        <v>742</v>
      </c>
      <c r="C75" t="s">
        <v>743</v>
      </c>
      <c r="D75">
        <v>66</v>
      </c>
      <c r="E75" t="s">
        <v>568</v>
      </c>
      <c r="F75" t="s">
        <v>744</v>
      </c>
      <c r="G75" s="7" t="s">
        <v>745</v>
      </c>
      <c r="H75">
        <v>15</v>
      </c>
      <c r="I75" t="s">
        <v>746</v>
      </c>
      <c r="J75">
        <v>113</v>
      </c>
      <c r="K75">
        <v>59069</v>
      </c>
      <c r="L75" t="b">
        <v>1</v>
      </c>
      <c r="M75" t="b">
        <v>0</v>
      </c>
      <c r="N75">
        <v>15</v>
      </c>
      <c r="O75" t="s">
        <v>746</v>
      </c>
      <c r="P75" t="s">
        <v>949</v>
      </c>
      <c r="Q75" s="2">
        <v>32048</v>
      </c>
      <c r="R75">
        <v>2</v>
      </c>
      <c r="S75">
        <v>3</v>
      </c>
      <c r="T75">
        <v>1</v>
      </c>
      <c r="U75">
        <v>1</v>
      </c>
    </row>
    <row r="76" spans="1:21" x14ac:dyDescent="0.3">
      <c r="A76">
        <v>9863</v>
      </c>
      <c r="B76" t="s">
        <v>742</v>
      </c>
      <c r="C76" t="s">
        <v>743</v>
      </c>
      <c r="D76">
        <v>66</v>
      </c>
      <c r="E76" t="s">
        <v>568</v>
      </c>
      <c r="F76" t="s">
        <v>744</v>
      </c>
      <c r="G76" s="7" t="s">
        <v>745</v>
      </c>
      <c r="H76">
        <v>15</v>
      </c>
      <c r="I76" t="s">
        <v>746</v>
      </c>
      <c r="J76">
        <v>113</v>
      </c>
      <c r="K76">
        <v>77831</v>
      </c>
      <c r="L76" t="b">
        <v>0</v>
      </c>
      <c r="M76" t="b">
        <v>0</v>
      </c>
      <c r="N76">
        <v>15</v>
      </c>
      <c r="O76" t="s">
        <v>746</v>
      </c>
      <c r="P76" t="s">
        <v>119</v>
      </c>
      <c r="R76">
        <v>2</v>
      </c>
      <c r="S76">
        <v>4</v>
      </c>
      <c r="T76">
        <v>1</v>
      </c>
      <c r="U76">
        <v>1</v>
      </c>
    </row>
    <row r="77" spans="1:21" x14ac:dyDescent="0.3">
      <c r="A77">
        <v>9863</v>
      </c>
      <c r="B77" t="s">
        <v>742</v>
      </c>
      <c r="C77" t="s">
        <v>743</v>
      </c>
      <c r="D77">
        <v>66</v>
      </c>
      <c r="E77" t="s">
        <v>568</v>
      </c>
      <c r="F77" t="s">
        <v>744</v>
      </c>
      <c r="G77" s="7" t="s">
        <v>745</v>
      </c>
      <c r="H77">
        <v>15</v>
      </c>
      <c r="I77" t="s">
        <v>746</v>
      </c>
      <c r="J77">
        <v>113</v>
      </c>
      <c r="K77">
        <v>71238</v>
      </c>
      <c r="L77" t="b">
        <v>0</v>
      </c>
      <c r="M77" t="b">
        <v>1</v>
      </c>
      <c r="N77">
        <v>1</v>
      </c>
      <c r="O77" t="s">
        <v>887</v>
      </c>
      <c r="P77" t="s">
        <v>193</v>
      </c>
      <c r="Q77" s="2">
        <v>34472</v>
      </c>
      <c r="R77">
        <v>1</v>
      </c>
      <c r="S77">
        <v>4</v>
      </c>
      <c r="T77">
        <v>1</v>
      </c>
      <c r="U77">
        <v>2</v>
      </c>
    </row>
    <row r="78" spans="1:21" x14ac:dyDescent="0.3">
      <c r="A78">
        <v>9863</v>
      </c>
      <c r="B78" t="s">
        <v>742</v>
      </c>
      <c r="C78" t="s">
        <v>743</v>
      </c>
      <c r="D78">
        <v>66</v>
      </c>
      <c r="E78" t="s">
        <v>568</v>
      </c>
      <c r="F78" t="s">
        <v>744</v>
      </c>
      <c r="G78" s="7" t="s">
        <v>745</v>
      </c>
      <c r="H78">
        <v>15</v>
      </c>
      <c r="I78" t="s">
        <v>746</v>
      </c>
      <c r="J78">
        <v>113</v>
      </c>
      <c r="K78">
        <v>50564</v>
      </c>
      <c r="L78" t="b">
        <v>0</v>
      </c>
      <c r="M78" t="b">
        <v>0</v>
      </c>
      <c r="N78">
        <v>31</v>
      </c>
      <c r="O78" t="s">
        <v>990</v>
      </c>
      <c r="P78" t="s">
        <v>116</v>
      </c>
      <c r="Q78" s="2">
        <v>33457</v>
      </c>
      <c r="R78">
        <v>2</v>
      </c>
      <c r="S78">
        <v>4</v>
      </c>
      <c r="T78">
        <v>1</v>
      </c>
      <c r="U78">
        <v>1</v>
      </c>
    </row>
    <row r="79" spans="1:21" x14ac:dyDescent="0.3">
      <c r="A79">
        <v>9863</v>
      </c>
      <c r="B79" t="s">
        <v>742</v>
      </c>
      <c r="C79" t="s">
        <v>743</v>
      </c>
      <c r="D79">
        <v>66</v>
      </c>
      <c r="E79" t="s">
        <v>568</v>
      </c>
      <c r="F79" t="s">
        <v>744</v>
      </c>
      <c r="G79" s="7" t="s">
        <v>745</v>
      </c>
      <c r="H79">
        <v>15</v>
      </c>
      <c r="I79" t="s">
        <v>746</v>
      </c>
      <c r="J79">
        <v>113</v>
      </c>
      <c r="K79">
        <v>42788</v>
      </c>
      <c r="L79" t="b">
        <v>0</v>
      </c>
      <c r="M79" t="b">
        <v>1</v>
      </c>
      <c r="N79">
        <v>15</v>
      </c>
      <c r="O79" t="s">
        <v>746</v>
      </c>
      <c r="P79" t="s">
        <v>139</v>
      </c>
      <c r="Q79" s="2">
        <v>33039</v>
      </c>
      <c r="R79">
        <v>3</v>
      </c>
      <c r="S79">
        <v>3</v>
      </c>
      <c r="T79">
        <v>1</v>
      </c>
      <c r="U79">
        <v>2</v>
      </c>
    </row>
    <row r="80" spans="1:21" x14ac:dyDescent="0.3">
      <c r="A80">
        <v>9863</v>
      </c>
      <c r="B80" t="s">
        <v>742</v>
      </c>
      <c r="C80" t="s">
        <v>743</v>
      </c>
      <c r="D80">
        <v>66</v>
      </c>
      <c r="E80" t="s">
        <v>568</v>
      </c>
      <c r="F80" t="s">
        <v>744</v>
      </c>
      <c r="G80" s="7" t="s">
        <v>745</v>
      </c>
      <c r="H80">
        <v>15</v>
      </c>
      <c r="I80" t="s">
        <v>746</v>
      </c>
      <c r="J80">
        <v>113</v>
      </c>
      <c r="K80">
        <v>10461</v>
      </c>
      <c r="L80" t="b">
        <v>0</v>
      </c>
      <c r="M80" t="b">
        <v>0</v>
      </c>
      <c r="N80">
        <v>30</v>
      </c>
      <c r="O80" t="s">
        <v>1007</v>
      </c>
      <c r="P80" t="s">
        <v>139</v>
      </c>
      <c r="Q80" s="2">
        <v>26529</v>
      </c>
      <c r="R80">
        <v>7</v>
      </c>
      <c r="S80">
        <v>4</v>
      </c>
      <c r="T80">
        <v>1</v>
      </c>
      <c r="U80">
        <v>1</v>
      </c>
    </row>
    <row r="81" spans="1:21" x14ac:dyDescent="0.3">
      <c r="A81">
        <v>9863</v>
      </c>
      <c r="B81" t="s">
        <v>742</v>
      </c>
      <c r="C81" t="s">
        <v>743</v>
      </c>
      <c r="D81">
        <v>66</v>
      </c>
      <c r="E81" t="s">
        <v>568</v>
      </c>
      <c r="F81" t="s">
        <v>744</v>
      </c>
      <c r="G81" s="7" t="s">
        <v>745</v>
      </c>
      <c r="H81">
        <v>15</v>
      </c>
      <c r="I81" t="s">
        <v>746</v>
      </c>
      <c r="J81">
        <v>113</v>
      </c>
      <c r="K81">
        <v>73204</v>
      </c>
      <c r="L81" t="b">
        <v>0</v>
      </c>
      <c r="M81" t="b">
        <v>1</v>
      </c>
      <c r="N81">
        <v>16</v>
      </c>
      <c r="O81" t="s">
        <v>676</v>
      </c>
      <c r="P81" t="s">
        <v>116</v>
      </c>
      <c r="Q81" s="2">
        <v>34119</v>
      </c>
      <c r="R81">
        <v>3</v>
      </c>
      <c r="S81">
        <v>4</v>
      </c>
      <c r="T81">
        <v>2</v>
      </c>
      <c r="U81">
        <v>2</v>
      </c>
    </row>
    <row r="82" spans="1:21" x14ac:dyDescent="0.3">
      <c r="A82">
        <v>9863</v>
      </c>
      <c r="B82" t="s">
        <v>742</v>
      </c>
      <c r="C82" t="s">
        <v>743</v>
      </c>
      <c r="D82">
        <v>66</v>
      </c>
      <c r="E82" t="s">
        <v>568</v>
      </c>
      <c r="F82" t="s">
        <v>744</v>
      </c>
      <c r="G82" s="7" t="s">
        <v>745</v>
      </c>
      <c r="H82">
        <v>15</v>
      </c>
      <c r="I82" t="s">
        <v>746</v>
      </c>
      <c r="J82">
        <v>113</v>
      </c>
      <c r="K82">
        <v>42704</v>
      </c>
      <c r="L82" t="b">
        <v>1</v>
      </c>
      <c r="M82" t="b">
        <v>0</v>
      </c>
      <c r="N82">
        <v>9</v>
      </c>
      <c r="O82" t="s">
        <v>118</v>
      </c>
      <c r="P82" t="s">
        <v>139</v>
      </c>
      <c r="Q82" s="2">
        <v>28719</v>
      </c>
      <c r="R82">
        <v>3</v>
      </c>
      <c r="S82">
        <v>4</v>
      </c>
      <c r="T82">
        <v>1</v>
      </c>
      <c r="U82">
        <v>3</v>
      </c>
    </row>
    <row r="83" spans="1:21" x14ac:dyDescent="0.3">
      <c r="A83">
        <v>9863</v>
      </c>
      <c r="B83" t="s">
        <v>742</v>
      </c>
      <c r="C83" t="s">
        <v>743</v>
      </c>
      <c r="D83">
        <v>66</v>
      </c>
      <c r="E83" t="s">
        <v>568</v>
      </c>
      <c r="F83" t="s">
        <v>744</v>
      </c>
      <c r="G83" s="7" t="s">
        <v>745</v>
      </c>
      <c r="H83">
        <v>15</v>
      </c>
      <c r="I83" t="s">
        <v>746</v>
      </c>
      <c r="J83">
        <v>113</v>
      </c>
      <c r="K83">
        <v>72814</v>
      </c>
      <c r="L83" t="b">
        <v>0</v>
      </c>
      <c r="M83" t="b">
        <v>1</v>
      </c>
      <c r="N83">
        <v>25</v>
      </c>
      <c r="O83" t="s">
        <v>1061</v>
      </c>
      <c r="P83" t="s">
        <v>119</v>
      </c>
      <c r="Q83" s="2">
        <v>29155</v>
      </c>
      <c r="R83">
        <v>2</v>
      </c>
      <c r="S83">
        <v>4</v>
      </c>
      <c r="T83">
        <v>1</v>
      </c>
      <c r="U83">
        <v>1</v>
      </c>
    </row>
    <row r="84" spans="1:21" x14ac:dyDescent="0.3">
      <c r="A84">
        <v>9863</v>
      </c>
      <c r="B84" t="s">
        <v>742</v>
      </c>
      <c r="C84" t="s">
        <v>743</v>
      </c>
      <c r="D84">
        <v>66</v>
      </c>
      <c r="E84" t="s">
        <v>568</v>
      </c>
      <c r="F84" t="s">
        <v>744</v>
      </c>
      <c r="G84" s="7" t="s">
        <v>745</v>
      </c>
      <c r="H84">
        <v>15</v>
      </c>
      <c r="I84" t="s">
        <v>746</v>
      </c>
      <c r="J84">
        <v>113</v>
      </c>
      <c r="K84">
        <v>64884</v>
      </c>
      <c r="L84" t="b">
        <v>0</v>
      </c>
      <c r="M84" t="b">
        <v>1</v>
      </c>
      <c r="N84">
        <v>12</v>
      </c>
      <c r="O84" t="s">
        <v>1067</v>
      </c>
      <c r="P84" t="s">
        <v>119</v>
      </c>
      <c r="Q84" s="2">
        <v>35094</v>
      </c>
      <c r="R84">
        <v>1</v>
      </c>
      <c r="S84">
        <v>4</v>
      </c>
      <c r="T84">
        <v>18</v>
      </c>
      <c r="U84">
        <v>2</v>
      </c>
    </row>
    <row r="85" spans="1:21" x14ac:dyDescent="0.3">
      <c r="A85">
        <v>9863</v>
      </c>
      <c r="B85" t="s">
        <v>742</v>
      </c>
      <c r="C85" t="s">
        <v>743</v>
      </c>
      <c r="D85">
        <v>66</v>
      </c>
      <c r="E85" t="s">
        <v>568</v>
      </c>
      <c r="F85" t="s">
        <v>744</v>
      </c>
      <c r="G85" s="7" t="s">
        <v>745</v>
      </c>
      <c r="H85">
        <v>15</v>
      </c>
      <c r="I85" t="s">
        <v>746</v>
      </c>
      <c r="J85">
        <v>113</v>
      </c>
      <c r="K85">
        <v>53822</v>
      </c>
      <c r="L85" t="b">
        <v>0</v>
      </c>
      <c r="M85" t="b">
        <v>0</v>
      </c>
      <c r="N85">
        <v>15</v>
      </c>
      <c r="O85" t="s">
        <v>746</v>
      </c>
      <c r="P85" t="s">
        <v>442</v>
      </c>
      <c r="Q85" s="2">
        <v>31066</v>
      </c>
      <c r="R85">
        <v>2</v>
      </c>
      <c r="S85">
        <v>3</v>
      </c>
      <c r="T85">
        <v>1</v>
      </c>
      <c r="U85">
        <v>1</v>
      </c>
    </row>
    <row r="86" spans="1:21" x14ac:dyDescent="0.3">
      <c r="A86">
        <v>9863</v>
      </c>
      <c r="B86" t="s">
        <v>742</v>
      </c>
      <c r="C86" t="s">
        <v>743</v>
      </c>
      <c r="D86">
        <v>66</v>
      </c>
      <c r="E86" t="s">
        <v>568</v>
      </c>
      <c r="F86" t="s">
        <v>744</v>
      </c>
      <c r="G86" s="7" t="s">
        <v>745</v>
      </c>
      <c r="H86">
        <v>15</v>
      </c>
      <c r="I86" t="s">
        <v>746</v>
      </c>
      <c r="J86">
        <v>113</v>
      </c>
      <c r="K86">
        <v>54545</v>
      </c>
      <c r="L86" t="b">
        <v>0</v>
      </c>
      <c r="M86" t="b">
        <v>1</v>
      </c>
      <c r="N86">
        <v>1</v>
      </c>
      <c r="O86" t="s">
        <v>887</v>
      </c>
      <c r="P86" t="s">
        <v>182</v>
      </c>
      <c r="R86">
        <v>2</v>
      </c>
      <c r="S86">
        <v>4</v>
      </c>
      <c r="T86">
        <v>1</v>
      </c>
      <c r="U86">
        <v>2</v>
      </c>
    </row>
    <row r="87" spans="1:21" x14ac:dyDescent="0.3">
      <c r="A87">
        <v>9863</v>
      </c>
      <c r="B87" t="s">
        <v>742</v>
      </c>
      <c r="C87" t="s">
        <v>743</v>
      </c>
      <c r="D87">
        <v>66</v>
      </c>
      <c r="E87" t="s">
        <v>568</v>
      </c>
      <c r="F87" t="s">
        <v>744</v>
      </c>
      <c r="G87" s="7" t="s">
        <v>745</v>
      </c>
      <c r="H87">
        <v>15</v>
      </c>
      <c r="I87" t="s">
        <v>746</v>
      </c>
      <c r="J87">
        <v>113</v>
      </c>
      <c r="K87">
        <v>80682</v>
      </c>
      <c r="L87" t="b">
        <v>0</v>
      </c>
      <c r="M87" t="b">
        <v>0</v>
      </c>
      <c r="N87">
        <v>15</v>
      </c>
      <c r="O87" t="s">
        <v>746</v>
      </c>
      <c r="P87" t="s">
        <v>284</v>
      </c>
      <c r="Q87" s="2">
        <v>33794</v>
      </c>
      <c r="R87">
        <v>1</v>
      </c>
      <c r="S87">
        <v>4</v>
      </c>
      <c r="T87">
        <v>1</v>
      </c>
      <c r="U87">
        <v>1</v>
      </c>
    </row>
    <row r="88" spans="1:21" x14ac:dyDescent="0.3">
      <c r="A88">
        <v>9863</v>
      </c>
      <c r="B88" t="s">
        <v>742</v>
      </c>
      <c r="C88" t="s">
        <v>743</v>
      </c>
      <c r="D88">
        <v>66</v>
      </c>
      <c r="E88" t="s">
        <v>568</v>
      </c>
      <c r="F88" t="s">
        <v>744</v>
      </c>
      <c r="G88" s="7" t="s">
        <v>745</v>
      </c>
      <c r="H88">
        <v>15</v>
      </c>
      <c r="I88" t="s">
        <v>746</v>
      </c>
      <c r="J88">
        <v>113</v>
      </c>
      <c r="K88">
        <v>741</v>
      </c>
      <c r="L88" t="b">
        <v>0</v>
      </c>
      <c r="M88" t="b">
        <v>0</v>
      </c>
      <c r="N88">
        <v>9</v>
      </c>
      <c r="O88" t="s">
        <v>118</v>
      </c>
      <c r="P88" t="s">
        <v>139</v>
      </c>
      <c r="Q88" s="2">
        <v>28177</v>
      </c>
      <c r="R88">
        <v>6</v>
      </c>
      <c r="S88">
        <v>4</v>
      </c>
      <c r="T88">
        <v>2</v>
      </c>
      <c r="U88">
        <v>1</v>
      </c>
    </row>
    <row r="89" spans="1:21" x14ac:dyDescent="0.3">
      <c r="A89">
        <v>9863</v>
      </c>
      <c r="B89" t="s">
        <v>742</v>
      </c>
      <c r="C89" t="s">
        <v>743</v>
      </c>
      <c r="D89">
        <v>66</v>
      </c>
      <c r="E89" t="s">
        <v>568</v>
      </c>
      <c r="F89" t="s">
        <v>744</v>
      </c>
      <c r="G89" s="7" t="s">
        <v>745</v>
      </c>
      <c r="H89">
        <v>15</v>
      </c>
      <c r="I89" t="s">
        <v>746</v>
      </c>
      <c r="J89">
        <v>113</v>
      </c>
      <c r="K89">
        <v>79767</v>
      </c>
      <c r="L89" t="b">
        <v>0</v>
      </c>
      <c r="M89" t="b">
        <v>0</v>
      </c>
      <c r="N89">
        <v>9</v>
      </c>
      <c r="O89" t="s">
        <v>118</v>
      </c>
      <c r="P89" t="s">
        <v>116</v>
      </c>
      <c r="Q89" s="2">
        <v>26635</v>
      </c>
      <c r="R89">
        <v>1</v>
      </c>
      <c r="S89">
        <v>1</v>
      </c>
      <c r="T89">
        <v>1</v>
      </c>
      <c r="U89">
        <v>1</v>
      </c>
    </row>
    <row r="90" spans="1:21" x14ac:dyDescent="0.3">
      <c r="A90">
        <v>9863</v>
      </c>
      <c r="B90" t="s">
        <v>742</v>
      </c>
      <c r="C90" t="s">
        <v>743</v>
      </c>
      <c r="D90">
        <v>66</v>
      </c>
      <c r="E90" t="s">
        <v>568</v>
      </c>
      <c r="F90" t="s">
        <v>744</v>
      </c>
      <c r="G90" s="7" t="s">
        <v>745</v>
      </c>
      <c r="H90">
        <v>15</v>
      </c>
      <c r="I90" t="s">
        <v>746</v>
      </c>
      <c r="J90">
        <v>113</v>
      </c>
      <c r="K90">
        <v>21299</v>
      </c>
      <c r="L90" t="b">
        <v>1</v>
      </c>
      <c r="M90" t="b">
        <v>1</v>
      </c>
      <c r="N90">
        <v>15</v>
      </c>
      <c r="O90" t="s">
        <v>746</v>
      </c>
      <c r="P90" t="s">
        <v>284</v>
      </c>
      <c r="Q90" s="2">
        <v>30451</v>
      </c>
      <c r="R90">
        <v>4</v>
      </c>
      <c r="S90">
        <v>4</v>
      </c>
      <c r="T90">
        <v>1</v>
      </c>
      <c r="U90">
        <v>1</v>
      </c>
    </row>
    <row r="91" spans="1:21" x14ac:dyDescent="0.3">
      <c r="A91">
        <v>9863</v>
      </c>
      <c r="B91" t="s">
        <v>742</v>
      </c>
      <c r="C91" t="s">
        <v>743</v>
      </c>
      <c r="D91">
        <v>66</v>
      </c>
      <c r="E91" t="s">
        <v>568</v>
      </c>
      <c r="F91" t="s">
        <v>744</v>
      </c>
      <c r="G91" s="7" t="s">
        <v>745</v>
      </c>
      <c r="H91">
        <v>15</v>
      </c>
      <c r="I91" t="s">
        <v>746</v>
      </c>
      <c r="J91">
        <v>113</v>
      </c>
      <c r="K91">
        <v>75770</v>
      </c>
      <c r="L91" t="b">
        <v>0</v>
      </c>
      <c r="M91" t="b">
        <v>0</v>
      </c>
      <c r="N91">
        <v>1</v>
      </c>
      <c r="O91" t="s">
        <v>887</v>
      </c>
      <c r="P91" t="s">
        <v>139</v>
      </c>
      <c r="Q91" s="2">
        <v>34314</v>
      </c>
      <c r="R91">
        <v>1</v>
      </c>
      <c r="S91">
        <v>4</v>
      </c>
      <c r="T91">
        <v>1</v>
      </c>
      <c r="U91">
        <v>2</v>
      </c>
    </row>
    <row r="92" spans="1:21" x14ac:dyDescent="0.3">
      <c r="A92">
        <v>9863</v>
      </c>
      <c r="B92" t="s">
        <v>742</v>
      </c>
      <c r="C92" t="s">
        <v>743</v>
      </c>
      <c r="D92">
        <v>66</v>
      </c>
      <c r="E92" t="s">
        <v>568</v>
      </c>
      <c r="F92" t="s">
        <v>744</v>
      </c>
      <c r="G92" s="7" t="s">
        <v>745</v>
      </c>
      <c r="H92">
        <v>15</v>
      </c>
      <c r="I92" t="s">
        <v>746</v>
      </c>
      <c r="J92">
        <v>113</v>
      </c>
      <c r="K92">
        <v>59615</v>
      </c>
      <c r="L92" t="b">
        <v>0</v>
      </c>
      <c r="M92" t="b">
        <v>1</v>
      </c>
      <c r="N92">
        <v>27</v>
      </c>
      <c r="O92" t="s">
        <v>825</v>
      </c>
      <c r="P92" t="s">
        <v>119</v>
      </c>
      <c r="Q92" s="2">
        <v>33741</v>
      </c>
      <c r="R92">
        <v>1</v>
      </c>
      <c r="S92">
        <v>4</v>
      </c>
      <c r="T92">
        <v>1</v>
      </c>
      <c r="U92">
        <v>1</v>
      </c>
    </row>
    <row r="93" spans="1:21" x14ac:dyDescent="0.3">
      <c r="A93">
        <v>9863</v>
      </c>
      <c r="B93" t="s">
        <v>742</v>
      </c>
      <c r="C93" t="s">
        <v>743</v>
      </c>
      <c r="D93">
        <v>66</v>
      </c>
      <c r="E93" t="s">
        <v>568</v>
      </c>
      <c r="F93" t="s">
        <v>744</v>
      </c>
      <c r="G93" s="7" t="s">
        <v>745</v>
      </c>
      <c r="H93">
        <v>15</v>
      </c>
      <c r="I93" t="s">
        <v>746</v>
      </c>
      <c r="J93">
        <v>113</v>
      </c>
      <c r="K93">
        <v>54409</v>
      </c>
      <c r="L93" t="b">
        <v>0</v>
      </c>
      <c r="M93" t="b">
        <v>0</v>
      </c>
      <c r="N93">
        <v>30</v>
      </c>
      <c r="O93" t="s">
        <v>1007</v>
      </c>
      <c r="P93" t="s">
        <v>193</v>
      </c>
      <c r="Q93" s="2">
        <v>33627</v>
      </c>
      <c r="R93">
        <v>8</v>
      </c>
      <c r="S93">
        <v>4</v>
      </c>
      <c r="T93">
        <v>1</v>
      </c>
      <c r="U93">
        <v>1</v>
      </c>
    </row>
    <row r="94" spans="1:21" x14ac:dyDescent="0.3">
      <c r="A94">
        <v>9863</v>
      </c>
      <c r="B94" t="s">
        <v>742</v>
      </c>
      <c r="C94" t="s">
        <v>743</v>
      </c>
      <c r="D94">
        <v>66</v>
      </c>
      <c r="E94" t="s">
        <v>568</v>
      </c>
      <c r="F94" t="s">
        <v>744</v>
      </c>
      <c r="G94" s="7" t="s">
        <v>745</v>
      </c>
      <c r="H94">
        <v>15</v>
      </c>
      <c r="I94" t="s">
        <v>746</v>
      </c>
      <c r="J94">
        <v>113</v>
      </c>
      <c r="K94">
        <v>15515</v>
      </c>
      <c r="L94" t="b">
        <v>0</v>
      </c>
      <c r="M94" t="b">
        <v>0</v>
      </c>
      <c r="N94">
        <v>17</v>
      </c>
      <c r="O94" t="s">
        <v>1177</v>
      </c>
      <c r="P94" t="s">
        <v>139</v>
      </c>
      <c r="Q94" s="2">
        <v>31851</v>
      </c>
      <c r="R94">
        <v>6</v>
      </c>
      <c r="S94">
        <v>4</v>
      </c>
      <c r="T94">
        <v>1</v>
      </c>
      <c r="U94">
        <v>1</v>
      </c>
    </row>
    <row r="95" spans="1:21" x14ac:dyDescent="0.3">
      <c r="A95">
        <v>9863</v>
      </c>
      <c r="B95" t="s">
        <v>742</v>
      </c>
      <c r="C95" t="s">
        <v>743</v>
      </c>
      <c r="D95">
        <v>66</v>
      </c>
      <c r="E95" t="s">
        <v>568</v>
      </c>
      <c r="F95" t="s">
        <v>744</v>
      </c>
      <c r="G95" s="7" t="s">
        <v>745</v>
      </c>
      <c r="H95">
        <v>15</v>
      </c>
      <c r="I95" t="s">
        <v>746</v>
      </c>
      <c r="J95">
        <v>113</v>
      </c>
      <c r="K95">
        <v>19025</v>
      </c>
      <c r="L95" t="b">
        <v>0</v>
      </c>
      <c r="M95" t="b">
        <v>1</v>
      </c>
      <c r="N95">
        <v>22</v>
      </c>
      <c r="O95" t="s">
        <v>682</v>
      </c>
      <c r="P95" t="s">
        <v>182</v>
      </c>
      <c r="Q95" s="2">
        <v>31028</v>
      </c>
      <c r="R95">
        <v>1</v>
      </c>
      <c r="S95">
        <v>3</v>
      </c>
      <c r="T95">
        <v>1</v>
      </c>
      <c r="U95">
        <v>1</v>
      </c>
    </row>
    <row r="96" spans="1:21" x14ac:dyDescent="0.3">
      <c r="A96">
        <v>9863</v>
      </c>
      <c r="B96" t="s">
        <v>742</v>
      </c>
      <c r="C96" t="s">
        <v>743</v>
      </c>
      <c r="D96">
        <v>66</v>
      </c>
      <c r="E96" t="s">
        <v>568</v>
      </c>
      <c r="F96" t="s">
        <v>744</v>
      </c>
      <c r="G96" s="7" t="s">
        <v>745</v>
      </c>
      <c r="H96">
        <v>15</v>
      </c>
      <c r="I96" t="s">
        <v>746</v>
      </c>
      <c r="J96">
        <v>113</v>
      </c>
      <c r="K96">
        <v>27966</v>
      </c>
      <c r="L96" t="b">
        <v>0</v>
      </c>
      <c r="M96" t="b">
        <v>1</v>
      </c>
      <c r="N96">
        <v>22</v>
      </c>
      <c r="O96" t="s">
        <v>682</v>
      </c>
      <c r="P96" t="s">
        <v>119</v>
      </c>
      <c r="Q96" s="2">
        <v>33414</v>
      </c>
      <c r="R96">
        <v>5</v>
      </c>
      <c r="S96">
        <v>4</v>
      </c>
      <c r="T96">
        <v>1</v>
      </c>
      <c r="U96">
        <v>1</v>
      </c>
    </row>
    <row r="97" spans="1:21" x14ac:dyDescent="0.3">
      <c r="A97">
        <v>9863</v>
      </c>
      <c r="B97" t="s">
        <v>742</v>
      </c>
      <c r="C97" t="s">
        <v>743</v>
      </c>
      <c r="D97">
        <v>66</v>
      </c>
      <c r="E97" t="s">
        <v>568</v>
      </c>
      <c r="F97" t="s">
        <v>744</v>
      </c>
      <c r="G97" s="7" t="s">
        <v>745</v>
      </c>
      <c r="H97">
        <v>15</v>
      </c>
      <c r="I97" t="s">
        <v>746</v>
      </c>
      <c r="J97">
        <v>113</v>
      </c>
      <c r="K97">
        <v>43674</v>
      </c>
      <c r="L97" t="b">
        <v>0</v>
      </c>
      <c r="M97" t="b">
        <v>0</v>
      </c>
      <c r="N97">
        <v>15</v>
      </c>
      <c r="O97" t="s">
        <v>746</v>
      </c>
      <c r="P97" t="s">
        <v>139</v>
      </c>
      <c r="Q97" s="2">
        <v>34332</v>
      </c>
      <c r="R97">
        <v>1</v>
      </c>
      <c r="S97">
        <v>3</v>
      </c>
      <c r="T97">
        <v>0</v>
      </c>
      <c r="U97">
        <v>1</v>
      </c>
    </row>
    <row r="98" spans="1:21" x14ac:dyDescent="0.3">
      <c r="A98">
        <v>9863</v>
      </c>
      <c r="B98" t="s">
        <v>742</v>
      </c>
      <c r="C98" t="s">
        <v>743</v>
      </c>
      <c r="D98">
        <v>66</v>
      </c>
      <c r="E98" t="s">
        <v>568</v>
      </c>
      <c r="F98" t="s">
        <v>744</v>
      </c>
      <c r="G98" s="7" t="s">
        <v>745</v>
      </c>
      <c r="H98">
        <v>15</v>
      </c>
      <c r="I98" t="s">
        <v>746</v>
      </c>
      <c r="J98">
        <v>113</v>
      </c>
      <c r="K98">
        <v>73390</v>
      </c>
      <c r="L98" t="b">
        <v>0</v>
      </c>
      <c r="M98" t="b">
        <v>0</v>
      </c>
      <c r="N98">
        <v>4066</v>
      </c>
      <c r="O98" t="s">
        <v>1221</v>
      </c>
      <c r="P98" t="s">
        <v>126</v>
      </c>
      <c r="R98">
        <v>1</v>
      </c>
      <c r="S98">
        <v>3</v>
      </c>
      <c r="T98">
        <v>0</v>
      </c>
      <c r="U98">
        <v>1</v>
      </c>
    </row>
    <row r="99" spans="1:21" x14ac:dyDescent="0.3">
      <c r="A99">
        <v>9863</v>
      </c>
      <c r="B99" t="s">
        <v>742</v>
      </c>
      <c r="C99" t="s">
        <v>743</v>
      </c>
      <c r="D99">
        <v>66</v>
      </c>
      <c r="E99" t="s">
        <v>568</v>
      </c>
      <c r="F99" t="s">
        <v>744</v>
      </c>
      <c r="G99" s="7" t="s">
        <v>745</v>
      </c>
      <c r="H99">
        <v>15</v>
      </c>
      <c r="I99" t="s">
        <v>746</v>
      </c>
      <c r="J99">
        <v>113</v>
      </c>
      <c r="K99">
        <v>21707</v>
      </c>
      <c r="L99" t="b">
        <v>0</v>
      </c>
      <c r="M99" t="b">
        <v>0</v>
      </c>
      <c r="N99">
        <v>15</v>
      </c>
      <c r="O99" t="s">
        <v>746</v>
      </c>
      <c r="P99" t="s">
        <v>472</v>
      </c>
      <c r="Q99" s="2">
        <v>29269</v>
      </c>
      <c r="R99">
        <v>1</v>
      </c>
      <c r="S99">
        <v>1</v>
      </c>
      <c r="T99">
        <v>1</v>
      </c>
      <c r="U99">
        <v>1</v>
      </c>
    </row>
    <row r="100" spans="1:21" x14ac:dyDescent="0.3">
      <c r="A100">
        <v>9863</v>
      </c>
      <c r="B100" t="s">
        <v>742</v>
      </c>
      <c r="C100" t="s">
        <v>743</v>
      </c>
      <c r="D100">
        <v>66</v>
      </c>
      <c r="E100" t="s">
        <v>568</v>
      </c>
      <c r="F100" t="s">
        <v>744</v>
      </c>
      <c r="G100" s="7" t="s">
        <v>745</v>
      </c>
      <c r="H100">
        <v>15</v>
      </c>
      <c r="I100" t="s">
        <v>746</v>
      </c>
      <c r="J100">
        <v>113</v>
      </c>
      <c r="K100">
        <v>76203</v>
      </c>
      <c r="L100" t="b">
        <v>0</v>
      </c>
      <c r="M100" t="b">
        <v>0</v>
      </c>
      <c r="N100">
        <v>22</v>
      </c>
      <c r="O100" t="s">
        <v>682</v>
      </c>
      <c r="P100" t="s">
        <v>139</v>
      </c>
      <c r="R100">
        <v>1</v>
      </c>
      <c r="S100">
        <v>3</v>
      </c>
      <c r="T100">
        <v>1</v>
      </c>
      <c r="U100">
        <v>1</v>
      </c>
    </row>
    <row r="101" spans="1:21" x14ac:dyDescent="0.3">
      <c r="A101">
        <v>9863</v>
      </c>
      <c r="B101" t="s">
        <v>742</v>
      </c>
      <c r="C101" t="s">
        <v>743</v>
      </c>
      <c r="D101">
        <v>66</v>
      </c>
      <c r="E101" t="s">
        <v>568</v>
      </c>
      <c r="F101" t="s">
        <v>744</v>
      </c>
      <c r="G101" s="7" t="s">
        <v>745</v>
      </c>
      <c r="H101">
        <v>15</v>
      </c>
      <c r="I101" t="s">
        <v>746</v>
      </c>
      <c r="J101">
        <v>113</v>
      </c>
      <c r="K101">
        <v>72621</v>
      </c>
      <c r="L101" t="b">
        <v>0</v>
      </c>
      <c r="M101" t="b">
        <v>1</v>
      </c>
      <c r="N101">
        <v>26</v>
      </c>
      <c r="O101" t="s">
        <v>925</v>
      </c>
      <c r="P101" t="s">
        <v>182</v>
      </c>
      <c r="Q101" s="2">
        <v>34196</v>
      </c>
      <c r="R101">
        <v>1</v>
      </c>
      <c r="S101">
        <v>3</v>
      </c>
      <c r="T101">
        <v>1</v>
      </c>
      <c r="U101">
        <v>1</v>
      </c>
    </row>
    <row r="102" spans="1:21" x14ac:dyDescent="0.3">
      <c r="A102">
        <v>9863</v>
      </c>
      <c r="B102" t="s">
        <v>742</v>
      </c>
      <c r="C102" t="s">
        <v>743</v>
      </c>
      <c r="D102">
        <v>66</v>
      </c>
      <c r="E102" t="s">
        <v>568</v>
      </c>
      <c r="F102" t="s">
        <v>744</v>
      </c>
      <c r="G102" s="7" t="s">
        <v>745</v>
      </c>
      <c r="H102">
        <v>15</v>
      </c>
      <c r="I102" t="s">
        <v>746</v>
      </c>
      <c r="J102">
        <v>113</v>
      </c>
      <c r="K102">
        <v>49654</v>
      </c>
      <c r="L102" t="b">
        <v>0</v>
      </c>
      <c r="M102" t="b">
        <v>0</v>
      </c>
      <c r="N102">
        <v>15</v>
      </c>
      <c r="O102" t="s">
        <v>746</v>
      </c>
      <c r="P102" t="s">
        <v>284</v>
      </c>
      <c r="R102">
        <v>2</v>
      </c>
      <c r="S102">
        <v>3</v>
      </c>
      <c r="T102">
        <v>0</v>
      </c>
      <c r="U102">
        <v>1</v>
      </c>
    </row>
    <row r="103" spans="1:21" x14ac:dyDescent="0.3">
      <c r="A103">
        <v>9863</v>
      </c>
      <c r="B103" t="s">
        <v>742</v>
      </c>
      <c r="C103" t="s">
        <v>743</v>
      </c>
      <c r="D103">
        <v>66</v>
      </c>
      <c r="E103" t="s">
        <v>568</v>
      </c>
      <c r="F103" t="s">
        <v>744</v>
      </c>
      <c r="G103" s="7" t="s">
        <v>745</v>
      </c>
      <c r="H103">
        <v>15</v>
      </c>
      <c r="I103" t="s">
        <v>746</v>
      </c>
      <c r="J103">
        <v>113</v>
      </c>
      <c r="K103">
        <v>71175</v>
      </c>
      <c r="L103" t="b">
        <v>0</v>
      </c>
      <c r="M103" t="b">
        <v>1</v>
      </c>
      <c r="N103">
        <v>24</v>
      </c>
      <c r="O103" t="s">
        <v>1242</v>
      </c>
      <c r="P103" t="s">
        <v>116</v>
      </c>
      <c r="Q103" s="2">
        <v>34265</v>
      </c>
      <c r="R103">
        <v>3</v>
      </c>
      <c r="S103">
        <v>3</v>
      </c>
      <c r="T103">
        <v>1</v>
      </c>
      <c r="U103">
        <v>1</v>
      </c>
    </row>
    <row r="104" spans="1:21" x14ac:dyDescent="0.3">
      <c r="A104">
        <v>9863</v>
      </c>
      <c r="B104" t="s">
        <v>742</v>
      </c>
      <c r="C104" t="s">
        <v>743</v>
      </c>
      <c r="D104">
        <v>66</v>
      </c>
      <c r="E104" t="s">
        <v>568</v>
      </c>
      <c r="F104" t="s">
        <v>744</v>
      </c>
      <c r="G104" s="7" t="s">
        <v>745</v>
      </c>
      <c r="H104">
        <v>15</v>
      </c>
      <c r="I104" t="s">
        <v>746</v>
      </c>
      <c r="J104">
        <v>113</v>
      </c>
      <c r="K104">
        <v>74534</v>
      </c>
      <c r="L104" t="b">
        <v>0</v>
      </c>
      <c r="M104" t="b">
        <v>0</v>
      </c>
      <c r="N104">
        <v>4076</v>
      </c>
      <c r="O104" t="s">
        <v>1254</v>
      </c>
      <c r="P104" t="s">
        <v>126</v>
      </c>
      <c r="Q104" s="2">
        <v>32181</v>
      </c>
      <c r="R104">
        <v>1</v>
      </c>
      <c r="S104">
        <v>3</v>
      </c>
      <c r="T104">
        <v>1</v>
      </c>
      <c r="U104">
        <v>1</v>
      </c>
    </row>
    <row r="105" spans="1:21" x14ac:dyDescent="0.3">
      <c r="A105">
        <v>9863</v>
      </c>
      <c r="B105" t="s">
        <v>742</v>
      </c>
      <c r="C105" t="s">
        <v>743</v>
      </c>
      <c r="D105">
        <v>66</v>
      </c>
      <c r="E105" t="s">
        <v>568</v>
      </c>
      <c r="F105" t="s">
        <v>744</v>
      </c>
      <c r="G105" s="7" t="s">
        <v>745</v>
      </c>
      <c r="H105">
        <v>15</v>
      </c>
      <c r="I105" t="s">
        <v>746</v>
      </c>
      <c r="J105">
        <v>113</v>
      </c>
      <c r="K105">
        <v>67554</v>
      </c>
      <c r="L105" t="b">
        <v>0</v>
      </c>
      <c r="M105" t="b">
        <v>1</v>
      </c>
      <c r="N105">
        <v>20</v>
      </c>
      <c r="O105" t="s">
        <v>1260</v>
      </c>
      <c r="P105" t="s">
        <v>193</v>
      </c>
      <c r="Q105" s="2">
        <v>34445</v>
      </c>
      <c r="R105">
        <v>2</v>
      </c>
      <c r="S105">
        <v>3</v>
      </c>
      <c r="T105">
        <v>1</v>
      </c>
      <c r="U105">
        <v>1</v>
      </c>
    </row>
    <row r="106" spans="1:21" x14ac:dyDescent="0.3">
      <c r="A106">
        <v>9863</v>
      </c>
      <c r="B106" t="s">
        <v>742</v>
      </c>
      <c r="C106" t="s">
        <v>743</v>
      </c>
      <c r="D106">
        <v>66</v>
      </c>
      <c r="E106" t="s">
        <v>568</v>
      </c>
      <c r="F106" t="s">
        <v>744</v>
      </c>
      <c r="G106" s="7" t="s">
        <v>745</v>
      </c>
      <c r="H106">
        <v>15</v>
      </c>
      <c r="I106" t="s">
        <v>746</v>
      </c>
      <c r="J106">
        <v>113</v>
      </c>
      <c r="K106">
        <v>38559</v>
      </c>
      <c r="L106" t="b">
        <v>0</v>
      </c>
      <c r="M106" t="b">
        <v>0</v>
      </c>
      <c r="N106">
        <v>15</v>
      </c>
      <c r="O106" t="s">
        <v>746</v>
      </c>
      <c r="P106" t="s">
        <v>284</v>
      </c>
      <c r="Q106" s="2">
        <v>29483</v>
      </c>
      <c r="R106">
        <v>2</v>
      </c>
      <c r="S106">
        <v>4</v>
      </c>
      <c r="T106">
        <v>1</v>
      </c>
      <c r="U106">
        <v>1</v>
      </c>
    </row>
    <row r="107" spans="1:21" x14ac:dyDescent="0.3">
      <c r="A107">
        <v>9863</v>
      </c>
      <c r="B107" t="s">
        <v>742</v>
      </c>
      <c r="C107" t="s">
        <v>743</v>
      </c>
      <c r="D107">
        <v>66</v>
      </c>
      <c r="E107" t="s">
        <v>568</v>
      </c>
      <c r="F107" t="s">
        <v>744</v>
      </c>
      <c r="G107" s="7" t="s">
        <v>745</v>
      </c>
      <c r="H107">
        <v>15</v>
      </c>
      <c r="I107" t="s">
        <v>746</v>
      </c>
      <c r="J107">
        <v>113</v>
      </c>
      <c r="K107">
        <v>73861</v>
      </c>
      <c r="L107" t="b">
        <v>0</v>
      </c>
      <c r="M107" t="b">
        <v>0</v>
      </c>
      <c r="N107">
        <v>0</v>
      </c>
      <c r="P107" t="s">
        <v>1274</v>
      </c>
      <c r="R107">
        <v>1</v>
      </c>
      <c r="S107">
        <v>3</v>
      </c>
      <c r="T107">
        <v>0</v>
      </c>
      <c r="U107">
        <v>1</v>
      </c>
    </row>
    <row r="108" spans="1:21" x14ac:dyDescent="0.3">
      <c r="A108">
        <v>9863</v>
      </c>
      <c r="B108" t="s">
        <v>742</v>
      </c>
      <c r="C108" t="s">
        <v>743</v>
      </c>
      <c r="D108">
        <v>66</v>
      </c>
      <c r="E108" t="s">
        <v>568</v>
      </c>
      <c r="F108" t="s">
        <v>744</v>
      </c>
      <c r="G108" s="7" t="s">
        <v>745</v>
      </c>
      <c r="H108">
        <v>15</v>
      </c>
      <c r="I108" t="s">
        <v>746</v>
      </c>
      <c r="J108">
        <v>113</v>
      </c>
      <c r="K108">
        <v>4347</v>
      </c>
      <c r="L108" t="b">
        <v>0</v>
      </c>
      <c r="M108" t="b">
        <v>1</v>
      </c>
      <c r="N108">
        <v>1</v>
      </c>
      <c r="O108" t="s">
        <v>887</v>
      </c>
      <c r="P108" t="s">
        <v>116</v>
      </c>
      <c r="Q108" s="2">
        <v>31786</v>
      </c>
      <c r="R108">
        <v>6</v>
      </c>
      <c r="S108">
        <v>6</v>
      </c>
      <c r="T108">
        <v>1</v>
      </c>
      <c r="U108">
        <v>1</v>
      </c>
    </row>
    <row r="109" spans="1:21" x14ac:dyDescent="0.3">
      <c r="A109">
        <v>9863</v>
      </c>
      <c r="B109" t="s">
        <v>742</v>
      </c>
      <c r="C109" t="s">
        <v>743</v>
      </c>
      <c r="D109">
        <v>66</v>
      </c>
      <c r="E109" t="s">
        <v>568</v>
      </c>
      <c r="F109" t="s">
        <v>744</v>
      </c>
      <c r="G109" s="7" t="s">
        <v>745</v>
      </c>
      <c r="H109">
        <v>15</v>
      </c>
      <c r="I109" t="s">
        <v>746</v>
      </c>
      <c r="J109">
        <v>113</v>
      </c>
      <c r="K109">
        <v>49603</v>
      </c>
      <c r="L109" t="b">
        <v>0</v>
      </c>
      <c r="M109" t="b">
        <v>0</v>
      </c>
      <c r="N109">
        <v>1707</v>
      </c>
      <c r="O109" t="s">
        <v>1296</v>
      </c>
      <c r="P109" t="s">
        <v>119</v>
      </c>
      <c r="Q109" s="2">
        <v>32384</v>
      </c>
      <c r="R109">
        <v>1</v>
      </c>
      <c r="S109">
        <v>3</v>
      </c>
      <c r="T109">
        <v>1</v>
      </c>
      <c r="U109">
        <v>1</v>
      </c>
    </row>
    <row r="110" spans="1:21" x14ac:dyDescent="0.3">
      <c r="A110">
        <v>9863</v>
      </c>
      <c r="B110" t="s">
        <v>742</v>
      </c>
      <c r="C110" t="s">
        <v>743</v>
      </c>
      <c r="D110">
        <v>66</v>
      </c>
      <c r="E110" t="s">
        <v>568</v>
      </c>
      <c r="F110" t="s">
        <v>744</v>
      </c>
      <c r="G110" s="7" t="s">
        <v>745</v>
      </c>
      <c r="H110">
        <v>15</v>
      </c>
      <c r="I110" t="s">
        <v>746</v>
      </c>
      <c r="J110">
        <v>113</v>
      </c>
      <c r="K110">
        <v>68762</v>
      </c>
      <c r="L110" t="b">
        <v>0</v>
      </c>
      <c r="M110" t="b">
        <v>0</v>
      </c>
      <c r="N110">
        <v>9</v>
      </c>
      <c r="O110" t="s">
        <v>118</v>
      </c>
      <c r="P110" t="s">
        <v>116</v>
      </c>
      <c r="Q110" s="2">
        <v>32031</v>
      </c>
      <c r="R110">
        <v>3</v>
      </c>
      <c r="S110">
        <v>4</v>
      </c>
      <c r="T110">
        <v>1</v>
      </c>
      <c r="U110">
        <v>1</v>
      </c>
    </row>
    <row r="111" spans="1:21" x14ac:dyDescent="0.3">
      <c r="A111">
        <v>9863</v>
      </c>
      <c r="B111" t="s">
        <v>742</v>
      </c>
      <c r="C111" t="s">
        <v>743</v>
      </c>
      <c r="D111">
        <v>66</v>
      </c>
      <c r="E111" t="s">
        <v>568</v>
      </c>
      <c r="F111" t="s">
        <v>744</v>
      </c>
      <c r="G111" s="7" t="s">
        <v>745</v>
      </c>
      <c r="H111">
        <v>15</v>
      </c>
      <c r="I111" t="s">
        <v>746</v>
      </c>
      <c r="J111">
        <v>113</v>
      </c>
      <c r="K111">
        <v>49484</v>
      </c>
      <c r="L111" t="b">
        <v>0</v>
      </c>
      <c r="M111" t="b">
        <v>0</v>
      </c>
      <c r="N111">
        <v>15</v>
      </c>
      <c r="O111" t="s">
        <v>746</v>
      </c>
      <c r="P111" t="s">
        <v>949</v>
      </c>
      <c r="R111">
        <v>2</v>
      </c>
      <c r="S111">
        <v>3</v>
      </c>
      <c r="T111">
        <v>1</v>
      </c>
      <c r="U111">
        <v>1</v>
      </c>
    </row>
    <row r="112" spans="1:21" x14ac:dyDescent="0.3">
      <c r="A112">
        <v>9863</v>
      </c>
      <c r="B112" t="s">
        <v>742</v>
      </c>
      <c r="C112" t="s">
        <v>743</v>
      </c>
      <c r="D112">
        <v>66</v>
      </c>
      <c r="E112" t="s">
        <v>568</v>
      </c>
      <c r="F112" t="s">
        <v>744</v>
      </c>
      <c r="G112" s="7" t="s">
        <v>745</v>
      </c>
      <c r="H112">
        <v>15</v>
      </c>
      <c r="I112" t="s">
        <v>746</v>
      </c>
      <c r="J112">
        <v>113</v>
      </c>
      <c r="K112">
        <v>65864</v>
      </c>
      <c r="L112" t="b">
        <v>0</v>
      </c>
      <c r="M112" t="b">
        <v>1</v>
      </c>
      <c r="N112">
        <v>16</v>
      </c>
      <c r="O112" t="s">
        <v>676</v>
      </c>
      <c r="P112" t="s">
        <v>116</v>
      </c>
      <c r="Q112" s="2">
        <v>34353</v>
      </c>
      <c r="R112">
        <v>1</v>
      </c>
      <c r="S112">
        <v>3</v>
      </c>
      <c r="T112">
        <v>1</v>
      </c>
      <c r="U112">
        <v>2</v>
      </c>
    </row>
    <row r="113" spans="1:21" x14ac:dyDescent="0.3">
      <c r="A113">
        <v>9863</v>
      </c>
      <c r="B113" t="s">
        <v>742</v>
      </c>
      <c r="C113" t="s">
        <v>743</v>
      </c>
      <c r="D113">
        <v>66</v>
      </c>
      <c r="E113" t="s">
        <v>568</v>
      </c>
      <c r="F113" t="s">
        <v>744</v>
      </c>
      <c r="G113" s="7" t="s">
        <v>745</v>
      </c>
      <c r="H113">
        <v>15</v>
      </c>
      <c r="I113" t="s">
        <v>746</v>
      </c>
      <c r="J113">
        <v>113</v>
      </c>
      <c r="K113">
        <v>30439</v>
      </c>
      <c r="L113" t="b">
        <v>0</v>
      </c>
      <c r="M113" t="b">
        <v>1</v>
      </c>
      <c r="N113">
        <v>8</v>
      </c>
      <c r="O113" t="s">
        <v>854</v>
      </c>
      <c r="P113" t="s">
        <v>182</v>
      </c>
      <c r="Q113" s="2">
        <v>32797</v>
      </c>
      <c r="R113">
        <v>3</v>
      </c>
      <c r="S113">
        <v>3</v>
      </c>
      <c r="T113">
        <v>1</v>
      </c>
      <c r="U113">
        <v>1</v>
      </c>
    </row>
    <row r="114" spans="1:21" x14ac:dyDescent="0.3">
      <c r="A114">
        <v>9863</v>
      </c>
      <c r="B114" t="s">
        <v>742</v>
      </c>
      <c r="C114" t="s">
        <v>743</v>
      </c>
      <c r="D114">
        <v>66</v>
      </c>
      <c r="E114" t="s">
        <v>568</v>
      </c>
      <c r="F114" t="s">
        <v>744</v>
      </c>
      <c r="G114" s="7" t="s">
        <v>745</v>
      </c>
      <c r="H114">
        <v>15</v>
      </c>
      <c r="I114" t="s">
        <v>746</v>
      </c>
      <c r="J114">
        <v>113</v>
      </c>
      <c r="K114">
        <v>53643</v>
      </c>
      <c r="L114" t="b">
        <v>0</v>
      </c>
      <c r="M114" t="b">
        <v>1</v>
      </c>
      <c r="N114">
        <v>15</v>
      </c>
      <c r="O114" t="s">
        <v>746</v>
      </c>
      <c r="P114" t="s">
        <v>116</v>
      </c>
      <c r="R114">
        <v>2</v>
      </c>
      <c r="S114">
        <v>3</v>
      </c>
      <c r="T114">
        <v>0</v>
      </c>
      <c r="U114">
        <v>1</v>
      </c>
    </row>
    <row r="115" spans="1:21" x14ac:dyDescent="0.3">
      <c r="A115">
        <v>9863</v>
      </c>
      <c r="B115" t="s">
        <v>742</v>
      </c>
      <c r="C115" t="s">
        <v>743</v>
      </c>
      <c r="D115">
        <v>66</v>
      </c>
      <c r="E115" t="s">
        <v>568</v>
      </c>
      <c r="F115" t="s">
        <v>744</v>
      </c>
      <c r="G115" s="7" t="s">
        <v>745</v>
      </c>
      <c r="H115">
        <v>15</v>
      </c>
      <c r="I115" t="s">
        <v>746</v>
      </c>
      <c r="J115">
        <v>113</v>
      </c>
      <c r="K115">
        <v>72946</v>
      </c>
      <c r="L115" t="b">
        <v>0</v>
      </c>
      <c r="M115" t="b">
        <v>1</v>
      </c>
      <c r="N115">
        <v>26</v>
      </c>
      <c r="O115" t="s">
        <v>925</v>
      </c>
      <c r="P115" t="s">
        <v>116</v>
      </c>
      <c r="Q115" s="2">
        <v>34319</v>
      </c>
      <c r="R115">
        <v>1</v>
      </c>
      <c r="S115">
        <v>2</v>
      </c>
      <c r="T115">
        <v>1</v>
      </c>
      <c r="U115">
        <v>1</v>
      </c>
    </row>
    <row r="116" spans="1:21" x14ac:dyDescent="0.3">
      <c r="A116">
        <v>9863</v>
      </c>
      <c r="B116" t="s">
        <v>742</v>
      </c>
      <c r="C116" t="s">
        <v>743</v>
      </c>
      <c r="D116">
        <v>66</v>
      </c>
      <c r="E116" t="s">
        <v>568</v>
      </c>
      <c r="F116" t="s">
        <v>744</v>
      </c>
      <c r="G116" s="7" t="s">
        <v>745</v>
      </c>
      <c r="H116">
        <v>15</v>
      </c>
      <c r="I116" t="s">
        <v>746</v>
      </c>
      <c r="J116">
        <v>113</v>
      </c>
      <c r="K116">
        <v>72886</v>
      </c>
      <c r="L116" t="b">
        <v>0</v>
      </c>
      <c r="M116" t="b">
        <v>1</v>
      </c>
      <c r="N116">
        <v>19</v>
      </c>
      <c r="O116" t="s">
        <v>529</v>
      </c>
      <c r="P116" t="s">
        <v>116</v>
      </c>
      <c r="Q116" s="2">
        <v>34654</v>
      </c>
      <c r="R116">
        <v>2</v>
      </c>
      <c r="S116">
        <v>3</v>
      </c>
      <c r="T116">
        <v>1</v>
      </c>
      <c r="U116">
        <v>1</v>
      </c>
    </row>
    <row r="117" spans="1:21" x14ac:dyDescent="0.3">
      <c r="A117">
        <v>9863</v>
      </c>
      <c r="B117" t="s">
        <v>742</v>
      </c>
      <c r="C117" t="s">
        <v>743</v>
      </c>
      <c r="D117">
        <v>66</v>
      </c>
      <c r="E117" t="s">
        <v>568</v>
      </c>
      <c r="F117" t="s">
        <v>744</v>
      </c>
      <c r="G117" s="7" t="s">
        <v>745</v>
      </c>
      <c r="H117">
        <v>15</v>
      </c>
      <c r="I117" t="s">
        <v>746</v>
      </c>
      <c r="J117">
        <v>113</v>
      </c>
      <c r="K117">
        <v>22401</v>
      </c>
      <c r="L117" t="b">
        <v>0</v>
      </c>
      <c r="M117" t="b">
        <v>1</v>
      </c>
      <c r="N117">
        <v>15</v>
      </c>
      <c r="O117" t="s">
        <v>746</v>
      </c>
      <c r="P117" t="s">
        <v>119</v>
      </c>
      <c r="Q117" s="2">
        <v>33856</v>
      </c>
      <c r="R117">
        <v>3</v>
      </c>
      <c r="S117">
        <v>4</v>
      </c>
      <c r="T117">
        <v>1</v>
      </c>
      <c r="U117">
        <v>1</v>
      </c>
    </row>
    <row r="118" spans="1:21" x14ac:dyDescent="0.3">
      <c r="A118">
        <v>9863</v>
      </c>
      <c r="B118" t="s">
        <v>742</v>
      </c>
      <c r="C118" t="s">
        <v>743</v>
      </c>
      <c r="D118">
        <v>66</v>
      </c>
      <c r="E118" t="s">
        <v>568</v>
      </c>
      <c r="F118" t="s">
        <v>744</v>
      </c>
      <c r="G118" s="7" t="s">
        <v>745</v>
      </c>
      <c r="H118">
        <v>15</v>
      </c>
      <c r="I118" t="s">
        <v>746</v>
      </c>
      <c r="J118">
        <v>113</v>
      </c>
      <c r="K118">
        <v>18825</v>
      </c>
      <c r="L118" t="b">
        <v>0</v>
      </c>
      <c r="M118" t="b">
        <v>1</v>
      </c>
      <c r="N118">
        <v>29</v>
      </c>
      <c r="O118" t="s">
        <v>138</v>
      </c>
      <c r="Q118" s="2">
        <v>33741</v>
      </c>
      <c r="R118">
        <v>4</v>
      </c>
      <c r="S118">
        <v>4</v>
      </c>
      <c r="T118">
        <v>1</v>
      </c>
      <c r="U118">
        <v>1</v>
      </c>
    </row>
    <row r="119" spans="1:21" x14ac:dyDescent="0.3">
      <c r="A119">
        <v>9863</v>
      </c>
      <c r="B119" t="s">
        <v>742</v>
      </c>
      <c r="C119" t="s">
        <v>743</v>
      </c>
      <c r="D119">
        <v>66</v>
      </c>
      <c r="E119" t="s">
        <v>568</v>
      </c>
      <c r="F119" t="s">
        <v>744</v>
      </c>
      <c r="G119" s="7" t="s">
        <v>745</v>
      </c>
      <c r="H119">
        <v>15</v>
      </c>
      <c r="I119" t="s">
        <v>746</v>
      </c>
      <c r="J119">
        <v>113</v>
      </c>
      <c r="K119">
        <v>72465</v>
      </c>
      <c r="L119" t="b">
        <v>0</v>
      </c>
      <c r="M119" t="b">
        <v>1</v>
      </c>
      <c r="N119">
        <v>25</v>
      </c>
      <c r="O119" t="s">
        <v>1061</v>
      </c>
      <c r="P119" t="s">
        <v>182</v>
      </c>
      <c r="R119">
        <v>1</v>
      </c>
      <c r="S119">
        <v>3</v>
      </c>
      <c r="T119">
        <v>0</v>
      </c>
      <c r="U119">
        <v>1</v>
      </c>
    </row>
    <row r="120" spans="1:21" x14ac:dyDescent="0.3">
      <c r="A120">
        <v>9863</v>
      </c>
      <c r="B120" t="s">
        <v>742</v>
      </c>
      <c r="C120" t="s">
        <v>743</v>
      </c>
      <c r="D120">
        <v>66</v>
      </c>
      <c r="E120" t="s">
        <v>568</v>
      </c>
      <c r="F120" t="s">
        <v>744</v>
      </c>
      <c r="G120" s="7" t="s">
        <v>745</v>
      </c>
      <c r="H120">
        <v>15</v>
      </c>
      <c r="I120" t="s">
        <v>746</v>
      </c>
      <c r="J120">
        <v>113</v>
      </c>
      <c r="K120">
        <v>42086</v>
      </c>
      <c r="L120" t="b">
        <v>0</v>
      </c>
      <c r="M120" t="b">
        <v>1</v>
      </c>
      <c r="N120">
        <v>15</v>
      </c>
      <c r="O120" t="s">
        <v>746</v>
      </c>
      <c r="P120" t="s">
        <v>119</v>
      </c>
      <c r="Q120" s="2">
        <v>31043</v>
      </c>
      <c r="R120">
        <v>1</v>
      </c>
      <c r="S120">
        <v>4</v>
      </c>
      <c r="T120">
        <v>1</v>
      </c>
      <c r="U120">
        <v>2</v>
      </c>
    </row>
    <row r="121" spans="1:21" x14ac:dyDescent="0.3">
      <c r="A121">
        <v>9863</v>
      </c>
      <c r="B121" t="s">
        <v>742</v>
      </c>
      <c r="C121" t="s">
        <v>743</v>
      </c>
      <c r="D121">
        <v>66</v>
      </c>
      <c r="E121" t="s">
        <v>568</v>
      </c>
      <c r="F121" t="s">
        <v>744</v>
      </c>
      <c r="G121" s="7" t="s">
        <v>745</v>
      </c>
      <c r="H121">
        <v>15</v>
      </c>
      <c r="I121" t="s">
        <v>746</v>
      </c>
      <c r="J121">
        <v>113</v>
      </c>
      <c r="K121">
        <v>47308</v>
      </c>
      <c r="L121" t="b">
        <v>1</v>
      </c>
      <c r="M121" t="b">
        <v>0</v>
      </c>
      <c r="N121">
        <v>15</v>
      </c>
      <c r="O121" t="s">
        <v>746</v>
      </c>
      <c r="P121" t="s">
        <v>284</v>
      </c>
      <c r="Q121" s="2">
        <v>32582</v>
      </c>
      <c r="R121">
        <v>8</v>
      </c>
      <c r="S121">
        <v>4</v>
      </c>
      <c r="T121">
        <v>1</v>
      </c>
      <c r="U121">
        <v>2</v>
      </c>
    </row>
    <row r="122" spans="1:21" x14ac:dyDescent="0.3">
      <c r="A122">
        <v>9863</v>
      </c>
      <c r="B122" t="s">
        <v>742</v>
      </c>
      <c r="C122" t="s">
        <v>743</v>
      </c>
      <c r="D122">
        <v>66</v>
      </c>
      <c r="E122" t="s">
        <v>568</v>
      </c>
      <c r="F122" t="s">
        <v>744</v>
      </c>
      <c r="G122" s="7" t="s">
        <v>745</v>
      </c>
      <c r="H122">
        <v>15</v>
      </c>
      <c r="I122" t="s">
        <v>746</v>
      </c>
      <c r="J122">
        <v>113</v>
      </c>
      <c r="K122">
        <v>60348</v>
      </c>
      <c r="L122" t="b">
        <v>0</v>
      </c>
      <c r="M122" t="b">
        <v>1</v>
      </c>
      <c r="N122">
        <v>4071</v>
      </c>
      <c r="O122" t="s">
        <v>1406</v>
      </c>
      <c r="P122" t="s">
        <v>139</v>
      </c>
      <c r="R122">
        <v>1</v>
      </c>
      <c r="S122">
        <v>3</v>
      </c>
      <c r="T122">
        <v>1</v>
      </c>
      <c r="U122">
        <v>2</v>
      </c>
    </row>
    <row r="123" spans="1:21" x14ac:dyDescent="0.3">
      <c r="A123">
        <v>9863</v>
      </c>
      <c r="B123" t="s">
        <v>742</v>
      </c>
      <c r="C123" t="s">
        <v>743</v>
      </c>
      <c r="D123">
        <v>66</v>
      </c>
      <c r="E123" t="s">
        <v>568</v>
      </c>
      <c r="F123" t="s">
        <v>744</v>
      </c>
      <c r="G123" s="7" t="s">
        <v>745</v>
      </c>
      <c r="H123">
        <v>15</v>
      </c>
      <c r="I123" t="s">
        <v>746</v>
      </c>
      <c r="J123">
        <v>113</v>
      </c>
      <c r="K123">
        <v>71778</v>
      </c>
      <c r="L123" t="b">
        <v>0</v>
      </c>
      <c r="M123" t="b">
        <v>1</v>
      </c>
      <c r="N123">
        <v>15</v>
      </c>
      <c r="O123" t="s">
        <v>746</v>
      </c>
      <c r="P123" t="s">
        <v>182</v>
      </c>
      <c r="Q123" s="2">
        <v>34008</v>
      </c>
      <c r="R123">
        <v>2</v>
      </c>
      <c r="S123">
        <v>3</v>
      </c>
      <c r="T123">
        <v>1</v>
      </c>
      <c r="U123">
        <v>1</v>
      </c>
    </row>
    <row r="124" spans="1:21" x14ac:dyDescent="0.3">
      <c r="A124">
        <v>9863</v>
      </c>
      <c r="B124" t="s">
        <v>742</v>
      </c>
      <c r="C124" t="s">
        <v>743</v>
      </c>
      <c r="D124">
        <v>66</v>
      </c>
      <c r="E124" t="s">
        <v>568</v>
      </c>
      <c r="F124" t="s">
        <v>744</v>
      </c>
      <c r="G124" s="7" t="s">
        <v>745</v>
      </c>
      <c r="H124">
        <v>15</v>
      </c>
      <c r="I124" t="s">
        <v>746</v>
      </c>
      <c r="J124">
        <v>113</v>
      </c>
      <c r="K124">
        <v>71790</v>
      </c>
      <c r="L124" t="b">
        <v>0</v>
      </c>
      <c r="M124" t="b">
        <v>0</v>
      </c>
      <c r="N124">
        <v>15</v>
      </c>
      <c r="O124" t="s">
        <v>746</v>
      </c>
      <c r="R124">
        <v>1</v>
      </c>
      <c r="S124">
        <v>3</v>
      </c>
      <c r="T124">
        <v>2</v>
      </c>
      <c r="U124">
        <v>2</v>
      </c>
    </row>
    <row r="125" spans="1:21" x14ac:dyDescent="0.3">
      <c r="A125">
        <v>9863</v>
      </c>
      <c r="B125" t="s">
        <v>742</v>
      </c>
      <c r="C125" t="s">
        <v>743</v>
      </c>
      <c r="D125">
        <v>66</v>
      </c>
      <c r="E125" t="s">
        <v>568</v>
      </c>
      <c r="F125" t="s">
        <v>744</v>
      </c>
      <c r="G125" s="7" t="s">
        <v>745</v>
      </c>
      <c r="H125">
        <v>15</v>
      </c>
      <c r="I125" t="s">
        <v>746</v>
      </c>
      <c r="J125">
        <v>113</v>
      </c>
      <c r="K125">
        <v>32555</v>
      </c>
      <c r="L125" t="b">
        <v>0</v>
      </c>
      <c r="M125" t="b">
        <v>0</v>
      </c>
      <c r="N125">
        <v>30</v>
      </c>
      <c r="O125" t="s">
        <v>1007</v>
      </c>
      <c r="P125" t="s">
        <v>119</v>
      </c>
      <c r="Q125" s="2">
        <v>27786</v>
      </c>
      <c r="R125">
        <v>5</v>
      </c>
      <c r="S125">
        <v>4</v>
      </c>
      <c r="T125">
        <v>2</v>
      </c>
      <c r="U125">
        <v>4</v>
      </c>
    </row>
    <row r="126" spans="1:21" x14ac:dyDescent="0.3">
      <c r="A126">
        <v>9863</v>
      </c>
      <c r="B126" t="s">
        <v>742</v>
      </c>
      <c r="C126" t="s">
        <v>743</v>
      </c>
      <c r="D126">
        <v>66</v>
      </c>
      <c r="E126" t="s">
        <v>568</v>
      </c>
      <c r="F126" t="s">
        <v>744</v>
      </c>
      <c r="G126" s="7" t="s">
        <v>745</v>
      </c>
      <c r="H126">
        <v>15</v>
      </c>
      <c r="I126" t="s">
        <v>746</v>
      </c>
      <c r="J126">
        <v>113</v>
      </c>
      <c r="K126">
        <v>59468</v>
      </c>
      <c r="L126" t="b">
        <v>0</v>
      </c>
      <c r="M126" t="b">
        <v>1</v>
      </c>
      <c r="N126">
        <v>15</v>
      </c>
      <c r="O126" t="s">
        <v>746</v>
      </c>
      <c r="P126" t="s">
        <v>116</v>
      </c>
      <c r="R126">
        <v>1</v>
      </c>
      <c r="S126">
        <v>3</v>
      </c>
      <c r="T126">
        <v>0</v>
      </c>
      <c r="U126">
        <v>1</v>
      </c>
    </row>
    <row r="127" spans="1:21" x14ac:dyDescent="0.3">
      <c r="A127">
        <v>9863</v>
      </c>
      <c r="B127" t="s">
        <v>742</v>
      </c>
      <c r="C127" t="s">
        <v>743</v>
      </c>
      <c r="D127">
        <v>66</v>
      </c>
      <c r="E127" t="s">
        <v>568</v>
      </c>
      <c r="F127" t="s">
        <v>744</v>
      </c>
      <c r="G127" s="7" t="s">
        <v>745</v>
      </c>
      <c r="H127">
        <v>15</v>
      </c>
      <c r="I127" t="s">
        <v>746</v>
      </c>
      <c r="J127">
        <v>113</v>
      </c>
      <c r="K127">
        <v>65359</v>
      </c>
      <c r="L127" t="b">
        <v>0</v>
      </c>
      <c r="M127" t="b">
        <v>0</v>
      </c>
      <c r="N127">
        <v>19</v>
      </c>
      <c r="O127" t="s">
        <v>529</v>
      </c>
      <c r="P127" t="s">
        <v>139</v>
      </c>
      <c r="Q127" s="2">
        <v>33041</v>
      </c>
      <c r="R127">
        <v>6</v>
      </c>
      <c r="S127">
        <v>4</v>
      </c>
      <c r="T127">
        <v>1</v>
      </c>
      <c r="U127">
        <v>2</v>
      </c>
    </row>
    <row r="128" spans="1:21" x14ac:dyDescent="0.3">
      <c r="A128">
        <v>9863</v>
      </c>
      <c r="B128" t="s">
        <v>742</v>
      </c>
      <c r="C128" t="s">
        <v>743</v>
      </c>
      <c r="D128">
        <v>66</v>
      </c>
      <c r="E128" t="s">
        <v>568</v>
      </c>
      <c r="F128" t="s">
        <v>744</v>
      </c>
      <c r="G128" s="7" t="s">
        <v>745</v>
      </c>
      <c r="H128">
        <v>15</v>
      </c>
      <c r="I128" t="s">
        <v>746</v>
      </c>
      <c r="J128">
        <v>113</v>
      </c>
      <c r="K128">
        <v>68510</v>
      </c>
      <c r="L128" t="b">
        <v>0</v>
      </c>
      <c r="M128" t="b">
        <v>1</v>
      </c>
      <c r="N128">
        <v>6</v>
      </c>
      <c r="O128" t="s">
        <v>383</v>
      </c>
      <c r="P128" t="s">
        <v>116</v>
      </c>
      <c r="Q128" s="2">
        <v>34273</v>
      </c>
      <c r="R128">
        <v>1</v>
      </c>
      <c r="S128">
        <v>1</v>
      </c>
      <c r="T128">
        <v>1</v>
      </c>
      <c r="U128">
        <v>1</v>
      </c>
    </row>
    <row r="129" spans="1:21" x14ac:dyDescent="0.3">
      <c r="A129">
        <v>9863</v>
      </c>
      <c r="B129" t="s">
        <v>742</v>
      </c>
      <c r="C129" t="s">
        <v>743</v>
      </c>
      <c r="D129">
        <v>66</v>
      </c>
      <c r="E129" t="s">
        <v>568</v>
      </c>
      <c r="F129" t="s">
        <v>744</v>
      </c>
      <c r="G129" s="7" t="s">
        <v>745</v>
      </c>
      <c r="H129">
        <v>15</v>
      </c>
      <c r="I129" t="s">
        <v>746</v>
      </c>
      <c r="J129">
        <v>113</v>
      </c>
      <c r="K129">
        <v>71591</v>
      </c>
      <c r="L129" t="b">
        <v>0</v>
      </c>
      <c r="M129" t="b">
        <v>1</v>
      </c>
      <c r="N129">
        <v>15</v>
      </c>
      <c r="O129" t="s">
        <v>746</v>
      </c>
      <c r="P129" t="s">
        <v>139</v>
      </c>
      <c r="Q129" s="2">
        <v>32571</v>
      </c>
      <c r="R129">
        <v>3</v>
      </c>
      <c r="S129">
        <v>4</v>
      </c>
      <c r="T129">
        <v>2</v>
      </c>
      <c r="U129">
        <v>1</v>
      </c>
    </row>
    <row r="130" spans="1:21" x14ac:dyDescent="0.3">
      <c r="A130">
        <v>9863</v>
      </c>
      <c r="B130" t="s">
        <v>742</v>
      </c>
      <c r="C130" t="s">
        <v>743</v>
      </c>
      <c r="D130">
        <v>66</v>
      </c>
      <c r="E130" t="s">
        <v>568</v>
      </c>
      <c r="F130" t="s">
        <v>744</v>
      </c>
      <c r="G130" s="7" t="s">
        <v>745</v>
      </c>
      <c r="H130">
        <v>15</v>
      </c>
      <c r="I130" t="s">
        <v>746</v>
      </c>
      <c r="J130">
        <v>113</v>
      </c>
      <c r="K130">
        <v>58564</v>
      </c>
      <c r="L130" t="b">
        <v>0</v>
      </c>
      <c r="M130" t="b">
        <v>0</v>
      </c>
      <c r="N130">
        <v>93</v>
      </c>
      <c r="O130" t="s">
        <v>1489</v>
      </c>
      <c r="P130" t="s">
        <v>630</v>
      </c>
      <c r="Q130" s="2">
        <v>28101</v>
      </c>
      <c r="R130">
        <v>5</v>
      </c>
      <c r="S130">
        <v>3</v>
      </c>
      <c r="T130">
        <v>1</v>
      </c>
      <c r="U130">
        <v>2</v>
      </c>
    </row>
    <row r="131" spans="1:21" x14ac:dyDescent="0.3">
      <c r="A131">
        <v>9863</v>
      </c>
      <c r="B131" t="s">
        <v>742</v>
      </c>
      <c r="C131" t="s">
        <v>743</v>
      </c>
      <c r="D131">
        <v>66</v>
      </c>
      <c r="E131" t="s">
        <v>568</v>
      </c>
      <c r="F131" t="s">
        <v>744</v>
      </c>
      <c r="G131" s="7" t="s">
        <v>745</v>
      </c>
      <c r="H131">
        <v>15</v>
      </c>
      <c r="I131" t="s">
        <v>746</v>
      </c>
      <c r="J131">
        <v>113</v>
      </c>
      <c r="K131">
        <v>59065</v>
      </c>
      <c r="L131" t="b">
        <v>0</v>
      </c>
      <c r="M131" t="b">
        <v>1</v>
      </c>
      <c r="N131">
        <v>15</v>
      </c>
      <c r="O131" t="s">
        <v>746</v>
      </c>
      <c r="P131" t="s">
        <v>116</v>
      </c>
      <c r="Q131" s="2">
        <v>32236</v>
      </c>
      <c r="R131">
        <v>2</v>
      </c>
      <c r="S131">
        <v>3</v>
      </c>
      <c r="T131">
        <v>1</v>
      </c>
      <c r="U131">
        <v>2</v>
      </c>
    </row>
    <row r="132" spans="1:21" x14ac:dyDescent="0.3">
      <c r="A132">
        <v>9863</v>
      </c>
      <c r="B132" t="s">
        <v>742</v>
      </c>
      <c r="C132" t="s">
        <v>743</v>
      </c>
      <c r="D132">
        <v>66</v>
      </c>
      <c r="E132" t="s">
        <v>568</v>
      </c>
      <c r="F132" t="s">
        <v>744</v>
      </c>
      <c r="G132" s="7" t="s">
        <v>745</v>
      </c>
      <c r="H132">
        <v>15</v>
      </c>
      <c r="I132" t="s">
        <v>746</v>
      </c>
      <c r="J132">
        <v>113</v>
      </c>
      <c r="K132">
        <v>58102</v>
      </c>
      <c r="L132" t="b">
        <v>1</v>
      </c>
      <c r="M132" t="b">
        <v>1</v>
      </c>
      <c r="N132">
        <v>10</v>
      </c>
      <c r="O132" t="s">
        <v>756</v>
      </c>
      <c r="P132" t="s">
        <v>182</v>
      </c>
      <c r="R132">
        <v>2</v>
      </c>
      <c r="S132">
        <v>4</v>
      </c>
      <c r="T132">
        <v>1</v>
      </c>
      <c r="U132">
        <v>1</v>
      </c>
    </row>
    <row r="133" spans="1:21" x14ac:dyDescent="0.3">
      <c r="A133">
        <v>9863</v>
      </c>
      <c r="B133" t="s">
        <v>742</v>
      </c>
      <c r="C133" t="s">
        <v>743</v>
      </c>
      <c r="D133">
        <v>66</v>
      </c>
      <c r="E133" t="s">
        <v>568</v>
      </c>
      <c r="F133" t="s">
        <v>744</v>
      </c>
      <c r="G133" s="7" t="s">
        <v>745</v>
      </c>
      <c r="H133">
        <v>15</v>
      </c>
      <c r="I133" t="s">
        <v>746</v>
      </c>
      <c r="J133">
        <v>113</v>
      </c>
      <c r="K133">
        <v>28472</v>
      </c>
      <c r="L133" t="b">
        <v>0</v>
      </c>
      <c r="M133" t="b">
        <v>0</v>
      </c>
      <c r="N133">
        <v>11</v>
      </c>
      <c r="O133" t="s">
        <v>216</v>
      </c>
      <c r="P133" t="s">
        <v>442</v>
      </c>
      <c r="Q133" s="2">
        <v>32222</v>
      </c>
      <c r="R133">
        <v>5</v>
      </c>
      <c r="S133">
        <v>4</v>
      </c>
      <c r="T133">
        <v>1</v>
      </c>
      <c r="U133">
        <v>1</v>
      </c>
    </row>
    <row r="134" spans="1:21" x14ac:dyDescent="0.3">
      <c r="A134">
        <v>9863</v>
      </c>
      <c r="B134" t="s">
        <v>742</v>
      </c>
      <c r="C134" t="s">
        <v>743</v>
      </c>
      <c r="D134">
        <v>66</v>
      </c>
      <c r="E134" t="s">
        <v>568</v>
      </c>
      <c r="F134" t="s">
        <v>744</v>
      </c>
      <c r="G134" s="7" t="s">
        <v>745</v>
      </c>
      <c r="H134">
        <v>15</v>
      </c>
      <c r="I134" t="s">
        <v>746</v>
      </c>
      <c r="J134">
        <v>113</v>
      </c>
      <c r="K134">
        <v>36084</v>
      </c>
      <c r="L134" t="b">
        <v>0</v>
      </c>
      <c r="M134" t="b">
        <v>1</v>
      </c>
      <c r="N134">
        <v>16</v>
      </c>
      <c r="O134" t="s">
        <v>676</v>
      </c>
      <c r="P134" t="s">
        <v>116</v>
      </c>
      <c r="Q134" s="2">
        <v>33215</v>
      </c>
      <c r="R134">
        <v>2</v>
      </c>
      <c r="S134">
        <v>3</v>
      </c>
      <c r="T134">
        <v>1</v>
      </c>
      <c r="U134">
        <v>2</v>
      </c>
    </row>
    <row r="135" spans="1:21" x14ac:dyDescent="0.3">
      <c r="A135">
        <v>9863</v>
      </c>
      <c r="B135" t="s">
        <v>742</v>
      </c>
      <c r="C135" t="s">
        <v>743</v>
      </c>
      <c r="D135">
        <v>66</v>
      </c>
      <c r="E135" t="s">
        <v>568</v>
      </c>
      <c r="F135" t="s">
        <v>744</v>
      </c>
      <c r="G135" s="7" t="s">
        <v>745</v>
      </c>
      <c r="H135">
        <v>15</v>
      </c>
      <c r="I135" t="s">
        <v>746</v>
      </c>
      <c r="J135">
        <v>113</v>
      </c>
      <c r="K135">
        <v>58859</v>
      </c>
      <c r="L135" t="b">
        <v>0</v>
      </c>
      <c r="M135" t="b">
        <v>0</v>
      </c>
      <c r="N135">
        <v>4066</v>
      </c>
      <c r="O135" t="s">
        <v>1221</v>
      </c>
      <c r="P135" t="s">
        <v>139</v>
      </c>
      <c r="Q135" s="2">
        <v>29222</v>
      </c>
      <c r="R135">
        <v>2</v>
      </c>
      <c r="S135">
        <v>4</v>
      </c>
      <c r="T135">
        <v>1</v>
      </c>
      <c r="U135">
        <v>1</v>
      </c>
    </row>
    <row r="136" spans="1:21" x14ac:dyDescent="0.3">
      <c r="A136">
        <v>9863</v>
      </c>
      <c r="B136" t="s">
        <v>742</v>
      </c>
      <c r="C136" t="s">
        <v>743</v>
      </c>
      <c r="D136">
        <v>66</v>
      </c>
      <c r="E136" t="s">
        <v>568</v>
      </c>
      <c r="F136" t="s">
        <v>744</v>
      </c>
      <c r="G136" s="7" t="s">
        <v>745</v>
      </c>
      <c r="H136">
        <v>15</v>
      </c>
      <c r="I136" t="s">
        <v>746</v>
      </c>
      <c r="J136">
        <v>113</v>
      </c>
      <c r="K136">
        <v>58015</v>
      </c>
      <c r="L136" t="b">
        <v>0</v>
      </c>
      <c r="M136" t="b">
        <v>0</v>
      </c>
      <c r="N136">
        <v>6</v>
      </c>
      <c r="O136" t="s">
        <v>383</v>
      </c>
      <c r="P136" t="s">
        <v>119</v>
      </c>
      <c r="R136">
        <v>2</v>
      </c>
      <c r="S136">
        <v>4</v>
      </c>
      <c r="T136">
        <v>0</v>
      </c>
      <c r="U136">
        <v>1</v>
      </c>
    </row>
    <row r="137" spans="1:21" x14ac:dyDescent="0.3">
      <c r="A137">
        <v>9863</v>
      </c>
      <c r="B137" t="s">
        <v>742</v>
      </c>
      <c r="C137" t="s">
        <v>743</v>
      </c>
      <c r="D137">
        <v>66</v>
      </c>
      <c r="E137" t="s">
        <v>568</v>
      </c>
      <c r="F137" t="s">
        <v>744</v>
      </c>
      <c r="G137" s="7" t="s">
        <v>745</v>
      </c>
      <c r="H137">
        <v>15</v>
      </c>
      <c r="I137" t="s">
        <v>746</v>
      </c>
      <c r="J137">
        <v>113</v>
      </c>
      <c r="K137">
        <v>59023</v>
      </c>
      <c r="L137" t="b">
        <v>0</v>
      </c>
      <c r="M137" t="b">
        <v>1</v>
      </c>
      <c r="N137">
        <v>15</v>
      </c>
      <c r="O137" t="s">
        <v>746</v>
      </c>
      <c r="P137" t="s">
        <v>630</v>
      </c>
      <c r="Q137" s="2">
        <v>31127</v>
      </c>
      <c r="R137">
        <v>1</v>
      </c>
      <c r="S137">
        <v>3</v>
      </c>
      <c r="T137">
        <v>1</v>
      </c>
      <c r="U137">
        <v>1</v>
      </c>
    </row>
    <row r="138" spans="1:21" x14ac:dyDescent="0.3">
      <c r="A138">
        <v>9863</v>
      </c>
      <c r="B138" t="s">
        <v>742</v>
      </c>
      <c r="C138" t="s">
        <v>743</v>
      </c>
      <c r="D138">
        <v>66</v>
      </c>
      <c r="E138" t="s">
        <v>568</v>
      </c>
      <c r="F138" t="s">
        <v>744</v>
      </c>
      <c r="G138" s="7" t="s">
        <v>745</v>
      </c>
      <c r="H138">
        <v>15</v>
      </c>
      <c r="I138" t="s">
        <v>746</v>
      </c>
      <c r="J138">
        <v>113</v>
      </c>
      <c r="K138">
        <v>53671</v>
      </c>
      <c r="L138" t="b">
        <v>0</v>
      </c>
      <c r="M138" t="b">
        <v>1</v>
      </c>
      <c r="N138">
        <v>16</v>
      </c>
      <c r="O138" t="s">
        <v>676</v>
      </c>
      <c r="P138" t="s">
        <v>119</v>
      </c>
      <c r="Q138" s="2">
        <v>33191</v>
      </c>
      <c r="R138">
        <v>1</v>
      </c>
      <c r="S138">
        <v>4</v>
      </c>
      <c r="T138">
        <v>1</v>
      </c>
      <c r="U138">
        <v>3</v>
      </c>
    </row>
    <row r="139" spans="1:21" x14ac:dyDescent="0.3">
      <c r="A139">
        <v>9863</v>
      </c>
      <c r="B139" t="s">
        <v>742</v>
      </c>
      <c r="C139" t="s">
        <v>743</v>
      </c>
      <c r="D139">
        <v>66</v>
      </c>
      <c r="E139" t="s">
        <v>568</v>
      </c>
      <c r="F139" t="s">
        <v>744</v>
      </c>
      <c r="G139" s="7" t="s">
        <v>745</v>
      </c>
      <c r="H139">
        <v>15</v>
      </c>
      <c r="I139" t="s">
        <v>746</v>
      </c>
      <c r="J139">
        <v>113</v>
      </c>
      <c r="K139">
        <v>46595</v>
      </c>
      <c r="L139" t="b">
        <v>0</v>
      </c>
      <c r="M139" t="b">
        <v>0</v>
      </c>
      <c r="N139">
        <v>67</v>
      </c>
      <c r="O139" t="s">
        <v>1571</v>
      </c>
      <c r="P139" t="s">
        <v>126</v>
      </c>
      <c r="Q139" s="2">
        <v>26856</v>
      </c>
      <c r="R139">
        <v>2</v>
      </c>
      <c r="S139">
        <v>3</v>
      </c>
      <c r="T139">
        <v>0</v>
      </c>
      <c r="U139">
        <v>3</v>
      </c>
    </row>
    <row r="140" spans="1:21" x14ac:dyDescent="0.3">
      <c r="A140">
        <v>9863</v>
      </c>
      <c r="B140" t="s">
        <v>742</v>
      </c>
      <c r="C140" t="s">
        <v>743</v>
      </c>
      <c r="D140">
        <v>66</v>
      </c>
      <c r="E140" t="s">
        <v>568</v>
      </c>
      <c r="F140" t="s">
        <v>744</v>
      </c>
      <c r="G140" s="7" t="s">
        <v>745</v>
      </c>
      <c r="H140">
        <v>15</v>
      </c>
      <c r="I140" t="s">
        <v>746</v>
      </c>
      <c r="J140">
        <v>113</v>
      </c>
      <c r="K140">
        <v>51986</v>
      </c>
      <c r="L140" t="b">
        <v>0</v>
      </c>
      <c r="M140" t="b">
        <v>0</v>
      </c>
      <c r="N140">
        <v>7</v>
      </c>
      <c r="O140" t="s">
        <v>881</v>
      </c>
      <c r="P140" t="s">
        <v>182</v>
      </c>
      <c r="R140">
        <v>2</v>
      </c>
      <c r="S140">
        <v>4</v>
      </c>
      <c r="T140">
        <v>1</v>
      </c>
      <c r="U140">
        <v>1</v>
      </c>
    </row>
    <row r="141" spans="1:21" x14ac:dyDescent="0.3">
      <c r="A141">
        <v>9863</v>
      </c>
      <c r="B141" t="s">
        <v>742</v>
      </c>
      <c r="C141" t="s">
        <v>743</v>
      </c>
      <c r="D141">
        <v>66</v>
      </c>
      <c r="E141" t="s">
        <v>568</v>
      </c>
      <c r="F141" t="s">
        <v>744</v>
      </c>
      <c r="G141" s="7" t="s">
        <v>745</v>
      </c>
      <c r="H141">
        <v>15</v>
      </c>
      <c r="I141" t="s">
        <v>746</v>
      </c>
      <c r="J141">
        <v>113</v>
      </c>
      <c r="K141">
        <v>50930</v>
      </c>
      <c r="L141" t="b">
        <v>0</v>
      </c>
      <c r="M141" t="b">
        <v>0</v>
      </c>
      <c r="N141">
        <v>19</v>
      </c>
      <c r="O141" t="s">
        <v>529</v>
      </c>
      <c r="P141" t="s">
        <v>280</v>
      </c>
      <c r="R141">
        <v>2</v>
      </c>
      <c r="S141">
        <v>3</v>
      </c>
      <c r="T141">
        <v>0</v>
      </c>
      <c r="U141">
        <v>1</v>
      </c>
    </row>
    <row r="142" spans="1:21" x14ac:dyDescent="0.3">
      <c r="A142">
        <v>9863</v>
      </c>
      <c r="B142" t="s">
        <v>742</v>
      </c>
      <c r="C142" t="s">
        <v>743</v>
      </c>
      <c r="D142">
        <v>66</v>
      </c>
      <c r="E142" t="s">
        <v>568</v>
      </c>
      <c r="F142" t="s">
        <v>744</v>
      </c>
      <c r="G142" s="7" t="s">
        <v>745</v>
      </c>
      <c r="H142">
        <v>15</v>
      </c>
      <c r="I142" t="s">
        <v>746</v>
      </c>
      <c r="J142">
        <v>113</v>
      </c>
      <c r="K142">
        <v>59692</v>
      </c>
      <c r="L142" t="b">
        <v>0</v>
      </c>
      <c r="M142" t="b">
        <v>0</v>
      </c>
      <c r="N142">
        <v>30</v>
      </c>
      <c r="O142" t="s">
        <v>1007</v>
      </c>
      <c r="P142" t="s">
        <v>442</v>
      </c>
      <c r="Q142" s="2">
        <v>31819</v>
      </c>
      <c r="R142">
        <v>3</v>
      </c>
      <c r="S142">
        <v>4</v>
      </c>
      <c r="T142">
        <v>1</v>
      </c>
      <c r="U142">
        <v>2</v>
      </c>
    </row>
    <row r="143" spans="1:21" x14ac:dyDescent="0.3">
      <c r="A143">
        <v>9863</v>
      </c>
      <c r="B143" t="s">
        <v>742</v>
      </c>
      <c r="C143" t="s">
        <v>743</v>
      </c>
      <c r="D143">
        <v>66</v>
      </c>
      <c r="E143" t="s">
        <v>568</v>
      </c>
      <c r="F143" t="s">
        <v>744</v>
      </c>
      <c r="G143" s="7" t="s">
        <v>745</v>
      </c>
      <c r="H143">
        <v>15</v>
      </c>
      <c r="I143" t="s">
        <v>746</v>
      </c>
      <c r="J143">
        <v>113</v>
      </c>
      <c r="K143">
        <v>54571</v>
      </c>
      <c r="L143" t="b">
        <v>0</v>
      </c>
      <c r="M143" t="b">
        <v>0</v>
      </c>
      <c r="N143">
        <v>21</v>
      </c>
      <c r="O143" t="s">
        <v>415</v>
      </c>
      <c r="P143" t="s">
        <v>116</v>
      </c>
      <c r="R143">
        <v>1</v>
      </c>
      <c r="S143">
        <v>3</v>
      </c>
      <c r="T143">
        <v>0</v>
      </c>
      <c r="U143">
        <v>1</v>
      </c>
    </row>
    <row r="144" spans="1:21" x14ac:dyDescent="0.3">
      <c r="A144">
        <v>9863</v>
      </c>
      <c r="B144" t="s">
        <v>742</v>
      </c>
      <c r="C144" t="s">
        <v>743</v>
      </c>
      <c r="D144">
        <v>66</v>
      </c>
      <c r="E144" t="s">
        <v>568</v>
      </c>
      <c r="F144" t="s">
        <v>744</v>
      </c>
      <c r="G144" s="7" t="s">
        <v>745</v>
      </c>
      <c r="H144">
        <v>15</v>
      </c>
      <c r="I144" t="s">
        <v>746</v>
      </c>
      <c r="J144">
        <v>113</v>
      </c>
      <c r="K144">
        <v>59462</v>
      </c>
      <c r="L144" t="b">
        <v>0</v>
      </c>
      <c r="M144" t="b">
        <v>0</v>
      </c>
      <c r="N144">
        <v>4069</v>
      </c>
      <c r="O144" t="s">
        <v>1602</v>
      </c>
      <c r="P144" t="s">
        <v>744</v>
      </c>
      <c r="Q144" s="2">
        <v>28872</v>
      </c>
      <c r="R144">
        <v>1</v>
      </c>
      <c r="S144">
        <v>4</v>
      </c>
      <c r="T144">
        <v>1</v>
      </c>
      <c r="U144">
        <v>3</v>
      </c>
    </row>
    <row r="145" spans="1:21" x14ac:dyDescent="0.3">
      <c r="A145">
        <v>9863</v>
      </c>
      <c r="B145" t="s">
        <v>742</v>
      </c>
      <c r="C145" t="s">
        <v>743</v>
      </c>
      <c r="D145">
        <v>66</v>
      </c>
      <c r="E145" t="s">
        <v>568</v>
      </c>
      <c r="F145" t="s">
        <v>744</v>
      </c>
      <c r="G145" s="7" t="s">
        <v>745</v>
      </c>
      <c r="H145">
        <v>15</v>
      </c>
      <c r="I145" t="s">
        <v>746</v>
      </c>
      <c r="J145">
        <v>113</v>
      </c>
      <c r="K145">
        <v>24826</v>
      </c>
      <c r="L145" t="b">
        <v>0</v>
      </c>
      <c r="M145" t="b">
        <v>0</v>
      </c>
      <c r="N145">
        <v>30</v>
      </c>
      <c r="O145" t="s">
        <v>1007</v>
      </c>
      <c r="P145" t="s">
        <v>284</v>
      </c>
      <c r="Q145" s="2">
        <v>29762</v>
      </c>
      <c r="R145">
        <v>5</v>
      </c>
      <c r="S145">
        <v>3</v>
      </c>
      <c r="T145">
        <v>0</v>
      </c>
      <c r="U145">
        <v>1</v>
      </c>
    </row>
    <row r="146" spans="1:21" x14ac:dyDescent="0.3">
      <c r="A146">
        <v>9863</v>
      </c>
      <c r="B146" t="s">
        <v>742</v>
      </c>
      <c r="C146" t="s">
        <v>743</v>
      </c>
      <c r="D146">
        <v>66</v>
      </c>
      <c r="E146" t="s">
        <v>568</v>
      </c>
      <c r="F146" t="s">
        <v>744</v>
      </c>
      <c r="G146" s="7" t="s">
        <v>745</v>
      </c>
      <c r="H146">
        <v>15</v>
      </c>
      <c r="I146" t="s">
        <v>746</v>
      </c>
      <c r="J146">
        <v>113</v>
      </c>
      <c r="K146">
        <v>17938</v>
      </c>
      <c r="L146" t="b">
        <v>0</v>
      </c>
      <c r="M146" t="b">
        <v>0</v>
      </c>
      <c r="N146">
        <v>45</v>
      </c>
      <c r="O146" t="s">
        <v>1625</v>
      </c>
      <c r="P146" t="s">
        <v>744</v>
      </c>
      <c r="R146">
        <v>1</v>
      </c>
      <c r="S146">
        <v>3</v>
      </c>
      <c r="T146">
        <v>0</v>
      </c>
      <c r="U146">
        <v>1</v>
      </c>
    </row>
    <row r="147" spans="1:21" x14ac:dyDescent="0.3">
      <c r="A147">
        <v>9863</v>
      </c>
      <c r="B147" t="s">
        <v>742</v>
      </c>
      <c r="C147" t="s">
        <v>743</v>
      </c>
      <c r="D147">
        <v>66</v>
      </c>
      <c r="E147" t="s">
        <v>568</v>
      </c>
      <c r="F147" t="s">
        <v>744</v>
      </c>
      <c r="G147" s="7" t="s">
        <v>745</v>
      </c>
      <c r="H147">
        <v>15</v>
      </c>
      <c r="I147" t="s">
        <v>746</v>
      </c>
      <c r="J147">
        <v>113</v>
      </c>
      <c r="K147">
        <v>44082</v>
      </c>
      <c r="L147" t="b">
        <v>0</v>
      </c>
      <c r="M147" t="b">
        <v>0</v>
      </c>
      <c r="N147">
        <v>21</v>
      </c>
      <c r="O147" t="s">
        <v>415</v>
      </c>
      <c r="P147" t="s">
        <v>193</v>
      </c>
      <c r="Q147" s="2">
        <v>34691</v>
      </c>
      <c r="R147">
        <v>2</v>
      </c>
      <c r="S147">
        <v>4</v>
      </c>
      <c r="T147">
        <v>1</v>
      </c>
      <c r="U147">
        <v>1</v>
      </c>
    </row>
    <row r="148" spans="1:21" x14ac:dyDescent="0.3">
      <c r="A148">
        <v>9863</v>
      </c>
      <c r="B148" t="s">
        <v>742</v>
      </c>
      <c r="C148" t="s">
        <v>743</v>
      </c>
      <c r="D148">
        <v>66</v>
      </c>
      <c r="E148" t="s">
        <v>568</v>
      </c>
      <c r="F148" t="s">
        <v>744</v>
      </c>
      <c r="G148" s="7" t="s">
        <v>745</v>
      </c>
      <c r="H148">
        <v>15</v>
      </c>
      <c r="I148" t="s">
        <v>746</v>
      </c>
      <c r="J148">
        <v>113</v>
      </c>
      <c r="K148">
        <v>53836</v>
      </c>
      <c r="L148" t="b">
        <v>0</v>
      </c>
      <c r="M148" t="b">
        <v>0</v>
      </c>
      <c r="N148">
        <v>15</v>
      </c>
      <c r="O148" t="s">
        <v>746</v>
      </c>
      <c r="P148" t="s">
        <v>442</v>
      </c>
      <c r="R148">
        <v>1</v>
      </c>
      <c r="S148">
        <v>3</v>
      </c>
      <c r="T148">
        <v>0</v>
      </c>
      <c r="U148">
        <v>1</v>
      </c>
    </row>
    <row r="149" spans="1:21" x14ac:dyDescent="0.3">
      <c r="A149">
        <v>9863</v>
      </c>
      <c r="B149" t="s">
        <v>742</v>
      </c>
      <c r="C149" t="s">
        <v>743</v>
      </c>
      <c r="D149">
        <v>66</v>
      </c>
      <c r="E149" t="s">
        <v>568</v>
      </c>
      <c r="F149" t="s">
        <v>744</v>
      </c>
      <c r="G149" s="7" t="s">
        <v>745</v>
      </c>
      <c r="H149">
        <v>15</v>
      </c>
      <c r="I149" t="s">
        <v>746</v>
      </c>
      <c r="J149">
        <v>113</v>
      </c>
      <c r="K149">
        <v>54899</v>
      </c>
      <c r="L149" t="b">
        <v>0</v>
      </c>
      <c r="M149" t="b">
        <v>1</v>
      </c>
      <c r="N149">
        <v>16</v>
      </c>
      <c r="O149" t="s">
        <v>676</v>
      </c>
      <c r="P149" t="s">
        <v>119</v>
      </c>
      <c r="R149">
        <v>4</v>
      </c>
      <c r="S149">
        <v>4</v>
      </c>
      <c r="T149">
        <v>1</v>
      </c>
      <c r="U149">
        <v>3</v>
      </c>
    </row>
    <row r="150" spans="1:21" x14ac:dyDescent="0.3">
      <c r="A150">
        <v>9863</v>
      </c>
      <c r="B150" t="s">
        <v>742</v>
      </c>
      <c r="C150" t="s">
        <v>743</v>
      </c>
      <c r="D150">
        <v>66</v>
      </c>
      <c r="E150" t="s">
        <v>568</v>
      </c>
      <c r="F150" t="s">
        <v>744</v>
      </c>
      <c r="G150" s="7" t="s">
        <v>745</v>
      </c>
      <c r="H150">
        <v>15</v>
      </c>
      <c r="I150" t="s">
        <v>746</v>
      </c>
      <c r="J150">
        <v>113</v>
      </c>
      <c r="K150">
        <v>59440</v>
      </c>
      <c r="L150" t="b">
        <v>0</v>
      </c>
      <c r="M150" t="b">
        <v>1</v>
      </c>
      <c r="N150">
        <v>14</v>
      </c>
      <c r="O150" t="s">
        <v>1652</v>
      </c>
      <c r="P150" t="s">
        <v>182</v>
      </c>
      <c r="Q150" s="2">
        <v>33022</v>
      </c>
      <c r="R150">
        <v>1</v>
      </c>
      <c r="S150">
        <v>3</v>
      </c>
      <c r="T150">
        <v>1</v>
      </c>
      <c r="U150">
        <v>1</v>
      </c>
    </row>
    <row r="151" spans="1:21" x14ac:dyDescent="0.3">
      <c r="A151">
        <v>9863</v>
      </c>
      <c r="B151" t="s">
        <v>742</v>
      </c>
      <c r="C151" t="s">
        <v>743</v>
      </c>
      <c r="D151">
        <v>66</v>
      </c>
      <c r="E151" t="s">
        <v>568</v>
      </c>
      <c r="F151" t="s">
        <v>744</v>
      </c>
      <c r="G151" s="7" t="s">
        <v>745</v>
      </c>
      <c r="H151">
        <v>15</v>
      </c>
      <c r="I151" t="s">
        <v>746</v>
      </c>
      <c r="J151">
        <v>113</v>
      </c>
      <c r="K151">
        <v>59371</v>
      </c>
      <c r="L151" t="b">
        <v>0</v>
      </c>
      <c r="M151" t="b">
        <v>1</v>
      </c>
      <c r="N151">
        <v>15</v>
      </c>
      <c r="O151" t="s">
        <v>746</v>
      </c>
      <c r="P151" t="s">
        <v>116</v>
      </c>
      <c r="R151">
        <v>1</v>
      </c>
      <c r="S151">
        <v>3</v>
      </c>
      <c r="T151">
        <v>1</v>
      </c>
      <c r="U151">
        <v>1</v>
      </c>
    </row>
    <row r="152" spans="1:21" x14ac:dyDescent="0.3">
      <c r="A152">
        <v>9863</v>
      </c>
      <c r="B152" t="s">
        <v>742</v>
      </c>
      <c r="C152" t="s">
        <v>743</v>
      </c>
      <c r="D152">
        <v>66</v>
      </c>
      <c r="E152" t="s">
        <v>568</v>
      </c>
      <c r="F152" t="s">
        <v>744</v>
      </c>
      <c r="G152" s="7" t="s">
        <v>745</v>
      </c>
      <c r="H152">
        <v>15</v>
      </c>
      <c r="I152" t="s">
        <v>746</v>
      </c>
      <c r="J152">
        <v>113</v>
      </c>
      <c r="K152">
        <v>59089</v>
      </c>
      <c r="L152" t="b">
        <v>0</v>
      </c>
      <c r="M152" t="b">
        <v>1</v>
      </c>
      <c r="N152">
        <v>15</v>
      </c>
      <c r="O152" t="s">
        <v>746</v>
      </c>
      <c r="P152" t="s">
        <v>116</v>
      </c>
      <c r="R152">
        <v>1</v>
      </c>
      <c r="S152">
        <v>1</v>
      </c>
      <c r="T152">
        <v>1</v>
      </c>
      <c r="U152">
        <v>2</v>
      </c>
    </row>
    <row r="153" spans="1:21" x14ac:dyDescent="0.3">
      <c r="A153">
        <v>9863</v>
      </c>
      <c r="B153" t="s">
        <v>742</v>
      </c>
      <c r="C153" t="s">
        <v>743</v>
      </c>
      <c r="D153">
        <v>66</v>
      </c>
      <c r="E153" t="s">
        <v>568</v>
      </c>
      <c r="F153" t="s">
        <v>744</v>
      </c>
      <c r="G153" s="7" t="s">
        <v>745</v>
      </c>
      <c r="H153">
        <v>15</v>
      </c>
      <c r="I153" t="s">
        <v>746</v>
      </c>
      <c r="J153">
        <v>113</v>
      </c>
      <c r="K153">
        <v>10882</v>
      </c>
      <c r="L153" t="b">
        <v>0</v>
      </c>
      <c r="M153" t="b">
        <v>1</v>
      </c>
      <c r="N153">
        <v>16</v>
      </c>
      <c r="O153" t="s">
        <v>676</v>
      </c>
      <c r="P153" t="s">
        <v>139</v>
      </c>
      <c r="R153">
        <v>3</v>
      </c>
      <c r="S153">
        <v>4</v>
      </c>
      <c r="T153">
        <v>1</v>
      </c>
      <c r="U153">
        <v>1</v>
      </c>
    </row>
    <row r="154" spans="1:21" x14ac:dyDescent="0.3">
      <c r="A154">
        <v>9863</v>
      </c>
      <c r="B154" t="s">
        <v>742</v>
      </c>
      <c r="C154" t="s">
        <v>743</v>
      </c>
      <c r="D154">
        <v>66</v>
      </c>
      <c r="E154" t="s">
        <v>568</v>
      </c>
      <c r="F154" t="s">
        <v>744</v>
      </c>
      <c r="G154" s="7" t="s">
        <v>745</v>
      </c>
      <c r="H154">
        <v>15</v>
      </c>
      <c r="I154" t="s">
        <v>746</v>
      </c>
      <c r="J154">
        <v>113</v>
      </c>
      <c r="K154">
        <v>53948</v>
      </c>
      <c r="L154" t="b">
        <v>0</v>
      </c>
      <c r="M154" t="b">
        <v>1</v>
      </c>
      <c r="N154">
        <v>15</v>
      </c>
      <c r="O154" t="s">
        <v>746</v>
      </c>
      <c r="P154" t="s">
        <v>116</v>
      </c>
      <c r="R154">
        <v>1</v>
      </c>
      <c r="S154">
        <v>3</v>
      </c>
      <c r="T154">
        <v>1</v>
      </c>
      <c r="U154">
        <v>2</v>
      </c>
    </row>
    <row r="155" spans="1:21" x14ac:dyDescent="0.3">
      <c r="A155">
        <v>9863</v>
      </c>
      <c r="B155" t="s">
        <v>742</v>
      </c>
      <c r="C155" t="s">
        <v>743</v>
      </c>
      <c r="D155">
        <v>66</v>
      </c>
      <c r="E155" t="s">
        <v>568</v>
      </c>
      <c r="F155" t="s">
        <v>744</v>
      </c>
      <c r="G155" s="7" t="s">
        <v>745</v>
      </c>
      <c r="H155">
        <v>15</v>
      </c>
      <c r="I155" t="s">
        <v>746</v>
      </c>
      <c r="J155">
        <v>113</v>
      </c>
      <c r="K155">
        <v>54004</v>
      </c>
      <c r="L155" t="b">
        <v>0</v>
      </c>
      <c r="M155" t="b">
        <v>1</v>
      </c>
      <c r="N155">
        <v>15</v>
      </c>
      <c r="O155" t="s">
        <v>746</v>
      </c>
      <c r="P155" t="s">
        <v>119</v>
      </c>
      <c r="Q155" s="2">
        <v>35609</v>
      </c>
      <c r="R155">
        <v>1</v>
      </c>
      <c r="S155">
        <v>3</v>
      </c>
      <c r="T155">
        <v>1</v>
      </c>
      <c r="U155">
        <v>2</v>
      </c>
    </row>
    <row r="156" spans="1:21" x14ac:dyDescent="0.3">
      <c r="A156">
        <v>9863</v>
      </c>
      <c r="B156" t="s">
        <v>742</v>
      </c>
      <c r="C156" t="s">
        <v>743</v>
      </c>
      <c r="D156">
        <v>66</v>
      </c>
      <c r="E156" t="s">
        <v>568</v>
      </c>
      <c r="F156" t="s">
        <v>744</v>
      </c>
      <c r="G156" s="7" t="s">
        <v>745</v>
      </c>
      <c r="H156">
        <v>15</v>
      </c>
      <c r="I156" t="s">
        <v>746</v>
      </c>
      <c r="J156">
        <v>113</v>
      </c>
      <c r="K156">
        <v>54061</v>
      </c>
      <c r="L156" t="b">
        <v>0</v>
      </c>
      <c r="M156" t="b">
        <v>1</v>
      </c>
      <c r="N156">
        <v>30</v>
      </c>
      <c r="O156" t="s">
        <v>1007</v>
      </c>
      <c r="P156" t="s">
        <v>116</v>
      </c>
      <c r="Q156" s="2">
        <v>35597</v>
      </c>
      <c r="R156">
        <v>1</v>
      </c>
      <c r="S156">
        <v>4</v>
      </c>
      <c r="T156">
        <v>1</v>
      </c>
      <c r="U156">
        <v>2</v>
      </c>
    </row>
    <row r="157" spans="1:21" x14ac:dyDescent="0.3">
      <c r="A157">
        <v>9863</v>
      </c>
      <c r="B157" t="s">
        <v>742</v>
      </c>
      <c r="C157" t="s">
        <v>743</v>
      </c>
      <c r="D157">
        <v>66</v>
      </c>
      <c r="E157" t="s">
        <v>568</v>
      </c>
      <c r="F157" t="s">
        <v>744</v>
      </c>
      <c r="G157" s="7" t="s">
        <v>745</v>
      </c>
      <c r="H157">
        <v>15</v>
      </c>
      <c r="I157" t="s">
        <v>746</v>
      </c>
      <c r="J157">
        <v>113</v>
      </c>
      <c r="K157">
        <v>28500</v>
      </c>
      <c r="L157" t="b">
        <v>0</v>
      </c>
      <c r="M157" t="b">
        <v>1</v>
      </c>
      <c r="N157">
        <v>11</v>
      </c>
      <c r="O157" t="s">
        <v>216</v>
      </c>
      <c r="P157" t="s">
        <v>442</v>
      </c>
      <c r="R157">
        <v>2</v>
      </c>
      <c r="S157">
        <v>4</v>
      </c>
      <c r="T157">
        <v>1</v>
      </c>
      <c r="U157">
        <v>1</v>
      </c>
    </row>
    <row r="158" spans="1:21" x14ac:dyDescent="0.3">
      <c r="A158">
        <v>9863</v>
      </c>
      <c r="B158" t="s">
        <v>742</v>
      </c>
      <c r="C158" t="s">
        <v>743</v>
      </c>
      <c r="D158">
        <v>66</v>
      </c>
      <c r="E158" t="s">
        <v>568</v>
      </c>
      <c r="F158" t="s">
        <v>744</v>
      </c>
      <c r="G158" s="7" t="s">
        <v>745</v>
      </c>
      <c r="H158">
        <v>15</v>
      </c>
      <c r="I158" t="s">
        <v>746</v>
      </c>
      <c r="J158">
        <v>113</v>
      </c>
      <c r="K158">
        <v>38082</v>
      </c>
      <c r="L158" t="b">
        <v>0</v>
      </c>
      <c r="M158" t="b">
        <v>0</v>
      </c>
      <c r="N158">
        <v>10</v>
      </c>
      <c r="O158" t="s">
        <v>756</v>
      </c>
      <c r="P158" t="s">
        <v>182</v>
      </c>
      <c r="Q158" s="2">
        <v>33827</v>
      </c>
      <c r="R158">
        <v>2</v>
      </c>
      <c r="S158">
        <v>4</v>
      </c>
      <c r="T158">
        <v>1</v>
      </c>
      <c r="U158">
        <v>1</v>
      </c>
    </row>
    <row r="159" spans="1:21" x14ac:dyDescent="0.3">
      <c r="A159">
        <v>9863</v>
      </c>
      <c r="B159" t="s">
        <v>742</v>
      </c>
      <c r="C159" t="s">
        <v>743</v>
      </c>
      <c r="D159">
        <v>66</v>
      </c>
      <c r="E159" t="s">
        <v>568</v>
      </c>
      <c r="F159" t="s">
        <v>744</v>
      </c>
      <c r="G159" s="7" t="s">
        <v>745</v>
      </c>
      <c r="H159">
        <v>15</v>
      </c>
      <c r="I159" t="s">
        <v>746</v>
      </c>
      <c r="J159">
        <v>113</v>
      </c>
      <c r="K159">
        <v>46069</v>
      </c>
      <c r="L159" t="b">
        <v>1</v>
      </c>
      <c r="M159" t="b">
        <v>0</v>
      </c>
      <c r="N159">
        <v>15</v>
      </c>
      <c r="O159" t="s">
        <v>746</v>
      </c>
      <c r="P159" t="s">
        <v>442</v>
      </c>
      <c r="Q159" s="2">
        <v>31509</v>
      </c>
      <c r="R159">
        <v>3</v>
      </c>
      <c r="S159">
        <v>4</v>
      </c>
      <c r="T159">
        <v>1</v>
      </c>
      <c r="U159">
        <v>2</v>
      </c>
    </row>
    <row r="160" spans="1:21" x14ac:dyDescent="0.3">
      <c r="A160">
        <v>9863</v>
      </c>
      <c r="B160" t="s">
        <v>742</v>
      </c>
      <c r="C160" t="s">
        <v>743</v>
      </c>
      <c r="D160">
        <v>66</v>
      </c>
      <c r="E160" t="s">
        <v>568</v>
      </c>
      <c r="F160" t="s">
        <v>744</v>
      </c>
      <c r="G160" s="7" t="s">
        <v>745</v>
      </c>
      <c r="H160">
        <v>15</v>
      </c>
      <c r="I160" t="s">
        <v>746</v>
      </c>
      <c r="J160">
        <v>113</v>
      </c>
      <c r="K160">
        <v>36016</v>
      </c>
      <c r="L160" t="b">
        <v>0</v>
      </c>
      <c r="M160" t="b">
        <v>1</v>
      </c>
      <c r="N160">
        <v>15</v>
      </c>
      <c r="O160" t="s">
        <v>746</v>
      </c>
      <c r="P160" t="s">
        <v>116</v>
      </c>
      <c r="Q160" s="2">
        <v>32013</v>
      </c>
      <c r="R160">
        <v>5</v>
      </c>
      <c r="S160">
        <v>3</v>
      </c>
      <c r="T160">
        <v>1</v>
      </c>
      <c r="U160">
        <v>1</v>
      </c>
    </row>
    <row r="161" spans="1:21" x14ac:dyDescent="0.3">
      <c r="A161">
        <v>9863</v>
      </c>
      <c r="B161" t="s">
        <v>742</v>
      </c>
      <c r="C161" t="s">
        <v>743</v>
      </c>
      <c r="D161">
        <v>66</v>
      </c>
      <c r="E161" t="s">
        <v>568</v>
      </c>
      <c r="F161" t="s">
        <v>744</v>
      </c>
      <c r="G161" s="7" t="s">
        <v>745</v>
      </c>
      <c r="H161">
        <v>15</v>
      </c>
      <c r="I161" t="s">
        <v>746</v>
      </c>
      <c r="J161">
        <v>113</v>
      </c>
      <c r="K161">
        <v>16588</v>
      </c>
      <c r="L161" t="b">
        <v>0</v>
      </c>
      <c r="M161" t="b">
        <v>0</v>
      </c>
      <c r="N161">
        <v>1</v>
      </c>
      <c r="O161" t="s">
        <v>887</v>
      </c>
      <c r="P161" t="s">
        <v>139</v>
      </c>
      <c r="Q161" s="2">
        <v>32321</v>
      </c>
      <c r="R161">
        <v>2</v>
      </c>
      <c r="S161">
        <v>4</v>
      </c>
      <c r="T161">
        <v>1</v>
      </c>
      <c r="U161">
        <v>2</v>
      </c>
    </row>
    <row r="162" spans="1:21" x14ac:dyDescent="0.3">
      <c r="A162">
        <v>9863</v>
      </c>
      <c r="B162" t="s">
        <v>742</v>
      </c>
      <c r="C162" t="s">
        <v>743</v>
      </c>
      <c r="D162">
        <v>66</v>
      </c>
      <c r="E162" t="s">
        <v>568</v>
      </c>
      <c r="F162" t="s">
        <v>744</v>
      </c>
      <c r="G162" s="7" t="s">
        <v>745</v>
      </c>
      <c r="H162">
        <v>15</v>
      </c>
      <c r="I162" t="s">
        <v>746</v>
      </c>
      <c r="J162">
        <v>113</v>
      </c>
      <c r="K162">
        <v>42952</v>
      </c>
      <c r="L162" t="b">
        <v>1</v>
      </c>
      <c r="M162" t="b">
        <v>0</v>
      </c>
      <c r="N162">
        <v>15</v>
      </c>
      <c r="O162" t="s">
        <v>746</v>
      </c>
      <c r="P162" t="s">
        <v>119</v>
      </c>
      <c r="Q162" s="2">
        <v>31056</v>
      </c>
      <c r="R162">
        <v>1</v>
      </c>
      <c r="S162">
        <v>4</v>
      </c>
      <c r="T162">
        <v>1</v>
      </c>
      <c r="U162">
        <v>1</v>
      </c>
    </row>
    <row r="163" spans="1:21" x14ac:dyDescent="0.3">
      <c r="A163">
        <v>9863</v>
      </c>
      <c r="B163" t="s">
        <v>742</v>
      </c>
      <c r="C163" t="s">
        <v>743</v>
      </c>
      <c r="D163">
        <v>66</v>
      </c>
      <c r="E163" t="s">
        <v>568</v>
      </c>
      <c r="F163" t="s">
        <v>744</v>
      </c>
      <c r="G163" s="7" t="s">
        <v>745</v>
      </c>
      <c r="H163">
        <v>15</v>
      </c>
      <c r="I163" t="s">
        <v>746</v>
      </c>
      <c r="J163">
        <v>113</v>
      </c>
      <c r="K163">
        <v>14450</v>
      </c>
      <c r="L163" t="b">
        <v>1</v>
      </c>
      <c r="M163" t="b">
        <v>0</v>
      </c>
      <c r="N163">
        <v>22</v>
      </c>
      <c r="O163" t="s">
        <v>682</v>
      </c>
      <c r="P163" t="s">
        <v>116</v>
      </c>
      <c r="Q163" s="2">
        <v>31829</v>
      </c>
      <c r="R163">
        <v>5</v>
      </c>
      <c r="S163">
        <v>4</v>
      </c>
      <c r="T163">
        <v>1</v>
      </c>
      <c r="U163">
        <v>1</v>
      </c>
    </row>
    <row r="164" spans="1:21" x14ac:dyDescent="0.3">
      <c r="A164">
        <v>9863</v>
      </c>
      <c r="B164" t="s">
        <v>742</v>
      </c>
      <c r="C164" t="s">
        <v>743</v>
      </c>
      <c r="D164">
        <v>66</v>
      </c>
      <c r="E164" t="s">
        <v>568</v>
      </c>
      <c r="F164" t="s">
        <v>744</v>
      </c>
      <c r="G164" s="7" t="s">
        <v>745</v>
      </c>
      <c r="H164">
        <v>15</v>
      </c>
      <c r="I164" t="s">
        <v>746</v>
      </c>
      <c r="J164">
        <v>113</v>
      </c>
      <c r="K164">
        <v>23691</v>
      </c>
      <c r="L164" t="b">
        <v>1</v>
      </c>
      <c r="M164" t="b">
        <v>0</v>
      </c>
      <c r="N164">
        <v>15</v>
      </c>
      <c r="O164" t="s">
        <v>746</v>
      </c>
      <c r="P164" t="s">
        <v>119</v>
      </c>
      <c r="Q164" s="2">
        <v>34023</v>
      </c>
      <c r="R164">
        <v>1</v>
      </c>
      <c r="S164">
        <v>4</v>
      </c>
      <c r="T164">
        <v>1</v>
      </c>
      <c r="U164">
        <v>1</v>
      </c>
    </row>
    <row r="165" spans="1:21" x14ac:dyDescent="0.3">
      <c r="A165">
        <v>9863</v>
      </c>
      <c r="B165" t="s">
        <v>742</v>
      </c>
      <c r="C165" t="s">
        <v>743</v>
      </c>
      <c r="D165">
        <v>66</v>
      </c>
      <c r="E165" t="s">
        <v>568</v>
      </c>
      <c r="F165" t="s">
        <v>744</v>
      </c>
      <c r="G165" s="7" t="s">
        <v>745</v>
      </c>
      <c r="H165">
        <v>15</v>
      </c>
      <c r="I165" t="s">
        <v>746</v>
      </c>
      <c r="J165">
        <v>113</v>
      </c>
      <c r="K165">
        <v>34188</v>
      </c>
      <c r="L165" t="b">
        <v>0</v>
      </c>
      <c r="M165" t="b">
        <v>0</v>
      </c>
      <c r="N165">
        <v>9</v>
      </c>
      <c r="O165" t="s">
        <v>118</v>
      </c>
      <c r="P165" t="s">
        <v>116</v>
      </c>
      <c r="Q165" s="2">
        <v>30662</v>
      </c>
      <c r="R165">
        <v>1</v>
      </c>
      <c r="S165">
        <v>1</v>
      </c>
      <c r="T165">
        <v>0</v>
      </c>
      <c r="U165">
        <v>1</v>
      </c>
    </row>
    <row r="166" spans="1:21" x14ac:dyDescent="0.3">
      <c r="A166">
        <v>9863</v>
      </c>
      <c r="B166" t="s">
        <v>742</v>
      </c>
      <c r="C166" t="s">
        <v>743</v>
      </c>
      <c r="D166">
        <v>66</v>
      </c>
      <c r="E166" t="s">
        <v>568</v>
      </c>
      <c r="F166" t="s">
        <v>744</v>
      </c>
      <c r="G166" s="7" t="s">
        <v>745</v>
      </c>
      <c r="H166">
        <v>15</v>
      </c>
      <c r="I166" t="s">
        <v>746</v>
      </c>
      <c r="J166">
        <v>113</v>
      </c>
      <c r="K166">
        <v>27272</v>
      </c>
      <c r="L166" t="b">
        <v>0</v>
      </c>
      <c r="M166" t="b">
        <v>1</v>
      </c>
      <c r="N166">
        <v>15</v>
      </c>
      <c r="O166" t="s">
        <v>746</v>
      </c>
      <c r="Q166" s="2">
        <v>31052</v>
      </c>
      <c r="R166">
        <v>1</v>
      </c>
      <c r="S166">
        <v>3</v>
      </c>
      <c r="T166">
        <v>0</v>
      </c>
      <c r="U166">
        <v>1</v>
      </c>
    </row>
    <row r="167" spans="1:21" x14ac:dyDescent="0.3">
      <c r="A167">
        <v>9863</v>
      </c>
      <c r="B167" t="s">
        <v>742</v>
      </c>
      <c r="C167" t="s">
        <v>743</v>
      </c>
      <c r="D167">
        <v>66</v>
      </c>
      <c r="E167" t="s">
        <v>568</v>
      </c>
      <c r="F167" t="s">
        <v>744</v>
      </c>
      <c r="G167" s="7" t="s">
        <v>745</v>
      </c>
      <c r="H167">
        <v>15</v>
      </c>
      <c r="I167" t="s">
        <v>746</v>
      </c>
      <c r="J167">
        <v>113</v>
      </c>
      <c r="K167">
        <v>26347</v>
      </c>
      <c r="L167" t="b">
        <v>0</v>
      </c>
      <c r="M167" t="b">
        <v>1</v>
      </c>
      <c r="N167">
        <v>9</v>
      </c>
      <c r="O167" t="s">
        <v>118</v>
      </c>
      <c r="Q167" s="2">
        <v>30718</v>
      </c>
      <c r="R167">
        <v>2</v>
      </c>
      <c r="S167">
        <v>1</v>
      </c>
      <c r="T167">
        <v>0</v>
      </c>
      <c r="U167">
        <v>1</v>
      </c>
    </row>
    <row r="168" spans="1:21" x14ac:dyDescent="0.3">
      <c r="A168">
        <v>9863</v>
      </c>
      <c r="B168" t="s">
        <v>742</v>
      </c>
      <c r="C168" t="s">
        <v>743</v>
      </c>
      <c r="D168">
        <v>66</v>
      </c>
      <c r="E168" t="s">
        <v>568</v>
      </c>
      <c r="F168" t="s">
        <v>744</v>
      </c>
      <c r="G168" s="7" t="s">
        <v>745</v>
      </c>
      <c r="H168">
        <v>15</v>
      </c>
      <c r="I168" t="s">
        <v>746</v>
      </c>
      <c r="J168">
        <v>113</v>
      </c>
      <c r="K168">
        <v>23384</v>
      </c>
      <c r="L168" t="b">
        <v>0</v>
      </c>
      <c r="M168" t="b">
        <v>0</v>
      </c>
      <c r="N168">
        <v>1</v>
      </c>
      <c r="O168" t="s">
        <v>887</v>
      </c>
      <c r="P168" t="s">
        <v>139</v>
      </c>
      <c r="R168">
        <v>2</v>
      </c>
      <c r="S168">
        <v>4</v>
      </c>
      <c r="T168">
        <v>1</v>
      </c>
      <c r="U168">
        <v>1</v>
      </c>
    </row>
    <row r="169" spans="1:21" x14ac:dyDescent="0.3">
      <c r="A169">
        <v>11085</v>
      </c>
      <c r="B169" t="s">
        <v>1761</v>
      </c>
      <c r="C169" t="s">
        <v>1762</v>
      </c>
      <c r="D169">
        <v>31</v>
      </c>
      <c r="E169" t="s">
        <v>1675</v>
      </c>
      <c r="F169" t="s">
        <v>116</v>
      </c>
      <c r="G169" s="7" t="s">
        <v>1763</v>
      </c>
      <c r="H169">
        <v>22</v>
      </c>
      <c r="I169" t="s">
        <v>682</v>
      </c>
      <c r="J169">
        <v>114</v>
      </c>
      <c r="K169">
        <v>90785</v>
      </c>
      <c r="L169" t="b">
        <v>0</v>
      </c>
      <c r="M169" t="b">
        <v>0</v>
      </c>
      <c r="N169">
        <v>22</v>
      </c>
      <c r="O169" t="s">
        <v>682</v>
      </c>
      <c r="P169" t="s">
        <v>193</v>
      </c>
      <c r="R169">
        <v>2</v>
      </c>
      <c r="S169">
        <v>2</v>
      </c>
      <c r="T169">
        <v>1</v>
      </c>
      <c r="U169">
        <v>1</v>
      </c>
    </row>
    <row r="170" spans="1:21" x14ac:dyDescent="0.3">
      <c r="A170">
        <v>11085</v>
      </c>
      <c r="B170" t="s">
        <v>1761</v>
      </c>
      <c r="C170" t="s">
        <v>1762</v>
      </c>
      <c r="D170">
        <v>31</v>
      </c>
      <c r="E170" t="s">
        <v>1675</v>
      </c>
      <c r="F170" t="s">
        <v>116</v>
      </c>
      <c r="G170" s="7" t="s">
        <v>1763</v>
      </c>
      <c r="H170">
        <v>22</v>
      </c>
      <c r="I170" t="s">
        <v>682</v>
      </c>
      <c r="J170">
        <v>114</v>
      </c>
      <c r="K170">
        <v>77352</v>
      </c>
      <c r="L170" t="b">
        <v>0</v>
      </c>
      <c r="M170" t="b">
        <v>0</v>
      </c>
      <c r="N170">
        <v>22</v>
      </c>
      <c r="O170" t="s">
        <v>682</v>
      </c>
      <c r="P170" t="s">
        <v>119</v>
      </c>
      <c r="R170">
        <v>5</v>
      </c>
      <c r="S170">
        <v>3</v>
      </c>
      <c r="T170">
        <v>1</v>
      </c>
      <c r="U170">
        <v>1</v>
      </c>
    </row>
    <row r="171" spans="1:21" x14ac:dyDescent="0.3">
      <c r="A171">
        <v>11085</v>
      </c>
      <c r="B171" t="s">
        <v>1761</v>
      </c>
      <c r="C171" t="s">
        <v>1762</v>
      </c>
      <c r="D171">
        <v>31</v>
      </c>
      <c r="E171" t="s">
        <v>1675</v>
      </c>
      <c r="F171" t="s">
        <v>116</v>
      </c>
      <c r="G171" s="7" t="s">
        <v>1763</v>
      </c>
      <c r="H171">
        <v>22</v>
      </c>
      <c r="I171" t="s">
        <v>682</v>
      </c>
      <c r="J171">
        <v>114</v>
      </c>
      <c r="K171">
        <v>90679</v>
      </c>
      <c r="L171" t="b">
        <v>0</v>
      </c>
      <c r="M171" t="b">
        <v>0</v>
      </c>
      <c r="N171">
        <v>22</v>
      </c>
      <c r="O171" t="s">
        <v>682</v>
      </c>
      <c r="P171" t="s">
        <v>119</v>
      </c>
      <c r="Q171" s="2">
        <v>35706</v>
      </c>
      <c r="R171">
        <v>2</v>
      </c>
      <c r="S171">
        <v>1</v>
      </c>
      <c r="T171">
        <v>3</v>
      </c>
      <c r="U171">
        <v>1</v>
      </c>
    </row>
    <row r="172" spans="1:21" x14ac:dyDescent="0.3">
      <c r="A172">
        <v>11085</v>
      </c>
      <c r="B172" t="s">
        <v>1761</v>
      </c>
      <c r="C172" t="s">
        <v>1762</v>
      </c>
      <c r="D172">
        <v>31</v>
      </c>
      <c r="E172" t="s">
        <v>1675</v>
      </c>
      <c r="F172" t="s">
        <v>116</v>
      </c>
      <c r="G172" s="7" t="s">
        <v>1763</v>
      </c>
      <c r="H172">
        <v>22</v>
      </c>
      <c r="I172" t="s">
        <v>682</v>
      </c>
      <c r="J172">
        <v>114</v>
      </c>
      <c r="K172">
        <v>90627</v>
      </c>
      <c r="L172" t="b">
        <v>0</v>
      </c>
      <c r="M172" t="b">
        <v>0</v>
      </c>
      <c r="N172">
        <v>22</v>
      </c>
      <c r="O172" t="s">
        <v>682</v>
      </c>
      <c r="P172" t="s">
        <v>193</v>
      </c>
      <c r="R172">
        <v>1</v>
      </c>
      <c r="S172">
        <v>1</v>
      </c>
      <c r="T172">
        <v>0</v>
      </c>
      <c r="U172">
        <v>1</v>
      </c>
    </row>
    <row r="173" spans="1:21" x14ac:dyDescent="0.3">
      <c r="A173">
        <v>11085</v>
      </c>
      <c r="B173" t="s">
        <v>1761</v>
      </c>
      <c r="C173" t="s">
        <v>1762</v>
      </c>
      <c r="D173">
        <v>31</v>
      </c>
      <c r="E173" t="s">
        <v>1675</v>
      </c>
      <c r="F173" t="s">
        <v>116</v>
      </c>
      <c r="G173" s="7" t="s">
        <v>1763</v>
      </c>
      <c r="H173">
        <v>22</v>
      </c>
      <c r="I173" t="s">
        <v>682</v>
      </c>
      <c r="J173">
        <v>114</v>
      </c>
      <c r="K173">
        <v>89730</v>
      </c>
      <c r="L173" t="b">
        <v>0</v>
      </c>
      <c r="M173" t="b">
        <v>0</v>
      </c>
      <c r="N173">
        <v>22</v>
      </c>
      <c r="O173" t="s">
        <v>682</v>
      </c>
      <c r="P173" t="s">
        <v>193</v>
      </c>
      <c r="R173">
        <v>1</v>
      </c>
      <c r="S173">
        <v>2</v>
      </c>
      <c r="T173">
        <v>1</v>
      </c>
      <c r="U173">
        <v>1</v>
      </c>
    </row>
    <row r="174" spans="1:21" x14ac:dyDescent="0.3">
      <c r="A174">
        <v>11085</v>
      </c>
      <c r="B174" t="s">
        <v>1761</v>
      </c>
      <c r="C174" t="s">
        <v>1762</v>
      </c>
      <c r="D174">
        <v>31</v>
      </c>
      <c r="E174" t="s">
        <v>1675</v>
      </c>
      <c r="F174" t="s">
        <v>116</v>
      </c>
      <c r="G174" s="7" t="s">
        <v>1763</v>
      </c>
      <c r="H174">
        <v>22</v>
      </c>
      <c r="I174" t="s">
        <v>682</v>
      </c>
      <c r="J174">
        <v>114</v>
      </c>
      <c r="K174">
        <v>90593</v>
      </c>
      <c r="L174" t="b">
        <v>0</v>
      </c>
      <c r="M174" t="b">
        <v>0</v>
      </c>
      <c r="N174">
        <v>22</v>
      </c>
      <c r="O174" t="s">
        <v>682</v>
      </c>
      <c r="P174" t="s">
        <v>193</v>
      </c>
      <c r="R174">
        <v>1</v>
      </c>
      <c r="S174">
        <v>1</v>
      </c>
      <c r="T174">
        <v>1</v>
      </c>
      <c r="U174">
        <v>1</v>
      </c>
    </row>
    <row r="175" spans="1:21" x14ac:dyDescent="0.3">
      <c r="A175">
        <v>11085</v>
      </c>
      <c r="B175" t="s">
        <v>1761</v>
      </c>
      <c r="C175" t="s">
        <v>1762</v>
      </c>
      <c r="D175">
        <v>31</v>
      </c>
      <c r="E175" t="s">
        <v>1675</v>
      </c>
      <c r="F175" t="s">
        <v>116</v>
      </c>
      <c r="G175" s="7" t="s">
        <v>1763</v>
      </c>
      <c r="H175">
        <v>22</v>
      </c>
      <c r="I175" t="s">
        <v>682</v>
      </c>
      <c r="J175">
        <v>114</v>
      </c>
      <c r="K175">
        <v>90209</v>
      </c>
      <c r="L175" t="b">
        <v>0</v>
      </c>
      <c r="M175" t="b">
        <v>0</v>
      </c>
      <c r="N175">
        <v>17</v>
      </c>
      <c r="O175" t="s">
        <v>1177</v>
      </c>
      <c r="P175" t="s">
        <v>193</v>
      </c>
      <c r="R175">
        <v>1</v>
      </c>
      <c r="S175">
        <v>2</v>
      </c>
      <c r="T175">
        <v>4</v>
      </c>
      <c r="U175">
        <v>1</v>
      </c>
    </row>
    <row r="176" spans="1:21" x14ac:dyDescent="0.3">
      <c r="A176">
        <v>11085</v>
      </c>
      <c r="B176" t="s">
        <v>1761</v>
      </c>
      <c r="C176" t="s">
        <v>1762</v>
      </c>
      <c r="D176">
        <v>31</v>
      </c>
      <c r="E176" t="s">
        <v>1675</v>
      </c>
      <c r="F176" t="s">
        <v>116</v>
      </c>
      <c r="G176" s="7" t="s">
        <v>1763</v>
      </c>
      <c r="H176">
        <v>22</v>
      </c>
      <c r="I176" t="s">
        <v>682</v>
      </c>
      <c r="J176">
        <v>114</v>
      </c>
      <c r="K176">
        <v>90269</v>
      </c>
      <c r="L176" t="b">
        <v>0</v>
      </c>
      <c r="M176" t="b">
        <v>0</v>
      </c>
      <c r="N176">
        <v>22</v>
      </c>
      <c r="O176" t="s">
        <v>682</v>
      </c>
      <c r="P176" t="s">
        <v>126</v>
      </c>
      <c r="R176">
        <v>1</v>
      </c>
      <c r="S176">
        <v>1</v>
      </c>
      <c r="T176">
        <v>0</v>
      </c>
      <c r="U176">
        <v>1</v>
      </c>
    </row>
    <row r="177" spans="1:21" x14ac:dyDescent="0.3">
      <c r="A177">
        <v>11085</v>
      </c>
      <c r="B177" t="s">
        <v>1761</v>
      </c>
      <c r="C177" t="s">
        <v>1762</v>
      </c>
      <c r="D177">
        <v>31</v>
      </c>
      <c r="E177" t="s">
        <v>1675</v>
      </c>
      <c r="F177" t="s">
        <v>116</v>
      </c>
      <c r="G177" s="7" t="s">
        <v>1763</v>
      </c>
      <c r="H177">
        <v>22</v>
      </c>
      <c r="I177" t="s">
        <v>682</v>
      </c>
      <c r="J177">
        <v>114</v>
      </c>
      <c r="K177">
        <v>90222</v>
      </c>
      <c r="L177" t="b">
        <v>0</v>
      </c>
      <c r="M177" t="b">
        <v>0</v>
      </c>
      <c r="N177">
        <v>17</v>
      </c>
      <c r="O177" t="s">
        <v>1177</v>
      </c>
      <c r="P177" t="s">
        <v>193</v>
      </c>
      <c r="R177">
        <v>1</v>
      </c>
      <c r="S177">
        <v>3</v>
      </c>
      <c r="T177">
        <v>1</v>
      </c>
      <c r="U177">
        <v>1</v>
      </c>
    </row>
    <row r="178" spans="1:21" x14ac:dyDescent="0.3">
      <c r="A178">
        <v>11085</v>
      </c>
      <c r="B178" t="s">
        <v>1761</v>
      </c>
      <c r="C178" t="s">
        <v>1762</v>
      </c>
      <c r="D178">
        <v>31</v>
      </c>
      <c r="E178" t="s">
        <v>1675</v>
      </c>
      <c r="F178" t="s">
        <v>116</v>
      </c>
      <c r="G178" s="7" t="s">
        <v>1763</v>
      </c>
      <c r="H178">
        <v>22</v>
      </c>
      <c r="I178" t="s">
        <v>682</v>
      </c>
      <c r="J178">
        <v>114</v>
      </c>
      <c r="K178">
        <v>90166</v>
      </c>
      <c r="L178" t="b">
        <v>0</v>
      </c>
      <c r="M178" t="b">
        <v>0</v>
      </c>
      <c r="N178">
        <v>22</v>
      </c>
      <c r="O178" t="s">
        <v>682</v>
      </c>
      <c r="P178" t="s">
        <v>193</v>
      </c>
      <c r="R178">
        <v>1</v>
      </c>
      <c r="S178">
        <v>2</v>
      </c>
      <c r="T178">
        <v>1</v>
      </c>
      <c r="U178">
        <v>1</v>
      </c>
    </row>
    <row r="179" spans="1:21" x14ac:dyDescent="0.3">
      <c r="A179">
        <v>11085</v>
      </c>
      <c r="B179" t="s">
        <v>1761</v>
      </c>
      <c r="C179" t="s">
        <v>1762</v>
      </c>
      <c r="D179">
        <v>31</v>
      </c>
      <c r="E179" t="s">
        <v>1675</v>
      </c>
      <c r="F179" t="s">
        <v>116</v>
      </c>
      <c r="G179" s="7" t="s">
        <v>1763</v>
      </c>
      <c r="H179">
        <v>22</v>
      </c>
      <c r="I179" t="s">
        <v>682</v>
      </c>
      <c r="J179">
        <v>114</v>
      </c>
      <c r="K179">
        <v>90035</v>
      </c>
      <c r="L179" t="b">
        <v>0</v>
      </c>
      <c r="M179" t="b">
        <v>0</v>
      </c>
      <c r="N179">
        <v>15</v>
      </c>
      <c r="O179" t="s">
        <v>746</v>
      </c>
      <c r="R179">
        <v>1</v>
      </c>
      <c r="S179">
        <v>1</v>
      </c>
      <c r="T179">
        <v>5</v>
      </c>
      <c r="U179">
        <v>1</v>
      </c>
    </row>
    <row r="180" spans="1:21" x14ac:dyDescent="0.3">
      <c r="A180">
        <v>11085</v>
      </c>
      <c r="B180" t="s">
        <v>1761</v>
      </c>
      <c r="C180" t="s">
        <v>1762</v>
      </c>
      <c r="D180">
        <v>31</v>
      </c>
      <c r="E180" t="s">
        <v>1675</v>
      </c>
      <c r="F180" t="s">
        <v>116</v>
      </c>
      <c r="G180" s="7" t="s">
        <v>1763</v>
      </c>
      <c r="H180">
        <v>22</v>
      </c>
      <c r="I180" t="s">
        <v>682</v>
      </c>
      <c r="J180">
        <v>114</v>
      </c>
      <c r="K180">
        <v>89622</v>
      </c>
      <c r="L180" t="b">
        <v>0</v>
      </c>
      <c r="M180" t="b">
        <v>0</v>
      </c>
      <c r="N180">
        <v>11</v>
      </c>
      <c r="O180" t="s">
        <v>216</v>
      </c>
      <c r="P180" t="s">
        <v>193</v>
      </c>
      <c r="R180">
        <v>2</v>
      </c>
      <c r="S180">
        <v>3</v>
      </c>
      <c r="T180">
        <v>3</v>
      </c>
      <c r="U180">
        <v>1</v>
      </c>
    </row>
    <row r="181" spans="1:21" x14ac:dyDescent="0.3">
      <c r="A181">
        <v>11085</v>
      </c>
      <c r="B181" t="s">
        <v>1761</v>
      </c>
      <c r="C181" t="s">
        <v>1762</v>
      </c>
      <c r="D181">
        <v>31</v>
      </c>
      <c r="E181" t="s">
        <v>1675</v>
      </c>
      <c r="F181" t="s">
        <v>116</v>
      </c>
      <c r="G181" s="7" t="s">
        <v>1763</v>
      </c>
      <c r="H181">
        <v>22</v>
      </c>
      <c r="I181" t="s">
        <v>682</v>
      </c>
      <c r="J181">
        <v>114</v>
      </c>
      <c r="K181">
        <v>81412</v>
      </c>
      <c r="L181" t="b">
        <v>0</v>
      </c>
      <c r="M181" t="b">
        <v>0</v>
      </c>
      <c r="N181">
        <v>9</v>
      </c>
      <c r="O181" t="s">
        <v>118</v>
      </c>
      <c r="P181" t="s">
        <v>116</v>
      </c>
      <c r="R181">
        <v>1</v>
      </c>
      <c r="S181">
        <v>1</v>
      </c>
      <c r="T181">
        <v>1</v>
      </c>
      <c r="U181">
        <v>1</v>
      </c>
    </row>
    <row r="182" spans="1:21" x14ac:dyDescent="0.3">
      <c r="A182">
        <v>11085</v>
      </c>
      <c r="B182" t="s">
        <v>1761</v>
      </c>
      <c r="C182" t="s">
        <v>1762</v>
      </c>
      <c r="D182">
        <v>31</v>
      </c>
      <c r="E182" t="s">
        <v>1675</v>
      </c>
      <c r="F182" t="s">
        <v>116</v>
      </c>
      <c r="G182" s="7" t="s">
        <v>1763</v>
      </c>
      <c r="H182">
        <v>22</v>
      </c>
      <c r="I182" t="s">
        <v>682</v>
      </c>
      <c r="J182">
        <v>114</v>
      </c>
      <c r="K182">
        <v>89421</v>
      </c>
      <c r="L182" t="b">
        <v>0</v>
      </c>
      <c r="M182" t="b">
        <v>0</v>
      </c>
      <c r="N182">
        <v>22</v>
      </c>
      <c r="O182" t="s">
        <v>682</v>
      </c>
      <c r="P182" t="s">
        <v>840</v>
      </c>
      <c r="R182">
        <v>1</v>
      </c>
      <c r="S182">
        <v>1</v>
      </c>
      <c r="T182">
        <v>1</v>
      </c>
      <c r="U182">
        <v>1</v>
      </c>
    </row>
    <row r="183" spans="1:21" x14ac:dyDescent="0.3">
      <c r="A183">
        <v>11085</v>
      </c>
      <c r="B183" t="s">
        <v>1761</v>
      </c>
      <c r="C183" t="s">
        <v>1762</v>
      </c>
      <c r="D183">
        <v>31</v>
      </c>
      <c r="E183" t="s">
        <v>1675</v>
      </c>
      <c r="F183" t="s">
        <v>116</v>
      </c>
      <c r="G183" s="7" t="s">
        <v>1763</v>
      </c>
      <c r="H183">
        <v>22</v>
      </c>
      <c r="I183" t="s">
        <v>682</v>
      </c>
      <c r="J183">
        <v>114</v>
      </c>
      <c r="K183">
        <v>76576</v>
      </c>
      <c r="L183" t="b">
        <v>0</v>
      </c>
      <c r="M183" t="b">
        <v>0</v>
      </c>
      <c r="N183">
        <v>12</v>
      </c>
      <c r="O183" t="s">
        <v>1067</v>
      </c>
      <c r="P183" t="s">
        <v>840</v>
      </c>
      <c r="R183">
        <v>2</v>
      </c>
      <c r="S183">
        <v>4</v>
      </c>
      <c r="T183">
        <v>1</v>
      </c>
      <c r="U183">
        <v>1</v>
      </c>
    </row>
    <row r="184" spans="1:21" x14ac:dyDescent="0.3">
      <c r="A184">
        <v>11085</v>
      </c>
      <c r="B184" t="s">
        <v>1761</v>
      </c>
      <c r="C184" t="s">
        <v>1762</v>
      </c>
      <c r="D184">
        <v>31</v>
      </c>
      <c r="E184" t="s">
        <v>1675</v>
      </c>
      <c r="F184" t="s">
        <v>116</v>
      </c>
      <c r="G184" s="7" t="s">
        <v>1763</v>
      </c>
      <c r="H184">
        <v>22</v>
      </c>
      <c r="I184" t="s">
        <v>682</v>
      </c>
      <c r="J184">
        <v>114</v>
      </c>
      <c r="K184">
        <v>89097</v>
      </c>
      <c r="L184" t="b">
        <v>0</v>
      </c>
      <c r="M184" t="b">
        <v>0</v>
      </c>
      <c r="N184">
        <v>22</v>
      </c>
      <c r="O184" t="s">
        <v>682</v>
      </c>
      <c r="P184" t="s">
        <v>193</v>
      </c>
      <c r="Q184" s="2">
        <v>42862</v>
      </c>
      <c r="R184">
        <v>1</v>
      </c>
      <c r="S184">
        <v>1</v>
      </c>
      <c r="T184">
        <v>1</v>
      </c>
      <c r="U184">
        <v>1</v>
      </c>
    </row>
    <row r="185" spans="1:21" x14ac:dyDescent="0.3">
      <c r="A185">
        <v>11085</v>
      </c>
      <c r="B185" t="s">
        <v>1761</v>
      </c>
      <c r="C185" t="s">
        <v>1762</v>
      </c>
      <c r="D185">
        <v>31</v>
      </c>
      <c r="E185" t="s">
        <v>1675</v>
      </c>
      <c r="F185" t="s">
        <v>116</v>
      </c>
      <c r="G185" s="7" t="s">
        <v>1763</v>
      </c>
      <c r="H185">
        <v>22</v>
      </c>
      <c r="I185" t="s">
        <v>682</v>
      </c>
      <c r="J185">
        <v>114</v>
      </c>
      <c r="K185">
        <v>79231</v>
      </c>
      <c r="L185" t="b">
        <v>0</v>
      </c>
      <c r="M185" t="b">
        <v>0</v>
      </c>
      <c r="N185">
        <v>22</v>
      </c>
      <c r="O185" t="s">
        <v>682</v>
      </c>
      <c r="P185" t="s">
        <v>840</v>
      </c>
      <c r="R185">
        <v>1</v>
      </c>
      <c r="S185">
        <v>2</v>
      </c>
      <c r="T185">
        <v>0</v>
      </c>
      <c r="U185">
        <v>1</v>
      </c>
    </row>
    <row r="186" spans="1:21" x14ac:dyDescent="0.3">
      <c r="A186">
        <v>11085</v>
      </c>
      <c r="B186" t="s">
        <v>1761</v>
      </c>
      <c r="C186" t="s">
        <v>1762</v>
      </c>
      <c r="D186">
        <v>31</v>
      </c>
      <c r="E186" t="s">
        <v>1675</v>
      </c>
      <c r="F186" t="s">
        <v>116</v>
      </c>
      <c r="G186" s="7" t="s">
        <v>1763</v>
      </c>
      <c r="H186">
        <v>22</v>
      </c>
      <c r="I186" t="s">
        <v>682</v>
      </c>
      <c r="J186">
        <v>114</v>
      </c>
      <c r="K186">
        <v>75509</v>
      </c>
      <c r="L186" t="b">
        <v>0</v>
      </c>
      <c r="M186" t="b">
        <v>0</v>
      </c>
      <c r="N186">
        <v>0</v>
      </c>
      <c r="R186">
        <v>1</v>
      </c>
      <c r="S186">
        <v>3</v>
      </c>
      <c r="T186">
        <v>0</v>
      </c>
      <c r="U186">
        <v>1</v>
      </c>
    </row>
    <row r="187" spans="1:21" x14ac:dyDescent="0.3">
      <c r="A187">
        <v>11085</v>
      </c>
      <c r="B187" t="s">
        <v>1761</v>
      </c>
      <c r="C187" t="s">
        <v>1762</v>
      </c>
      <c r="D187">
        <v>31</v>
      </c>
      <c r="E187" t="s">
        <v>1675</v>
      </c>
      <c r="F187" t="s">
        <v>116</v>
      </c>
      <c r="G187" s="7" t="s">
        <v>1763</v>
      </c>
      <c r="H187">
        <v>22</v>
      </c>
      <c r="I187" t="s">
        <v>682</v>
      </c>
      <c r="J187">
        <v>114</v>
      </c>
      <c r="K187">
        <v>63198</v>
      </c>
      <c r="L187" t="b">
        <v>0</v>
      </c>
      <c r="M187" t="b">
        <v>0</v>
      </c>
      <c r="N187">
        <v>22</v>
      </c>
      <c r="O187" t="s">
        <v>682</v>
      </c>
      <c r="R187">
        <v>1</v>
      </c>
      <c r="S187">
        <v>3</v>
      </c>
      <c r="T187">
        <v>0</v>
      </c>
      <c r="U187">
        <v>1</v>
      </c>
    </row>
    <row r="188" spans="1:21" x14ac:dyDescent="0.3">
      <c r="A188">
        <v>11085</v>
      </c>
      <c r="B188" t="s">
        <v>1761</v>
      </c>
      <c r="C188" t="s">
        <v>1762</v>
      </c>
      <c r="D188">
        <v>31</v>
      </c>
      <c r="E188" t="s">
        <v>1675</v>
      </c>
      <c r="F188" t="s">
        <v>116</v>
      </c>
      <c r="G188" s="7" t="s">
        <v>1763</v>
      </c>
      <c r="H188">
        <v>22</v>
      </c>
      <c r="I188" t="s">
        <v>682</v>
      </c>
      <c r="J188">
        <v>114</v>
      </c>
      <c r="K188">
        <v>73269</v>
      </c>
      <c r="L188" t="b">
        <v>0</v>
      </c>
      <c r="M188" t="b">
        <v>0</v>
      </c>
      <c r="N188">
        <v>9</v>
      </c>
      <c r="O188" t="s">
        <v>118</v>
      </c>
      <c r="P188" t="s">
        <v>119</v>
      </c>
      <c r="Q188" s="2">
        <v>34018</v>
      </c>
      <c r="R188">
        <v>4</v>
      </c>
      <c r="S188">
        <v>3</v>
      </c>
      <c r="T188">
        <v>4</v>
      </c>
      <c r="U188">
        <v>1</v>
      </c>
    </row>
    <row r="189" spans="1:21" x14ac:dyDescent="0.3">
      <c r="A189">
        <v>11085</v>
      </c>
      <c r="B189" t="s">
        <v>1761</v>
      </c>
      <c r="C189" t="s">
        <v>1762</v>
      </c>
      <c r="D189">
        <v>31</v>
      </c>
      <c r="E189" t="s">
        <v>1675</v>
      </c>
      <c r="F189" t="s">
        <v>116</v>
      </c>
      <c r="G189" s="7" t="s">
        <v>1763</v>
      </c>
      <c r="H189">
        <v>22</v>
      </c>
      <c r="I189" t="s">
        <v>682</v>
      </c>
      <c r="J189">
        <v>114</v>
      </c>
      <c r="K189">
        <v>46577</v>
      </c>
      <c r="L189" t="b">
        <v>0</v>
      </c>
      <c r="M189" t="b">
        <v>0</v>
      </c>
      <c r="N189">
        <v>12</v>
      </c>
      <c r="O189" t="s">
        <v>1067</v>
      </c>
      <c r="P189" t="s">
        <v>119</v>
      </c>
      <c r="Q189" s="2">
        <v>32940</v>
      </c>
      <c r="R189">
        <v>2</v>
      </c>
      <c r="S189">
        <v>3</v>
      </c>
      <c r="T189">
        <v>1</v>
      </c>
      <c r="U189">
        <v>1</v>
      </c>
    </row>
    <row r="190" spans="1:21" x14ac:dyDescent="0.3">
      <c r="A190">
        <v>11085</v>
      </c>
      <c r="B190" t="s">
        <v>1761</v>
      </c>
      <c r="C190" t="s">
        <v>1762</v>
      </c>
      <c r="D190">
        <v>31</v>
      </c>
      <c r="E190" t="s">
        <v>1675</v>
      </c>
      <c r="F190" t="s">
        <v>116</v>
      </c>
      <c r="G190" s="7" t="s">
        <v>1763</v>
      </c>
      <c r="H190">
        <v>22</v>
      </c>
      <c r="I190" t="s">
        <v>682</v>
      </c>
      <c r="J190">
        <v>114</v>
      </c>
      <c r="K190">
        <v>64884</v>
      </c>
      <c r="L190" t="b">
        <v>1</v>
      </c>
      <c r="M190" t="b">
        <v>0</v>
      </c>
      <c r="N190">
        <v>12</v>
      </c>
      <c r="O190" t="s">
        <v>1067</v>
      </c>
      <c r="P190" t="s">
        <v>119</v>
      </c>
      <c r="Q190" s="2">
        <v>35094</v>
      </c>
      <c r="R190">
        <v>1</v>
      </c>
      <c r="S190">
        <v>4</v>
      </c>
      <c r="T190">
        <v>20</v>
      </c>
      <c r="U190">
        <v>2</v>
      </c>
    </row>
    <row r="191" spans="1:21" x14ac:dyDescent="0.3">
      <c r="A191">
        <v>11085</v>
      </c>
      <c r="B191" t="s">
        <v>1761</v>
      </c>
      <c r="C191" t="s">
        <v>1762</v>
      </c>
      <c r="D191">
        <v>31</v>
      </c>
      <c r="E191" t="s">
        <v>1675</v>
      </c>
      <c r="F191" t="s">
        <v>116</v>
      </c>
      <c r="G191" s="7" t="s">
        <v>1763</v>
      </c>
      <c r="H191">
        <v>22</v>
      </c>
      <c r="I191" t="s">
        <v>682</v>
      </c>
      <c r="J191">
        <v>114</v>
      </c>
      <c r="K191">
        <v>76394</v>
      </c>
      <c r="L191" t="b">
        <v>0</v>
      </c>
      <c r="M191" t="b">
        <v>0</v>
      </c>
      <c r="N191">
        <v>11</v>
      </c>
      <c r="O191" t="s">
        <v>216</v>
      </c>
      <c r="P191" t="s">
        <v>119</v>
      </c>
      <c r="Q191" s="2">
        <v>34246</v>
      </c>
      <c r="R191">
        <v>4</v>
      </c>
      <c r="S191">
        <v>3</v>
      </c>
      <c r="T191">
        <v>7</v>
      </c>
      <c r="U191">
        <v>1</v>
      </c>
    </row>
    <row r="192" spans="1:21" x14ac:dyDescent="0.3">
      <c r="A192">
        <v>11085</v>
      </c>
      <c r="B192" t="s">
        <v>1761</v>
      </c>
      <c r="C192" t="s">
        <v>1762</v>
      </c>
      <c r="D192">
        <v>31</v>
      </c>
      <c r="E192" t="s">
        <v>1675</v>
      </c>
      <c r="F192" t="s">
        <v>116</v>
      </c>
      <c r="G192" s="7" t="s">
        <v>1763</v>
      </c>
      <c r="H192">
        <v>22</v>
      </c>
      <c r="I192" t="s">
        <v>682</v>
      </c>
      <c r="J192">
        <v>114</v>
      </c>
      <c r="K192">
        <v>77718</v>
      </c>
      <c r="L192" t="b">
        <v>0</v>
      </c>
      <c r="M192" t="b">
        <v>0</v>
      </c>
      <c r="N192">
        <v>12</v>
      </c>
      <c r="O192" t="s">
        <v>1067</v>
      </c>
      <c r="P192" t="s">
        <v>193</v>
      </c>
      <c r="R192">
        <v>1</v>
      </c>
      <c r="S192">
        <v>2</v>
      </c>
      <c r="T192">
        <v>1</v>
      </c>
      <c r="U192">
        <v>1</v>
      </c>
    </row>
    <row r="193" spans="1:21" x14ac:dyDescent="0.3">
      <c r="A193">
        <v>11085</v>
      </c>
      <c r="B193" t="s">
        <v>1761</v>
      </c>
      <c r="C193" t="s">
        <v>1762</v>
      </c>
      <c r="D193">
        <v>31</v>
      </c>
      <c r="E193" t="s">
        <v>1675</v>
      </c>
      <c r="F193" t="s">
        <v>116</v>
      </c>
      <c r="G193" s="7" t="s">
        <v>1763</v>
      </c>
      <c r="H193">
        <v>22</v>
      </c>
      <c r="I193" t="s">
        <v>682</v>
      </c>
      <c r="J193">
        <v>114</v>
      </c>
      <c r="K193">
        <v>82971</v>
      </c>
      <c r="L193" t="b">
        <v>0</v>
      </c>
      <c r="M193" t="b">
        <v>0</v>
      </c>
      <c r="N193">
        <v>22</v>
      </c>
      <c r="O193" t="s">
        <v>682</v>
      </c>
      <c r="P193" t="s">
        <v>193</v>
      </c>
      <c r="R193">
        <v>1</v>
      </c>
      <c r="S193">
        <v>2</v>
      </c>
      <c r="T193">
        <v>2</v>
      </c>
      <c r="U193">
        <v>1</v>
      </c>
    </row>
    <row r="194" spans="1:21" x14ac:dyDescent="0.3">
      <c r="A194">
        <v>11085</v>
      </c>
      <c r="B194" t="s">
        <v>1761</v>
      </c>
      <c r="C194" t="s">
        <v>1762</v>
      </c>
      <c r="D194">
        <v>31</v>
      </c>
      <c r="E194" t="s">
        <v>1675</v>
      </c>
      <c r="F194" t="s">
        <v>116</v>
      </c>
      <c r="G194" s="7" t="s">
        <v>1763</v>
      </c>
      <c r="H194">
        <v>22</v>
      </c>
      <c r="I194" t="s">
        <v>682</v>
      </c>
      <c r="J194">
        <v>114</v>
      </c>
      <c r="K194">
        <v>53934</v>
      </c>
      <c r="L194" t="b">
        <v>0</v>
      </c>
      <c r="M194" t="b">
        <v>0</v>
      </c>
      <c r="N194">
        <v>22</v>
      </c>
      <c r="O194" t="s">
        <v>682</v>
      </c>
      <c r="P194" t="s">
        <v>193</v>
      </c>
      <c r="R194">
        <v>1</v>
      </c>
      <c r="S194">
        <v>2</v>
      </c>
      <c r="T194">
        <v>1</v>
      </c>
      <c r="U194">
        <v>2</v>
      </c>
    </row>
    <row r="195" spans="1:21" x14ac:dyDescent="0.3">
      <c r="A195">
        <v>11085</v>
      </c>
      <c r="B195" t="s">
        <v>1761</v>
      </c>
      <c r="C195" t="s">
        <v>1762</v>
      </c>
      <c r="D195">
        <v>31</v>
      </c>
      <c r="E195" t="s">
        <v>1675</v>
      </c>
      <c r="F195" t="s">
        <v>116</v>
      </c>
      <c r="G195" s="7" t="s">
        <v>1763</v>
      </c>
      <c r="H195">
        <v>22</v>
      </c>
      <c r="I195" t="s">
        <v>682</v>
      </c>
      <c r="J195">
        <v>114</v>
      </c>
      <c r="K195">
        <v>80873</v>
      </c>
      <c r="L195" t="b">
        <v>0</v>
      </c>
      <c r="M195" t="b">
        <v>0</v>
      </c>
      <c r="N195">
        <v>9</v>
      </c>
      <c r="O195" t="s">
        <v>118</v>
      </c>
      <c r="P195" t="s">
        <v>119</v>
      </c>
      <c r="Q195" s="2">
        <v>33700</v>
      </c>
      <c r="R195">
        <v>4</v>
      </c>
      <c r="S195">
        <v>1</v>
      </c>
      <c r="T195">
        <v>3</v>
      </c>
      <c r="U195">
        <v>1</v>
      </c>
    </row>
    <row r="196" spans="1:21" x14ac:dyDescent="0.3">
      <c r="A196">
        <v>11085</v>
      </c>
      <c r="B196" t="s">
        <v>1761</v>
      </c>
      <c r="C196" t="s">
        <v>1762</v>
      </c>
      <c r="D196">
        <v>31</v>
      </c>
      <c r="E196" t="s">
        <v>1675</v>
      </c>
      <c r="F196" t="s">
        <v>116</v>
      </c>
      <c r="G196" s="7" t="s">
        <v>1763</v>
      </c>
      <c r="H196">
        <v>22</v>
      </c>
      <c r="I196" t="s">
        <v>682</v>
      </c>
      <c r="J196">
        <v>114</v>
      </c>
      <c r="K196">
        <v>70173</v>
      </c>
      <c r="L196" t="b">
        <v>0</v>
      </c>
      <c r="M196" t="b">
        <v>0</v>
      </c>
      <c r="N196">
        <v>9</v>
      </c>
      <c r="O196" t="s">
        <v>118</v>
      </c>
      <c r="P196" t="s">
        <v>840</v>
      </c>
      <c r="Q196" s="2">
        <v>35040</v>
      </c>
      <c r="R196">
        <v>2</v>
      </c>
      <c r="S196">
        <v>3</v>
      </c>
      <c r="T196">
        <v>1</v>
      </c>
      <c r="U196">
        <v>1</v>
      </c>
    </row>
    <row r="197" spans="1:21" x14ac:dyDescent="0.3">
      <c r="A197">
        <v>11085</v>
      </c>
      <c r="B197" t="s">
        <v>1761</v>
      </c>
      <c r="C197" t="s">
        <v>1762</v>
      </c>
      <c r="D197">
        <v>31</v>
      </c>
      <c r="E197" t="s">
        <v>1675</v>
      </c>
      <c r="F197" t="s">
        <v>116</v>
      </c>
      <c r="G197" s="7" t="s">
        <v>1763</v>
      </c>
      <c r="H197">
        <v>22</v>
      </c>
      <c r="I197" t="s">
        <v>682</v>
      </c>
      <c r="J197">
        <v>114</v>
      </c>
      <c r="K197">
        <v>27341</v>
      </c>
      <c r="L197" t="b">
        <v>0</v>
      </c>
      <c r="M197" t="b">
        <v>0</v>
      </c>
      <c r="N197">
        <v>22</v>
      </c>
      <c r="O197" t="s">
        <v>682</v>
      </c>
      <c r="P197" t="s">
        <v>119</v>
      </c>
      <c r="R197">
        <v>1</v>
      </c>
      <c r="S197">
        <v>2</v>
      </c>
      <c r="T197">
        <v>0</v>
      </c>
      <c r="U197">
        <v>1</v>
      </c>
    </row>
    <row r="198" spans="1:21" x14ac:dyDescent="0.3">
      <c r="A198">
        <v>11085</v>
      </c>
      <c r="B198" t="s">
        <v>1761</v>
      </c>
      <c r="C198" t="s">
        <v>1762</v>
      </c>
      <c r="D198">
        <v>31</v>
      </c>
      <c r="E198" t="s">
        <v>1675</v>
      </c>
      <c r="F198" t="s">
        <v>116</v>
      </c>
      <c r="G198" s="7" t="s">
        <v>1763</v>
      </c>
      <c r="H198">
        <v>22</v>
      </c>
      <c r="I198" t="s">
        <v>682</v>
      </c>
      <c r="J198">
        <v>114</v>
      </c>
      <c r="K198">
        <v>78958</v>
      </c>
      <c r="L198" t="b">
        <v>0</v>
      </c>
      <c r="M198" t="b">
        <v>0</v>
      </c>
      <c r="N198">
        <v>22</v>
      </c>
      <c r="O198" t="s">
        <v>682</v>
      </c>
      <c r="R198">
        <v>1</v>
      </c>
      <c r="S198">
        <v>1</v>
      </c>
      <c r="T198">
        <v>1</v>
      </c>
      <c r="U198">
        <v>1</v>
      </c>
    </row>
    <row r="199" spans="1:21" x14ac:dyDescent="0.3">
      <c r="A199">
        <v>11085</v>
      </c>
      <c r="B199" t="s">
        <v>1761</v>
      </c>
      <c r="C199" t="s">
        <v>1762</v>
      </c>
      <c r="D199">
        <v>31</v>
      </c>
      <c r="E199" t="s">
        <v>1675</v>
      </c>
      <c r="F199" t="s">
        <v>116</v>
      </c>
      <c r="G199" s="7" t="s">
        <v>1763</v>
      </c>
      <c r="H199">
        <v>22</v>
      </c>
      <c r="I199" t="s">
        <v>682</v>
      </c>
      <c r="J199">
        <v>114</v>
      </c>
      <c r="K199">
        <v>45315</v>
      </c>
      <c r="L199" t="b">
        <v>0</v>
      </c>
      <c r="M199" t="b">
        <v>0</v>
      </c>
      <c r="N199">
        <v>14</v>
      </c>
      <c r="O199" t="s">
        <v>1652</v>
      </c>
      <c r="P199" t="s">
        <v>126</v>
      </c>
      <c r="Q199" s="2">
        <v>34545</v>
      </c>
      <c r="R199">
        <v>1</v>
      </c>
      <c r="S199">
        <v>2</v>
      </c>
      <c r="T199">
        <v>7</v>
      </c>
      <c r="U199">
        <v>1</v>
      </c>
    </row>
    <row r="200" spans="1:21" x14ac:dyDescent="0.3">
      <c r="A200">
        <v>11085</v>
      </c>
      <c r="B200" t="s">
        <v>1761</v>
      </c>
      <c r="C200" t="s">
        <v>1762</v>
      </c>
      <c r="D200">
        <v>31</v>
      </c>
      <c r="E200" t="s">
        <v>1675</v>
      </c>
      <c r="F200" t="s">
        <v>116</v>
      </c>
      <c r="G200" s="7" t="s">
        <v>1763</v>
      </c>
      <c r="H200">
        <v>22</v>
      </c>
      <c r="I200" t="s">
        <v>682</v>
      </c>
      <c r="J200">
        <v>114</v>
      </c>
      <c r="K200">
        <v>76772</v>
      </c>
      <c r="L200" t="b">
        <v>0</v>
      </c>
      <c r="M200" t="b">
        <v>0</v>
      </c>
      <c r="N200">
        <v>14</v>
      </c>
      <c r="O200" t="s">
        <v>1652</v>
      </c>
      <c r="P200" t="s">
        <v>840</v>
      </c>
      <c r="Q200" s="2">
        <v>34981</v>
      </c>
      <c r="R200">
        <v>1</v>
      </c>
      <c r="S200">
        <v>3</v>
      </c>
      <c r="T200">
        <v>1</v>
      </c>
      <c r="U200">
        <v>1</v>
      </c>
    </row>
    <row r="201" spans="1:21" x14ac:dyDescent="0.3">
      <c r="A201">
        <v>11085</v>
      </c>
      <c r="B201" t="s">
        <v>1761</v>
      </c>
      <c r="C201" t="s">
        <v>1762</v>
      </c>
      <c r="D201">
        <v>31</v>
      </c>
      <c r="E201" t="s">
        <v>1675</v>
      </c>
      <c r="F201" t="s">
        <v>116</v>
      </c>
      <c r="G201" s="7" t="s">
        <v>1763</v>
      </c>
      <c r="H201">
        <v>22</v>
      </c>
      <c r="I201" t="s">
        <v>682</v>
      </c>
      <c r="J201">
        <v>114</v>
      </c>
      <c r="K201">
        <v>66192</v>
      </c>
      <c r="L201" t="b">
        <v>0</v>
      </c>
      <c r="M201" t="b">
        <v>0</v>
      </c>
      <c r="N201">
        <v>16</v>
      </c>
      <c r="O201" t="s">
        <v>676</v>
      </c>
      <c r="P201" t="s">
        <v>193</v>
      </c>
      <c r="Q201" s="2">
        <v>34109</v>
      </c>
      <c r="R201">
        <v>3</v>
      </c>
      <c r="S201">
        <v>3</v>
      </c>
      <c r="T201">
        <v>1</v>
      </c>
      <c r="U201">
        <v>1</v>
      </c>
    </row>
    <row r="202" spans="1:21" x14ac:dyDescent="0.3">
      <c r="A202">
        <v>11085</v>
      </c>
      <c r="B202" t="s">
        <v>1761</v>
      </c>
      <c r="C202" t="s">
        <v>1762</v>
      </c>
      <c r="D202">
        <v>31</v>
      </c>
      <c r="E202" t="s">
        <v>1675</v>
      </c>
      <c r="F202" t="s">
        <v>116</v>
      </c>
      <c r="G202" s="7" t="s">
        <v>1763</v>
      </c>
      <c r="H202">
        <v>22</v>
      </c>
      <c r="I202" t="s">
        <v>682</v>
      </c>
      <c r="J202">
        <v>114</v>
      </c>
      <c r="K202">
        <v>20172</v>
      </c>
      <c r="L202" t="b">
        <v>0</v>
      </c>
      <c r="M202" t="b">
        <v>0</v>
      </c>
      <c r="N202">
        <v>21</v>
      </c>
      <c r="O202" t="s">
        <v>415</v>
      </c>
      <c r="P202" t="s">
        <v>193</v>
      </c>
      <c r="Q202" s="2">
        <v>32856</v>
      </c>
      <c r="R202">
        <v>3</v>
      </c>
      <c r="S202">
        <v>4</v>
      </c>
      <c r="T202">
        <v>2</v>
      </c>
      <c r="U202">
        <v>1</v>
      </c>
    </row>
    <row r="203" spans="1:21" x14ac:dyDescent="0.3">
      <c r="A203">
        <v>11085</v>
      </c>
      <c r="B203" t="s">
        <v>1761</v>
      </c>
      <c r="C203" t="s">
        <v>1762</v>
      </c>
      <c r="D203">
        <v>31</v>
      </c>
      <c r="E203" t="s">
        <v>1675</v>
      </c>
      <c r="F203" t="s">
        <v>116</v>
      </c>
      <c r="G203" s="7" t="s">
        <v>1763</v>
      </c>
      <c r="H203">
        <v>22</v>
      </c>
      <c r="I203" t="s">
        <v>682</v>
      </c>
      <c r="J203">
        <v>114</v>
      </c>
      <c r="K203">
        <v>77659</v>
      </c>
      <c r="L203" t="b">
        <v>0</v>
      </c>
      <c r="M203" t="b">
        <v>0</v>
      </c>
      <c r="N203">
        <v>16</v>
      </c>
      <c r="O203" t="s">
        <v>676</v>
      </c>
      <c r="P203" t="s">
        <v>193</v>
      </c>
      <c r="Q203" s="2">
        <v>34739</v>
      </c>
      <c r="R203">
        <v>1</v>
      </c>
      <c r="S203">
        <v>3</v>
      </c>
      <c r="T203">
        <v>3</v>
      </c>
      <c r="U203">
        <v>2</v>
      </c>
    </row>
    <row r="204" spans="1:21" x14ac:dyDescent="0.3">
      <c r="A204">
        <v>11085</v>
      </c>
      <c r="B204" t="s">
        <v>1761</v>
      </c>
      <c r="C204" t="s">
        <v>1762</v>
      </c>
      <c r="D204">
        <v>31</v>
      </c>
      <c r="E204" t="s">
        <v>1675</v>
      </c>
      <c r="F204" t="s">
        <v>116</v>
      </c>
      <c r="G204" s="7" t="s">
        <v>1763</v>
      </c>
      <c r="H204">
        <v>22</v>
      </c>
      <c r="I204" t="s">
        <v>682</v>
      </c>
      <c r="J204">
        <v>114</v>
      </c>
      <c r="K204">
        <v>77322</v>
      </c>
      <c r="L204" t="b">
        <v>0</v>
      </c>
      <c r="M204" t="b">
        <v>0</v>
      </c>
      <c r="N204">
        <v>9</v>
      </c>
      <c r="O204" t="s">
        <v>118</v>
      </c>
      <c r="P204" t="s">
        <v>119</v>
      </c>
      <c r="R204">
        <v>1</v>
      </c>
      <c r="S204">
        <v>4</v>
      </c>
      <c r="T204">
        <v>1</v>
      </c>
      <c r="U204">
        <v>1</v>
      </c>
    </row>
    <row r="205" spans="1:21" x14ac:dyDescent="0.3">
      <c r="A205">
        <v>11085</v>
      </c>
      <c r="B205" t="s">
        <v>1761</v>
      </c>
      <c r="C205" t="s">
        <v>1762</v>
      </c>
      <c r="D205">
        <v>31</v>
      </c>
      <c r="E205" t="s">
        <v>1675</v>
      </c>
      <c r="F205" t="s">
        <v>116</v>
      </c>
      <c r="G205" s="7" t="s">
        <v>1763</v>
      </c>
      <c r="H205">
        <v>22</v>
      </c>
      <c r="I205" t="s">
        <v>682</v>
      </c>
      <c r="J205">
        <v>114</v>
      </c>
      <c r="K205">
        <v>77142</v>
      </c>
      <c r="L205" t="b">
        <v>0</v>
      </c>
      <c r="M205" t="b">
        <v>0</v>
      </c>
      <c r="N205">
        <v>9</v>
      </c>
      <c r="O205" t="s">
        <v>118</v>
      </c>
      <c r="P205" t="s">
        <v>139</v>
      </c>
      <c r="R205">
        <v>1</v>
      </c>
      <c r="S205">
        <v>3</v>
      </c>
      <c r="T205">
        <v>0</v>
      </c>
      <c r="U205">
        <v>1</v>
      </c>
    </row>
    <row r="206" spans="1:21" x14ac:dyDescent="0.3">
      <c r="A206">
        <v>11085</v>
      </c>
      <c r="B206" t="s">
        <v>1761</v>
      </c>
      <c r="C206" t="s">
        <v>1762</v>
      </c>
      <c r="D206">
        <v>31</v>
      </c>
      <c r="E206" t="s">
        <v>1675</v>
      </c>
      <c r="F206" t="s">
        <v>116</v>
      </c>
      <c r="G206" s="7" t="s">
        <v>1763</v>
      </c>
      <c r="H206">
        <v>22</v>
      </c>
      <c r="I206" t="s">
        <v>682</v>
      </c>
      <c r="J206">
        <v>114</v>
      </c>
      <c r="K206">
        <v>46056</v>
      </c>
      <c r="L206" t="b">
        <v>0</v>
      </c>
      <c r="M206" t="b">
        <v>0</v>
      </c>
      <c r="N206">
        <v>22</v>
      </c>
      <c r="O206" t="s">
        <v>682</v>
      </c>
      <c r="P206" t="s">
        <v>182</v>
      </c>
      <c r="R206">
        <v>2</v>
      </c>
      <c r="S206">
        <v>3</v>
      </c>
      <c r="T206">
        <v>1</v>
      </c>
      <c r="U206">
        <v>1</v>
      </c>
    </row>
    <row r="207" spans="1:21" x14ac:dyDescent="0.3">
      <c r="A207">
        <v>11085</v>
      </c>
      <c r="B207" t="s">
        <v>1761</v>
      </c>
      <c r="C207" t="s">
        <v>1762</v>
      </c>
      <c r="D207">
        <v>31</v>
      </c>
      <c r="E207" t="s">
        <v>1675</v>
      </c>
      <c r="F207" t="s">
        <v>116</v>
      </c>
      <c r="G207" s="7" t="s">
        <v>1763</v>
      </c>
      <c r="H207">
        <v>22</v>
      </c>
      <c r="I207" t="s">
        <v>682</v>
      </c>
      <c r="J207">
        <v>114</v>
      </c>
      <c r="K207">
        <v>75393</v>
      </c>
      <c r="L207" t="b">
        <v>0</v>
      </c>
      <c r="M207" t="b">
        <v>0</v>
      </c>
      <c r="N207">
        <v>22</v>
      </c>
      <c r="O207" t="s">
        <v>682</v>
      </c>
      <c r="P207" t="s">
        <v>840</v>
      </c>
      <c r="R207">
        <v>1</v>
      </c>
      <c r="S207">
        <v>1</v>
      </c>
      <c r="T207">
        <v>2</v>
      </c>
      <c r="U207">
        <v>1</v>
      </c>
    </row>
    <row r="208" spans="1:21" x14ac:dyDescent="0.3">
      <c r="A208">
        <v>11085</v>
      </c>
      <c r="B208" t="s">
        <v>1761</v>
      </c>
      <c r="C208" t="s">
        <v>1762</v>
      </c>
      <c r="D208">
        <v>31</v>
      </c>
      <c r="E208" t="s">
        <v>1675</v>
      </c>
      <c r="F208" t="s">
        <v>116</v>
      </c>
      <c r="G208" s="7" t="s">
        <v>1763</v>
      </c>
      <c r="H208">
        <v>22</v>
      </c>
      <c r="I208" t="s">
        <v>682</v>
      </c>
      <c r="J208">
        <v>114</v>
      </c>
      <c r="K208">
        <v>74498</v>
      </c>
      <c r="L208" t="b">
        <v>0</v>
      </c>
      <c r="M208" t="b">
        <v>0</v>
      </c>
      <c r="N208">
        <v>22</v>
      </c>
      <c r="O208" t="s">
        <v>682</v>
      </c>
      <c r="P208" t="s">
        <v>119</v>
      </c>
      <c r="Q208" s="2">
        <v>33647</v>
      </c>
      <c r="R208">
        <v>3</v>
      </c>
      <c r="S208">
        <v>2</v>
      </c>
      <c r="T208">
        <v>1</v>
      </c>
      <c r="U208">
        <v>1</v>
      </c>
    </row>
    <row r="209" spans="1:21" x14ac:dyDescent="0.3">
      <c r="A209">
        <v>11085</v>
      </c>
      <c r="B209" t="s">
        <v>1761</v>
      </c>
      <c r="C209" t="s">
        <v>1762</v>
      </c>
      <c r="D209">
        <v>31</v>
      </c>
      <c r="E209" t="s">
        <v>1675</v>
      </c>
      <c r="F209" t="s">
        <v>116</v>
      </c>
      <c r="G209" s="7" t="s">
        <v>1763</v>
      </c>
      <c r="H209">
        <v>22</v>
      </c>
      <c r="I209" t="s">
        <v>682</v>
      </c>
      <c r="J209">
        <v>114</v>
      </c>
      <c r="K209">
        <v>67118</v>
      </c>
      <c r="L209" t="b">
        <v>0</v>
      </c>
      <c r="M209" t="b">
        <v>0</v>
      </c>
      <c r="N209">
        <v>22</v>
      </c>
      <c r="O209" t="s">
        <v>682</v>
      </c>
      <c r="P209" t="s">
        <v>119</v>
      </c>
      <c r="R209">
        <v>3</v>
      </c>
      <c r="S209">
        <v>3</v>
      </c>
      <c r="T209">
        <v>4</v>
      </c>
      <c r="U209">
        <v>4</v>
      </c>
    </row>
    <row r="210" spans="1:21" x14ac:dyDescent="0.3">
      <c r="A210">
        <v>11085</v>
      </c>
      <c r="B210" t="s">
        <v>1761</v>
      </c>
      <c r="C210" t="s">
        <v>1762</v>
      </c>
      <c r="D210">
        <v>31</v>
      </c>
      <c r="E210" t="s">
        <v>1675</v>
      </c>
      <c r="F210" t="s">
        <v>116</v>
      </c>
      <c r="G210" s="7" t="s">
        <v>1763</v>
      </c>
      <c r="H210">
        <v>22</v>
      </c>
      <c r="I210" t="s">
        <v>682</v>
      </c>
      <c r="J210">
        <v>114</v>
      </c>
      <c r="K210">
        <v>74485</v>
      </c>
      <c r="L210" t="b">
        <v>0</v>
      </c>
      <c r="M210" t="b">
        <v>0</v>
      </c>
      <c r="N210">
        <v>22</v>
      </c>
      <c r="O210" t="s">
        <v>682</v>
      </c>
      <c r="P210" t="s">
        <v>193</v>
      </c>
      <c r="Q210" s="2">
        <v>33680</v>
      </c>
      <c r="R210">
        <v>2</v>
      </c>
      <c r="S210">
        <v>3</v>
      </c>
      <c r="T210">
        <v>1</v>
      </c>
      <c r="U210">
        <v>1</v>
      </c>
    </row>
    <row r="211" spans="1:21" x14ac:dyDescent="0.3">
      <c r="A211">
        <v>11085</v>
      </c>
      <c r="B211" t="s">
        <v>1761</v>
      </c>
      <c r="C211" t="s">
        <v>1762</v>
      </c>
      <c r="D211">
        <v>31</v>
      </c>
      <c r="E211" t="s">
        <v>1675</v>
      </c>
      <c r="F211" t="s">
        <v>116</v>
      </c>
      <c r="G211" s="7" t="s">
        <v>1763</v>
      </c>
      <c r="H211">
        <v>22</v>
      </c>
      <c r="I211" t="s">
        <v>682</v>
      </c>
      <c r="J211">
        <v>114</v>
      </c>
      <c r="K211">
        <v>21470</v>
      </c>
      <c r="L211" t="b">
        <v>0</v>
      </c>
      <c r="M211" t="b">
        <v>0</v>
      </c>
      <c r="N211">
        <v>22</v>
      </c>
      <c r="O211" t="s">
        <v>682</v>
      </c>
      <c r="P211" t="s">
        <v>182</v>
      </c>
      <c r="Q211" s="2">
        <v>31343</v>
      </c>
      <c r="R211">
        <v>1</v>
      </c>
      <c r="S211">
        <v>2</v>
      </c>
      <c r="T211">
        <v>0</v>
      </c>
      <c r="U211">
        <v>1</v>
      </c>
    </row>
    <row r="212" spans="1:21" x14ac:dyDescent="0.3">
      <c r="A212">
        <v>11085</v>
      </c>
      <c r="B212" t="s">
        <v>1761</v>
      </c>
      <c r="C212" t="s">
        <v>1762</v>
      </c>
      <c r="D212">
        <v>31</v>
      </c>
      <c r="E212" t="s">
        <v>1675</v>
      </c>
      <c r="F212" t="s">
        <v>116</v>
      </c>
      <c r="G212" s="7" t="s">
        <v>1763</v>
      </c>
      <c r="H212">
        <v>22</v>
      </c>
      <c r="I212" t="s">
        <v>682</v>
      </c>
      <c r="J212">
        <v>114</v>
      </c>
      <c r="K212">
        <v>68967</v>
      </c>
      <c r="L212" t="b">
        <v>0</v>
      </c>
      <c r="M212" t="b">
        <v>0</v>
      </c>
      <c r="N212">
        <v>12</v>
      </c>
      <c r="O212" t="s">
        <v>1067</v>
      </c>
      <c r="P212" t="s">
        <v>119</v>
      </c>
      <c r="Q212" s="2">
        <v>34848</v>
      </c>
      <c r="R212">
        <v>1</v>
      </c>
      <c r="S212">
        <v>1</v>
      </c>
      <c r="T212">
        <v>1</v>
      </c>
      <c r="U212">
        <v>1</v>
      </c>
    </row>
    <row r="213" spans="1:21" x14ac:dyDescent="0.3">
      <c r="A213">
        <v>11085</v>
      </c>
      <c r="B213" t="s">
        <v>1761</v>
      </c>
      <c r="C213" t="s">
        <v>1762</v>
      </c>
      <c r="D213">
        <v>31</v>
      </c>
      <c r="E213" t="s">
        <v>1675</v>
      </c>
      <c r="F213" t="s">
        <v>116</v>
      </c>
      <c r="G213" s="7" t="s">
        <v>1763</v>
      </c>
      <c r="H213">
        <v>22</v>
      </c>
      <c r="I213" t="s">
        <v>682</v>
      </c>
      <c r="J213">
        <v>114</v>
      </c>
      <c r="K213">
        <v>73495</v>
      </c>
      <c r="L213" t="b">
        <v>0</v>
      </c>
      <c r="M213" t="b">
        <v>0</v>
      </c>
      <c r="N213">
        <v>11</v>
      </c>
      <c r="O213" t="s">
        <v>216</v>
      </c>
      <c r="P213" t="s">
        <v>840</v>
      </c>
      <c r="Q213" s="2">
        <v>34918</v>
      </c>
      <c r="R213">
        <v>3</v>
      </c>
      <c r="S213">
        <v>3</v>
      </c>
      <c r="T213">
        <v>1</v>
      </c>
      <c r="U213">
        <v>1</v>
      </c>
    </row>
    <row r="214" spans="1:21" x14ac:dyDescent="0.3">
      <c r="A214">
        <v>11085</v>
      </c>
      <c r="B214" t="s">
        <v>1761</v>
      </c>
      <c r="C214" t="s">
        <v>1762</v>
      </c>
      <c r="D214">
        <v>31</v>
      </c>
      <c r="E214" t="s">
        <v>1675</v>
      </c>
      <c r="F214" t="s">
        <v>116</v>
      </c>
      <c r="G214" s="7" t="s">
        <v>1763</v>
      </c>
      <c r="H214">
        <v>22</v>
      </c>
      <c r="I214" t="s">
        <v>682</v>
      </c>
      <c r="J214">
        <v>114</v>
      </c>
      <c r="K214">
        <v>99</v>
      </c>
      <c r="L214" t="b">
        <v>0</v>
      </c>
      <c r="M214" t="b">
        <v>0</v>
      </c>
      <c r="N214">
        <v>22</v>
      </c>
      <c r="O214" t="s">
        <v>682</v>
      </c>
      <c r="P214" t="s">
        <v>119</v>
      </c>
      <c r="R214">
        <v>3</v>
      </c>
      <c r="S214">
        <v>3</v>
      </c>
      <c r="T214">
        <v>1</v>
      </c>
      <c r="U214">
        <v>1</v>
      </c>
    </row>
    <row r="215" spans="1:21" x14ac:dyDescent="0.3">
      <c r="A215">
        <v>11085</v>
      </c>
      <c r="B215" t="s">
        <v>1761</v>
      </c>
      <c r="C215" t="s">
        <v>1762</v>
      </c>
      <c r="D215">
        <v>31</v>
      </c>
      <c r="E215" t="s">
        <v>1675</v>
      </c>
      <c r="F215" t="s">
        <v>116</v>
      </c>
      <c r="G215" s="7" t="s">
        <v>1763</v>
      </c>
      <c r="H215">
        <v>22</v>
      </c>
      <c r="I215" t="s">
        <v>682</v>
      </c>
      <c r="J215">
        <v>114</v>
      </c>
      <c r="K215">
        <v>68084</v>
      </c>
      <c r="L215" t="b">
        <v>1</v>
      </c>
      <c r="M215" t="b">
        <v>0</v>
      </c>
      <c r="N215">
        <v>22</v>
      </c>
      <c r="O215" t="s">
        <v>682</v>
      </c>
      <c r="P215" t="s">
        <v>193</v>
      </c>
      <c r="Q215" s="2">
        <v>33554</v>
      </c>
      <c r="R215">
        <v>5</v>
      </c>
      <c r="S215">
        <v>3</v>
      </c>
      <c r="T215">
        <v>2</v>
      </c>
      <c r="U215">
        <v>1</v>
      </c>
    </row>
    <row r="216" spans="1:21" x14ac:dyDescent="0.3">
      <c r="A216">
        <v>11085</v>
      </c>
      <c r="B216" t="s">
        <v>1761</v>
      </c>
      <c r="C216" t="s">
        <v>1762</v>
      </c>
      <c r="D216">
        <v>31</v>
      </c>
      <c r="E216" t="s">
        <v>1675</v>
      </c>
      <c r="F216" t="s">
        <v>116</v>
      </c>
      <c r="G216" s="7" t="s">
        <v>1763</v>
      </c>
      <c r="H216">
        <v>22</v>
      </c>
      <c r="I216" t="s">
        <v>682</v>
      </c>
      <c r="J216">
        <v>114</v>
      </c>
      <c r="K216">
        <v>71307</v>
      </c>
      <c r="L216" t="b">
        <v>0</v>
      </c>
      <c r="M216" t="b">
        <v>0</v>
      </c>
      <c r="N216">
        <v>15</v>
      </c>
      <c r="O216" t="s">
        <v>746</v>
      </c>
      <c r="P216" t="s">
        <v>119</v>
      </c>
      <c r="Q216" s="2">
        <v>31096</v>
      </c>
      <c r="R216">
        <v>2</v>
      </c>
      <c r="S216">
        <v>3</v>
      </c>
      <c r="T216">
        <v>1</v>
      </c>
      <c r="U216">
        <v>1</v>
      </c>
    </row>
    <row r="217" spans="1:21" x14ac:dyDescent="0.3">
      <c r="A217">
        <v>11085</v>
      </c>
      <c r="B217" t="s">
        <v>1761</v>
      </c>
      <c r="C217" t="s">
        <v>1762</v>
      </c>
      <c r="D217">
        <v>31</v>
      </c>
      <c r="E217" t="s">
        <v>1675</v>
      </c>
      <c r="F217" t="s">
        <v>116</v>
      </c>
      <c r="G217" s="7" t="s">
        <v>1763</v>
      </c>
      <c r="H217">
        <v>22</v>
      </c>
      <c r="I217" t="s">
        <v>682</v>
      </c>
      <c r="J217">
        <v>114</v>
      </c>
      <c r="K217">
        <v>71689</v>
      </c>
      <c r="L217" t="b">
        <v>0</v>
      </c>
      <c r="M217" t="b">
        <v>0</v>
      </c>
      <c r="N217">
        <v>22</v>
      </c>
      <c r="O217" t="s">
        <v>682</v>
      </c>
      <c r="P217" t="s">
        <v>193</v>
      </c>
      <c r="Q217" s="2">
        <v>34896</v>
      </c>
      <c r="R217">
        <v>3</v>
      </c>
      <c r="S217">
        <v>3</v>
      </c>
      <c r="T217">
        <v>1</v>
      </c>
      <c r="U217">
        <v>2</v>
      </c>
    </row>
    <row r="218" spans="1:21" x14ac:dyDescent="0.3">
      <c r="A218">
        <v>11085</v>
      </c>
      <c r="B218" t="s">
        <v>1761</v>
      </c>
      <c r="C218" t="s">
        <v>1762</v>
      </c>
      <c r="D218">
        <v>31</v>
      </c>
      <c r="E218" t="s">
        <v>1675</v>
      </c>
      <c r="F218" t="s">
        <v>116</v>
      </c>
      <c r="G218" s="7" t="s">
        <v>1763</v>
      </c>
      <c r="H218">
        <v>22</v>
      </c>
      <c r="I218" t="s">
        <v>682</v>
      </c>
      <c r="J218">
        <v>114</v>
      </c>
      <c r="K218">
        <v>70316</v>
      </c>
      <c r="L218" t="b">
        <v>0</v>
      </c>
      <c r="M218" t="b">
        <v>0</v>
      </c>
      <c r="N218">
        <v>22</v>
      </c>
      <c r="O218" t="s">
        <v>682</v>
      </c>
      <c r="P218" t="s">
        <v>119</v>
      </c>
      <c r="Q218" s="2">
        <v>34350</v>
      </c>
      <c r="R218">
        <v>2</v>
      </c>
      <c r="S218">
        <v>3</v>
      </c>
      <c r="T218">
        <v>1</v>
      </c>
      <c r="U218">
        <v>4</v>
      </c>
    </row>
    <row r="219" spans="1:21" x14ac:dyDescent="0.3">
      <c r="A219">
        <v>11085</v>
      </c>
      <c r="B219" t="s">
        <v>1761</v>
      </c>
      <c r="C219" t="s">
        <v>1762</v>
      </c>
      <c r="D219">
        <v>31</v>
      </c>
      <c r="E219" t="s">
        <v>1675</v>
      </c>
      <c r="F219" t="s">
        <v>116</v>
      </c>
      <c r="G219" s="7" t="s">
        <v>1763</v>
      </c>
      <c r="H219">
        <v>22</v>
      </c>
      <c r="I219" t="s">
        <v>682</v>
      </c>
      <c r="J219">
        <v>114</v>
      </c>
      <c r="K219">
        <v>41849</v>
      </c>
      <c r="L219" t="b">
        <v>0</v>
      </c>
      <c r="M219" t="b">
        <v>0</v>
      </c>
      <c r="N219">
        <v>29</v>
      </c>
      <c r="O219" t="s">
        <v>138</v>
      </c>
      <c r="P219" t="s">
        <v>119</v>
      </c>
      <c r="R219">
        <v>1</v>
      </c>
      <c r="S219">
        <v>3</v>
      </c>
      <c r="T219">
        <v>1</v>
      </c>
      <c r="U219">
        <v>1</v>
      </c>
    </row>
    <row r="220" spans="1:21" x14ac:dyDescent="0.3">
      <c r="A220">
        <v>11085</v>
      </c>
      <c r="B220" t="s">
        <v>1761</v>
      </c>
      <c r="C220" t="s">
        <v>1762</v>
      </c>
      <c r="D220">
        <v>31</v>
      </c>
      <c r="E220" t="s">
        <v>1675</v>
      </c>
      <c r="F220" t="s">
        <v>116</v>
      </c>
      <c r="G220" s="7" t="s">
        <v>1763</v>
      </c>
      <c r="H220">
        <v>22</v>
      </c>
      <c r="I220" t="s">
        <v>682</v>
      </c>
      <c r="J220">
        <v>114</v>
      </c>
      <c r="K220">
        <v>68579</v>
      </c>
      <c r="L220" t="b">
        <v>0</v>
      </c>
      <c r="M220" t="b">
        <v>0</v>
      </c>
      <c r="N220">
        <v>16</v>
      </c>
      <c r="O220" t="s">
        <v>676</v>
      </c>
      <c r="P220" t="s">
        <v>119</v>
      </c>
      <c r="Q220" s="2">
        <v>34196</v>
      </c>
      <c r="R220">
        <v>4</v>
      </c>
      <c r="S220">
        <v>4</v>
      </c>
      <c r="T220">
        <v>2</v>
      </c>
      <c r="U220">
        <v>1</v>
      </c>
    </row>
    <row r="221" spans="1:21" x14ac:dyDescent="0.3">
      <c r="A221">
        <v>11085</v>
      </c>
      <c r="B221" t="s">
        <v>1761</v>
      </c>
      <c r="C221" t="s">
        <v>1762</v>
      </c>
      <c r="D221">
        <v>31</v>
      </c>
      <c r="E221" t="s">
        <v>1675</v>
      </c>
      <c r="F221" t="s">
        <v>116</v>
      </c>
      <c r="G221" s="7" t="s">
        <v>1763</v>
      </c>
      <c r="H221">
        <v>22</v>
      </c>
      <c r="I221" t="s">
        <v>682</v>
      </c>
      <c r="J221">
        <v>114</v>
      </c>
      <c r="K221">
        <v>3645</v>
      </c>
      <c r="L221" t="b">
        <v>0</v>
      </c>
      <c r="M221" t="b">
        <v>0</v>
      </c>
      <c r="N221">
        <v>9</v>
      </c>
      <c r="O221" t="s">
        <v>118</v>
      </c>
      <c r="P221" t="s">
        <v>949</v>
      </c>
      <c r="Q221" s="2">
        <v>31218</v>
      </c>
      <c r="R221">
        <v>7</v>
      </c>
      <c r="S221">
        <v>3</v>
      </c>
      <c r="T221">
        <v>2</v>
      </c>
      <c r="U221">
        <v>1</v>
      </c>
    </row>
    <row r="222" spans="1:21" x14ac:dyDescent="0.3">
      <c r="A222">
        <v>11085</v>
      </c>
      <c r="B222" t="s">
        <v>1761</v>
      </c>
      <c r="C222" t="s">
        <v>1762</v>
      </c>
      <c r="D222">
        <v>31</v>
      </c>
      <c r="E222" t="s">
        <v>1675</v>
      </c>
      <c r="F222" t="s">
        <v>116</v>
      </c>
      <c r="G222" s="7" t="s">
        <v>1763</v>
      </c>
      <c r="H222">
        <v>22</v>
      </c>
      <c r="I222" t="s">
        <v>682</v>
      </c>
      <c r="J222">
        <v>114</v>
      </c>
      <c r="K222">
        <v>71581</v>
      </c>
      <c r="L222" t="b">
        <v>0</v>
      </c>
      <c r="M222" t="b">
        <v>0</v>
      </c>
      <c r="N222">
        <v>22</v>
      </c>
      <c r="O222" t="s">
        <v>682</v>
      </c>
      <c r="P222" t="s">
        <v>193</v>
      </c>
      <c r="R222">
        <v>3</v>
      </c>
      <c r="S222">
        <v>3</v>
      </c>
      <c r="T222">
        <v>1</v>
      </c>
      <c r="U222">
        <v>1</v>
      </c>
    </row>
    <row r="223" spans="1:21" x14ac:dyDescent="0.3">
      <c r="A223">
        <v>11085</v>
      </c>
      <c r="B223" t="s">
        <v>1761</v>
      </c>
      <c r="C223" t="s">
        <v>1762</v>
      </c>
      <c r="D223">
        <v>31</v>
      </c>
      <c r="E223" t="s">
        <v>1675</v>
      </c>
      <c r="F223" t="s">
        <v>116</v>
      </c>
      <c r="G223" s="7" t="s">
        <v>1763</v>
      </c>
      <c r="H223">
        <v>22</v>
      </c>
      <c r="I223" t="s">
        <v>682</v>
      </c>
      <c r="J223">
        <v>114</v>
      </c>
      <c r="K223">
        <v>71556</v>
      </c>
      <c r="L223" t="b">
        <v>0</v>
      </c>
      <c r="M223" t="b">
        <v>0</v>
      </c>
      <c r="N223">
        <v>22</v>
      </c>
      <c r="O223" t="s">
        <v>682</v>
      </c>
      <c r="P223" t="s">
        <v>119</v>
      </c>
      <c r="Q223" s="2">
        <v>32881</v>
      </c>
      <c r="R223">
        <v>4</v>
      </c>
      <c r="S223">
        <v>4</v>
      </c>
      <c r="T223">
        <v>3</v>
      </c>
      <c r="U223">
        <v>1</v>
      </c>
    </row>
    <row r="224" spans="1:21" x14ac:dyDescent="0.3">
      <c r="A224">
        <v>11085</v>
      </c>
      <c r="B224" t="s">
        <v>1761</v>
      </c>
      <c r="C224" t="s">
        <v>1762</v>
      </c>
      <c r="D224">
        <v>31</v>
      </c>
      <c r="E224" t="s">
        <v>1675</v>
      </c>
      <c r="F224" t="s">
        <v>116</v>
      </c>
      <c r="G224" s="7" t="s">
        <v>1763</v>
      </c>
      <c r="H224">
        <v>22</v>
      </c>
      <c r="I224" t="s">
        <v>682</v>
      </c>
      <c r="J224">
        <v>114</v>
      </c>
      <c r="K224">
        <v>70152</v>
      </c>
      <c r="L224" t="b">
        <v>0</v>
      </c>
      <c r="M224" t="b">
        <v>0</v>
      </c>
      <c r="N224">
        <v>22</v>
      </c>
      <c r="O224" t="s">
        <v>682</v>
      </c>
      <c r="P224" t="s">
        <v>840</v>
      </c>
      <c r="Q224" s="2">
        <v>35495</v>
      </c>
      <c r="R224">
        <v>1</v>
      </c>
      <c r="S224">
        <v>1</v>
      </c>
      <c r="T224">
        <v>1</v>
      </c>
      <c r="U224">
        <v>3</v>
      </c>
    </row>
    <row r="225" spans="1:21" x14ac:dyDescent="0.3">
      <c r="A225">
        <v>11085</v>
      </c>
      <c r="B225" t="s">
        <v>1761</v>
      </c>
      <c r="C225" t="s">
        <v>1762</v>
      </c>
      <c r="D225">
        <v>31</v>
      </c>
      <c r="E225" t="s">
        <v>1675</v>
      </c>
      <c r="F225" t="s">
        <v>116</v>
      </c>
      <c r="G225" s="7" t="s">
        <v>1763</v>
      </c>
      <c r="H225">
        <v>22</v>
      </c>
      <c r="I225" t="s">
        <v>682</v>
      </c>
      <c r="J225">
        <v>114</v>
      </c>
      <c r="K225">
        <v>66696</v>
      </c>
      <c r="L225" t="b">
        <v>0</v>
      </c>
      <c r="M225" t="b">
        <v>0</v>
      </c>
      <c r="N225">
        <v>22</v>
      </c>
      <c r="O225" t="s">
        <v>682</v>
      </c>
      <c r="P225" t="s">
        <v>193</v>
      </c>
      <c r="R225">
        <v>1</v>
      </c>
      <c r="S225">
        <v>1</v>
      </c>
      <c r="T225">
        <v>1</v>
      </c>
      <c r="U225">
        <v>1</v>
      </c>
    </row>
    <row r="226" spans="1:21" x14ac:dyDescent="0.3">
      <c r="A226">
        <v>11085</v>
      </c>
      <c r="B226" t="s">
        <v>1761</v>
      </c>
      <c r="C226" t="s">
        <v>1762</v>
      </c>
      <c r="D226">
        <v>31</v>
      </c>
      <c r="E226" t="s">
        <v>1675</v>
      </c>
      <c r="F226" t="s">
        <v>116</v>
      </c>
      <c r="G226" s="7" t="s">
        <v>1763</v>
      </c>
      <c r="H226">
        <v>22</v>
      </c>
      <c r="I226" t="s">
        <v>682</v>
      </c>
      <c r="J226">
        <v>114</v>
      </c>
      <c r="K226">
        <v>68596</v>
      </c>
      <c r="L226" t="b">
        <v>0</v>
      </c>
      <c r="M226" t="b">
        <v>0</v>
      </c>
      <c r="N226">
        <v>22</v>
      </c>
      <c r="O226" t="s">
        <v>682</v>
      </c>
      <c r="P226" t="s">
        <v>193</v>
      </c>
      <c r="R226">
        <v>1</v>
      </c>
      <c r="S226">
        <v>1</v>
      </c>
      <c r="T226">
        <v>0</v>
      </c>
      <c r="U226">
        <v>0</v>
      </c>
    </row>
    <row r="227" spans="1:21" x14ac:dyDescent="0.3">
      <c r="A227">
        <v>11085</v>
      </c>
      <c r="B227" t="s">
        <v>1761</v>
      </c>
      <c r="C227" t="s">
        <v>1762</v>
      </c>
      <c r="D227">
        <v>31</v>
      </c>
      <c r="E227" t="s">
        <v>1675</v>
      </c>
      <c r="F227" t="s">
        <v>116</v>
      </c>
      <c r="G227" s="7" t="s">
        <v>1763</v>
      </c>
      <c r="H227">
        <v>22</v>
      </c>
      <c r="I227" t="s">
        <v>682</v>
      </c>
      <c r="J227">
        <v>114</v>
      </c>
      <c r="K227">
        <v>68285</v>
      </c>
      <c r="L227" t="b">
        <v>1</v>
      </c>
      <c r="M227" t="b">
        <v>0</v>
      </c>
      <c r="N227">
        <v>22</v>
      </c>
      <c r="O227" t="s">
        <v>682</v>
      </c>
      <c r="P227" t="s">
        <v>193</v>
      </c>
      <c r="Q227" s="2">
        <v>34696</v>
      </c>
      <c r="R227">
        <v>1</v>
      </c>
      <c r="S227">
        <v>3</v>
      </c>
      <c r="T227">
        <v>1</v>
      </c>
      <c r="U227">
        <v>1</v>
      </c>
    </row>
    <row r="228" spans="1:21" x14ac:dyDescent="0.3">
      <c r="A228">
        <v>11085</v>
      </c>
      <c r="B228" t="s">
        <v>1761</v>
      </c>
      <c r="C228" t="s">
        <v>1762</v>
      </c>
      <c r="D228">
        <v>31</v>
      </c>
      <c r="E228" t="s">
        <v>1675</v>
      </c>
      <c r="F228" t="s">
        <v>116</v>
      </c>
      <c r="G228" s="7" t="s">
        <v>1763</v>
      </c>
      <c r="H228">
        <v>22</v>
      </c>
      <c r="I228" t="s">
        <v>682</v>
      </c>
      <c r="J228">
        <v>114</v>
      </c>
      <c r="K228">
        <v>66095</v>
      </c>
      <c r="L228" t="b">
        <v>1</v>
      </c>
      <c r="M228" t="b">
        <v>1</v>
      </c>
      <c r="N228">
        <v>22</v>
      </c>
      <c r="O228" t="s">
        <v>682</v>
      </c>
      <c r="P228" t="s">
        <v>119</v>
      </c>
      <c r="Q228" s="2">
        <v>32780</v>
      </c>
      <c r="R228">
        <v>1</v>
      </c>
      <c r="S228">
        <v>4</v>
      </c>
      <c r="T228">
        <v>1</v>
      </c>
      <c r="U228">
        <v>1</v>
      </c>
    </row>
    <row r="229" spans="1:21" x14ac:dyDescent="0.3">
      <c r="A229">
        <v>11085</v>
      </c>
      <c r="B229" t="s">
        <v>1761</v>
      </c>
      <c r="C229" t="s">
        <v>1762</v>
      </c>
      <c r="D229">
        <v>31</v>
      </c>
      <c r="E229" t="s">
        <v>1675</v>
      </c>
      <c r="F229" t="s">
        <v>116</v>
      </c>
      <c r="G229" s="7" t="s">
        <v>1763</v>
      </c>
      <c r="H229">
        <v>22</v>
      </c>
      <c r="I229" t="s">
        <v>682</v>
      </c>
      <c r="J229">
        <v>114</v>
      </c>
      <c r="K229">
        <v>67400</v>
      </c>
      <c r="L229" t="b">
        <v>1</v>
      </c>
      <c r="M229" t="b">
        <v>0</v>
      </c>
      <c r="N229">
        <v>22</v>
      </c>
      <c r="O229" t="s">
        <v>682</v>
      </c>
      <c r="P229" t="s">
        <v>840</v>
      </c>
      <c r="Q229" s="2">
        <v>34776</v>
      </c>
      <c r="R229">
        <v>2</v>
      </c>
      <c r="S229">
        <v>3</v>
      </c>
      <c r="T229">
        <v>0</v>
      </c>
      <c r="U229">
        <v>1</v>
      </c>
    </row>
    <row r="230" spans="1:21" x14ac:dyDescent="0.3">
      <c r="A230">
        <v>11085</v>
      </c>
      <c r="B230" t="s">
        <v>1761</v>
      </c>
      <c r="C230" t="s">
        <v>1762</v>
      </c>
      <c r="D230">
        <v>31</v>
      </c>
      <c r="E230" t="s">
        <v>1675</v>
      </c>
      <c r="F230" t="s">
        <v>116</v>
      </c>
      <c r="G230" s="7" t="s">
        <v>1763</v>
      </c>
      <c r="H230">
        <v>22</v>
      </c>
      <c r="I230" t="s">
        <v>682</v>
      </c>
      <c r="J230">
        <v>114</v>
      </c>
      <c r="K230">
        <v>65788</v>
      </c>
      <c r="L230" t="b">
        <v>1</v>
      </c>
      <c r="M230" t="b">
        <v>0</v>
      </c>
      <c r="N230">
        <v>22</v>
      </c>
      <c r="O230" t="s">
        <v>682</v>
      </c>
      <c r="P230" t="s">
        <v>193</v>
      </c>
      <c r="Q230" s="2">
        <v>33242</v>
      </c>
      <c r="R230">
        <v>3</v>
      </c>
      <c r="S230">
        <v>2</v>
      </c>
      <c r="T230">
        <v>2</v>
      </c>
      <c r="U230">
        <v>2</v>
      </c>
    </row>
    <row r="231" spans="1:21" x14ac:dyDescent="0.3">
      <c r="A231">
        <v>11085</v>
      </c>
      <c r="B231" t="s">
        <v>1761</v>
      </c>
      <c r="C231" t="s">
        <v>1762</v>
      </c>
      <c r="D231">
        <v>31</v>
      </c>
      <c r="E231" t="s">
        <v>1675</v>
      </c>
      <c r="F231" t="s">
        <v>116</v>
      </c>
      <c r="G231" s="7" t="s">
        <v>1763</v>
      </c>
      <c r="H231">
        <v>22</v>
      </c>
      <c r="I231" t="s">
        <v>682</v>
      </c>
      <c r="J231">
        <v>114</v>
      </c>
      <c r="K231">
        <v>66582</v>
      </c>
      <c r="L231" t="b">
        <v>1</v>
      </c>
      <c r="M231" t="b">
        <v>0</v>
      </c>
      <c r="N231">
        <v>22</v>
      </c>
      <c r="O231" t="s">
        <v>682</v>
      </c>
      <c r="P231" t="s">
        <v>193</v>
      </c>
      <c r="Q231" s="2">
        <v>34945</v>
      </c>
      <c r="R231">
        <v>1</v>
      </c>
      <c r="S231">
        <v>3</v>
      </c>
      <c r="T231">
        <v>1</v>
      </c>
      <c r="U231">
        <v>2</v>
      </c>
    </row>
    <row r="232" spans="1:21" x14ac:dyDescent="0.3">
      <c r="A232">
        <v>11085</v>
      </c>
      <c r="B232" t="s">
        <v>1761</v>
      </c>
      <c r="C232" t="s">
        <v>1762</v>
      </c>
      <c r="D232">
        <v>31</v>
      </c>
      <c r="E232" t="s">
        <v>1675</v>
      </c>
      <c r="F232" t="s">
        <v>116</v>
      </c>
      <c r="G232" s="7" t="s">
        <v>1763</v>
      </c>
      <c r="H232">
        <v>22</v>
      </c>
      <c r="I232" t="s">
        <v>682</v>
      </c>
      <c r="J232">
        <v>114</v>
      </c>
      <c r="K232">
        <v>64520</v>
      </c>
      <c r="L232" t="b">
        <v>1</v>
      </c>
      <c r="M232" t="b">
        <v>0</v>
      </c>
      <c r="N232">
        <v>22</v>
      </c>
      <c r="O232" t="s">
        <v>682</v>
      </c>
      <c r="P232" t="s">
        <v>840</v>
      </c>
      <c r="Q232" s="2">
        <v>34575</v>
      </c>
      <c r="R232">
        <v>2</v>
      </c>
      <c r="S232">
        <v>2</v>
      </c>
      <c r="T232">
        <v>1</v>
      </c>
      <c r="U232">
        <v>2</v>
      </c>
    </row>
    <row r="233" spans="1:21" x14ac:dyDescent="0.3">
      <c r="A233">
        <v>11085</v>
      </c>
      <c r="B233" t="s">
        <v>1761</v>
      </c>
      <c r="C233" t="s">
        <v>1762</v>
      </c>
      <c r="D233">
        <v>31</v>
      </c>
      <c r="E233" t="s">
        <v>1675</v>
      </c>
      <c r="F233" t="s">
        <v>116</v>
      </c>
      <c r="G233" s="7" t="s">
        <v>1763</v>
      </c>
      <c r="H233">
        <v>22</v>
      </c>
      <c r="I233" t="s">
        <v>682</v>
      </c>
      <c r="J233">
        <v>114</v>
      </c>
      <c r="K233">
        <v>65396</v>
      </c>
      <c r="L233" t="b">
        <v>1</v>
      </c>
      <c r="M233" t="b">
        <v>0</v>
      </c>
      <c r="N233">
        <v>22</v>
      </c>
      <c r="O233" t="s">
        <v>682</v>
      </c>
      <c r="P233" t="s">
        <v>119</v>
      </c>
      <c r="R233">
        <v>1</v>
      </c>
      <c r="S233">
        <v>2</v>
      </c>
      <c r="T233">
        <v>0</v>
      </c>
      <c r="U233">
        <v>1</v>
      </c>
    </row>
    <row r="234" spans="1:21" x14ac:dyDescent="0.3">
      <c r="A234">
        <v>11085</v>
      </c>
      <c r="B234" t="s">
        <v>1761</v>
      </c>
      <c r="C234" t="s">
        <v>1762</v>
      </c>
      <c r="D234">
        <v>31</v>
      </c>
      <c r="E234" t="s">
        <v>1675</v>
      </c>
      <c r="F234" t="s">
        <v>116</v>
      </c>
      <c r="G234" s="7" t="s">
        <v>1763</v>
      </c>
      <c r="H234">
        <v>22</v>
      </c>
      <c r="I234" t="s">
        <v>682</v>
      </c>
      <c r="J234">
        <v>114</v>
      </c>
      <c r="K234">
        <v>65003</v>
      </c>
      <c r="L234" t="b">
        <v>0</v>
      </c>
      <c r="M234" t="b">
        <v>0</v>
      </c>
      <c r="N234">
        <v>22</v>
      </c>
      <c r="O234" t="s">
        <v>682</v>
      </c>
      <c r="P234" t="s">
        <v>840</v>
      </c>
      <c r="R234">
        <v>1</v>
      </c>
      <c r="S234">
        <v>3</v>
      </c>
      <c r="T234">
        <v>0</v>
      </c>
      <c r="U234">
        <v>1</v>
      </c>
    </row>
    <row r="235" spans="1:21" x14ac:dyDescent="0.3">
      <c r="A235">
        <v>11085</v>
      </c>
      <c r="B235" t="s">
        <v>1761</v>
      </c>
      <c r="C235" t="s">
        <v>1762</v>
      </c>
      <c r="D235">
        <v>31</v>
      </c>
      <c r="E235" t="s">
        <v>1675</v>
      </c>
      <c r="F235" t="s">
        <v>116</v>
      </c>
      <c r="G235" s="7" t="s">
        <v>1763</v>
      </c>
      <c r="H235">
        <v>22</v>
      </c>
      <c r="I235" t="s">
        <v>682</v>
      </c>
      <c r="J235">
        <v>114</v>
      </c>
      <c r="K235">
        <v>64940</v>
      </c>
      <c r="L235" t="b">
        <v>1</v>
      </c>
      <c r="M235" t="b">
        <v>0</v>
      </c>
      <c r="N235">
        <v>22</v>
      </c>
      <c r="O235" t="s">
        <v>682</v>
      </c>
      <c r="P235" t="s">
        <v>193</v>
      </c>
      <c r="Q235" s="2">
        <v>35354</v>
      </c>
      <c r="R235">
        <v>2</v>
      </c>
      <c r="S235">
        <v>3</v>
      </c>
      <c r="T235">
        <v>1</v>
      </c>
      <c r="U235">
        <v>1</v>
      </c>
    </row>
    <row r="236" spans="1:21" x14ac:dyDescent="0.3">
      <c r="A236">
        <v>11085</v>
      </c>
      <c r="B236" t="s">
        <v>1761</v>
      </c>
      <c r="C236" t="s">
        <v>1762</v>
      </c>
      <c r="D236">
        <v>31</v>
      </c>
      <c r="E236" t="s">
        <v>1675</v>
      </c>
      <c r="F236" t="s">
        <v>116</v>
      </c>
      <c r="G236" s="7" t="s">
        <v>1763</v>
      </c>
      <c r="H236">
        <v>22</v>
      </c>
      <c r="I236" t="s">
        <v>682</v>
      </c>
      <c r="J236">
        <v>114</v>
      </c>
      <c r="K236">
        <v>25109</v>
      </c>
      <c r="L236" t="b">
        <v>1</v>
      </c>
      <c r="M236" t="b">
        <v>0</v>
      </c>
      <c r="N236">
        <v>21</v>
      </c>
      <c r="O236" t="s">
        <v>415</v>
      </c>
      <c r="P236" t="s">
        <v>193</v>
      </c>
      <c r="Q236" s="2">
        <v>32422</v>
      </c>
      <c r="R236">
        <v>4</v>
      </c>
      <c r="S236">
        <v>3</v>
      </c>
      <c r="T236">
        <v>4</v>
      </c>
      <c r="U236">
        <v>1</v>
      </c>
    </row>
    <row r="237" spans="1:21" x14ac:dyDescent="0.3">
      <c r="A237">
        <v>11085</v>
      </c>
      <c r="B237" t="s">
        <v>1761</v>
      </c>
      <c r="C237" t="s">
        <v>1762</v>
      </c>
      <c r="D237">
        <v>31</v>
      </c>
      <c r="E237" t="s">
        <v>1675</v>
      </c>
      <c r="F237" t="s">
        <v>116</v>
      </c>
      <c r="G237" s="7" t="s">
        <v>1763</v>
      </c>
      <c r="H237">
        <v>22</v>
      </c>
      <c r="I237" t="s">
        <v>682</v>
      </c>
      <c r="J237">
        <v>114</v>
      </c>
      <c r="K237">
        <v>58165</v>
      </c>
      <c r="L237" t="b">
        <v>0</v>
      </c>
      <c r="M237" t="b">
        <v>0</v>
      </c>
      <c r="N237">
        <v>22</v>
      </c>
      <c r="O237" t="s">
        <v>682</v>
      </c>
      <c r="P237" t="s">
        <v>126</v>
      </c>
      <c r="Q237" s="2">
        <v>34265</v>
      </c>
      <c r="R237">
        <v>2</v>
      </c>
      <c r="S237">
        <v>1</v>
      </c>
      <c r="T237">
        <v>1</v>
      </c>
      <c r="U237">
        <v>1</v>
      </c>
    </row>
    <row r="238" spans="1:21" x14ac:dyDescent="0.3">
      <c r="A238">
        <v>11085</v>
      </c>
      <c r="B238" t="s">
        <v>1761</v>
      </c>
      <c r="C238" t="s">
        <v>1762</v>
      </c>
      <c r="D238">
        <v>31</v>
      </c>
      <c r="E238" t="s">
        <v>1675</v>
      </c>
      <c r="F238" t="s">
        <v>116</v>
      </c>
      <c r="G238" s="7" t="s">
        <v>1763</v>
      </c>
      <c r="H238">
        <v>22</v>
      </c>
      <c r="I238" t="s">
        <v>682</v>
      </c>
      <c r="J238">
        <v>114</v>
      </c>
      <c r="K238">
        <v>59050</v>
      </c>
      <c r="L238" t="b">
        <v>0</v>
      </c>
      <c r="M238" t="b">
        <v>0</v>
      </c>
      <c r="N238">
        <v>22</v>
      </c>
      <c r="O238" t="s">
        <v>682</v>
      </c>
      <c r="P238" t="s">
        <v>126</v>
      </c>
      <c r="Q238" s="2">
        <v>34859</v>
      </c>
      <c r="R238">
        <v>1</v>
      </c>
      <c r="S238">
        <v>2</v>
      </c>
      <c r="T238">
        <v>2</v>
      </c>
      <c r="U238">
        <v>1</v>
      </c>
    </row>
    <row r="239" spans="1:21" x14ac:dyDescent="0.3">
      <c r="A239">
        <v>11085</v>
      </c>
      <c r="B239" t="s">
        <v>1761</v>
      </c>
      <c r="C239" t="s">
        <v>1762</v>
      </c>
      <c r="D239">
        <v>31</v>
      </c>
      <c r="E239" t="s">
        <v>1675</v>
      </c>
      <c r="F239" t="s">
        <v>116</v>
      </c>
      <c r="G239" s="7" t="s">
        <v>1763</v>
      </c>
      <c r="H239">
        <v>22</v>
      </c>
      <c r="I239" t="s">
        <v>682</v>
      </c>
      <c r="J239">
        <v>114</v>
      </c>
      <c r="K239">
        <v>58541</v>
      </c>
      <c r="L239" t="b">
        <v>0</v>
      </c>
      <c r="M239" t="b">
        <v>0</v>
      </c>
      <c r="N239">
        <v>22</v>
      </c>
      <c r="O239" t="s">
        <v>682</v>
      </c>
      <c r="P239" t="s">
        <v>840</v>
      </c>
      <c r="R239">
        <v>1</v>
      </c>
      <c r="S239">
        <v>2</v>
      </c>
      <c r="T239">
        <v>1</v>
      </c>
      <c r="U239">
        <v>1</v>
      </c>
    </row>
    <row r="240" spans="1:21" x14ac:dyDescent="0.3">
      <c r="A240">
        <v>11085</v>
      </c>
      <c r="B240" t="s">
        <v>1761</v>
      </c>
      <c r="C240" t="s">
        <v>1762</v>
      </c>
      <c r="D240">
        <v>31</v>
      </c>
      <c r="E240" t="s">
        <v>1675</v>
      </c>
      <c r="F240" t="s">
        <v>116</v>
      </c>
      <c r="G240" s="7" t="s">
        <v>1763</v>
      </c>
      <c r="H240">
        <v>22</v>
      </c>
      <c r="I240" t="s">
        <v>682</v>
      </c>
      <c r="J240">
        <v>114</v>
      </c>
      <c r="K240">
        <v>55367</v>
      </c>
      <c r="L240" t="b">
        <v>0</v>
      </c>
      <c r="M240" t="b">
        <v>0</v>
      </c>
      <c r="N240">
        <v>22</v>
      </c>
      <c r="O240" t="s">
        <v>682</v>
      </c>
      <c r="P240" t="s">
        <v>840</v>
      </c>
      <c r="R240">
        <v>2</v>
      </c>
      <c r="S240">
        <v>3</v>
      </c>
      <c r="T240">
        <v>1</v>
      </c>
      <c r="U240">
        <v>1</v>
      </c>
    </row>
    <row r="241" spans="1:21" x14ac:dyDescent="0.3">
      <c r="A241">
        <v>11085</v>
      </c>
      <c r="B241" t="s">
        <v>1761</v>
      </c>
      <c r="C241" t="s">
        <v>1762</v>
      </c>
      <c r="D241">
        <v>31</v>
      </c>
      <c r="E241" t="s">
        <v>1675</v>
      </c>
      <c r="F241" t="s">
        <v>116</v>
      </c>
      <c r="G241" s="7" t="s">
        <v>1763</v>
      </c>
      <c r="H241">
        <v>22</v>
      </c>
      <c r="I241" t="s">
        <v>682</v>
      </c>
      <c r="J241">
        <v>114</v>
      </c>
      <c r="K241">
        <v>58451</v>
      </c>
      <c r="L241" t="b">
        <v>0</v>
      </c>
      <c r="M241" t="b">
        <v>0</v>
      </c>
      <c r="N241">
        <v>22</v>
      </c>
      <c r="O241" t="s">
        <v>682</v>
      </c>
      <c r="P241" t="s">
        <v>193</v>
      </c>
      <c r="R241">
        <v>1</v>
      </c>
      <c r="S241">
        <v>2</v>
      </c>
      <c r="T241">
        <v>1</v>
      </c>
      <c r="U241">
        <v>1</v>
      </c>
    </row>
    <row r="242" spans="1:21" x14ac:dyDescent="0.3">
      <c r="A242">
        <v>11085</v>
      </c>
      <c r="B242" t="s">
        <v>1761</v>
      </c>
      <c r="C242" t="s">
        <v>1762</v>
      </c>
      <c r="D242">
        <v>31</v>
      </c>
      <c r="E242" t="s">
        <v>1675</v>
      </c>
      <c r="F242" t="s">
        <v>116</v>
      </c>
      <c r="G242" s="7" t="s">
        <v>1763</v>
      </c>
      <c r="H242">
        <v>22</v>
      </c>
      <c r="I242" t="s">
        <v>682</v>
      </c>
      <c r="J242">
        <v>114</v>
      </c>
      <c r="K242">
        <v>58265</v>
      </c>
      <c r="L242" t="b">
        <v>0</v>
      </c>
      <c r="M242" t="b">
        <v>0</v>
      </c>
      <c r="N242">
        <v>22</v>
      </c>
      <c r="O242" t="s">
        <v>682</v>
      </c>
      <c r="P242" t="s">
        <v>126</v>
      </c>
      <c r="R242">
        <v>1</v>
      </c>
      <c r="S242">
        <v>1</v>
      </c>
      <c r="T242">
        <v>1</v>
      </c>
      <c r="U242">
        <v>1</v>
      </c>
    </row>
    <row r="243" spans="1:21" x14ac:dyDescent="0.3">
      <c r="A243">
        <v>11085</v>
      </c>
      <c r="B243" t="s">
        <v>1761</v>
      </c>
      <c r="C243" t="s">
        <v>1762</v>
      </c>
      <c r="D243">
        <v>31</v>
      </c>
      <c r="E243" t="s">
        <v>1675</v>
      </c>
      <c r="F243" t="s">
        <v>116</v>
      </c>
      <c r="G243" s="7" t="s">
        <v>1763</v>
      </c>
      <c r="H243">
        <v>22</v>
      </c>
      <c r="I243" t="s">
        <v>682</v>
      </c>
      <c r="J243">
        <v>114</v>
      </c>
      <c r="K243">
        <v>52644</v>
      </c>
      <c r="L243" t="b">
        <v>0</v>
      </c>
      <c r="M243" t="b">
        <v>0</v>
      </c>
      <c r="N243">
        <v>9</v>
      </c>
      <c r="O243" t="s">
        <v>118</v>
      </c>
      <c r="P243" t="s">
        <v>193</v>
      </c>
      <c r="R243">
        <v>2</v>
      </c>
      <c r="S243">
        <v>1</v>
      </c>
      <c r="T243">
        <v>1</v>
      </c>
      <c r="U243">
        <v>1</v>
      </c>
    </row>
    <row r="244" spans="1:21" x14ac:dyDescent="0.3">
      <c r="A244">
        <v>11085</v>
      </c>
      <c r="B244" t="s">
        <v>1761</v>
      </c>
      <c r="C244" t="s">
        <v>1762</v>
      </c>
      <c r="D244">
        <v>31</v>
      </c>
      <c r="E244" t="s">
        <v>1675</v>
      </c>
      <c r="F244" t="s">
        <v>116</v>
      </c>
      <c r="G244" s="7" t="s">
        <v>1763</v>
      </c>
      <c r="H244">
        <v>22</v>
      </c>
      <c r="I244" t="s">
        <v>682</v>
      </c>
      <c r="J244">
        <v>114</v>
      </c>
      <c r="K244">
        <v>54642</v>
      </c>
      <c r="L244" t="b">
        <v>0</v>
      </c>
      <c r="M244" t="b">
        <v>0</v>
      </c>
      <c r="N244">
        <v>22</v>
      </c>
      <c r="O244" t="s">
        <v>682</v>
      </c>
      <c r="P244" t="s">
        <v>840</v>
      </c>
      <c r="R244">
        <v>1</v>
      </c>
      <c r="S244">
        <v>1</v>
      </c>
      <c r="T244">
        <v>0</v>
      </c>
      <c r="U244">
        <v>1</v>
      </c>
    </row>
    <row r="245" spans="1:21" x14ac:dyDescent="0.3">
      <c r="A245">
        <v>11085</v>
      </c>
      <c r="B245" t="s">
        <v>1761</v>
      </c>
      <c r="C245" t="s">
        <v>1762</v>
      </c>
      <c r="D245">
        <v>31</v>
      </c>
      <c r="E245" t="s">
        <v>1675</v>
      </c>
      <c r="F245" t="s">
        <v>116</v>
      </c>
      <c r="G245" s="7" t="s">
        <v>1763</v>
      </c>
      <c r="H245">
        <v>22</v>
      </c>
      <c r="I245" t="s">
        <v>682</v>
      </c>
      <c r="J245">
        <v>114</v>
      </c>
      <c r="K245">
        <v>55267</v>
      </c>
      <c r="L245" t="b">
        <v>0</v>
      </c>
      <c r="M245" t="b">
        <v>0</v>
      </c>
      <c r="N245">
        <v>22</v>
      </c>
      <c r="O245" t="s">
        <v>682</v>
      </c>
      <c r="P245" t="s">
        <v>193</v>
      </c>
      <c r="Q245" s="2">
        <v>33876</v>
      </c>
      <c r="R245">
        <v>1</v>
      </c>
      <c r="S245">
        <v>1</v>
      </c>
      <c r="T245">
        <v>1</v>
      </c>
      <c r="U245">
        <v>1</v>
      </c>
    </row>
    <row r="246" spans="1:21" x14ac:dyDescent="0.3">
      <c r="A246">
        <v>11085</v>
      </c>
      <c r="B246" t="s">
        <v>1761</v>
      </c>
      <c r="C246" t="s">
        <v>1762</v>
      </c>
      <c r="D246">
        <v>31</v>
      </c>
      <c r="E246" t="s">
        <v>1675</v>
      </c>
      <c r="F246" t="s">
        <v>116</v>
      </c>
      <c r="G246" s="7" t="s">
        <v>1763</v>
      </c>
      <c r="H246">
        <v>22</v>
      </c>
      <c r="I246" t="s">
        <v>682</v>
      </c>
      <c r="J246">
        <v>114</v>
      </c>
      <c r="K246">
        <v>54448</v>
      </c>
      <c r="L246" t="b">
        <v>0</v>
      </c>
      <c r="M246" t="b">
        <v>0</v>
      </c>
      <c r="N246">
        <v>22</v>
      </c>
      <c r="O246" t="s">
        <v>682</v>
      </c>
      <c r="P246" t="s">
        <v>193</v>
      </c>
      <c r="R246">
        <v>1</v>
      </c>
      <c r="S246">
        <v>2</v>
      </c>
      <c r="T246">
        <v>0</v>
      </c>
      <c r="U246">
        <v>1</v>
      </c>
    </row>
    <row r="247" spans="1:21" x14ac:dyDescent="0.3">
      <c r="A247">
        <v>11085</v>
      </c>
      <c r="B247" t="s">
        <v>1761</v>
      </c>
      <c r="C247" t="s">
        <v>1762</v>
      </c>
      <c r="D247">
        <v>31</v>
      </c>
      <c r="E247" t="s">
        <v>1675</v>
      </c>
      <c r="F247" t="s">
        <v>116</v>
      </c>
      <c r="G247" s="7" t="s">
        <v>1763</v>
      </c>
      <c r="H247">
        <v>22</v>
      </c>
      <c r="I247" t="s">
        <v>682</v>
      </c>
      <c r="J247">
        <v>114</v>
      </c>
      <c r="K247">
        <v>45819</v>
      </c>
      <c r="L247" t="b">
        <v>0</v>
      </c>
      <c r="M247" t="b">
        <v>0</v>
      </c>
      <c r="N247">
        <v>11</v>
      </c>
      <c r="O247" t="s">
        <v>216</v>
      </c>
      <c r="P247" t="s">
        <v>119</v>
      </c>
      <c r="R247">
        <v>4</v>
      </c>
      <c r="S247">
        <v>3</v>
      </c>
      <c r="T247">
        <v>2</v>
      </c>
      <c r="U247">
        <v>1</v>
      </c>
    </row>
    <row r="248" spans="1:21" x14ac:dyDescent="0.3">
      <c r="A248">
        <v>11085</v>
      </c>
      <c r="B248" t="s">
        <v>1761</v>
      </c>
      <c r="C248" t="s">
        <v>1762</v>
      </c>
      <c r="D248">
        <v>31</v>
      </c>
      <c r="E248" t="s">
        <v>1675</v>
      </c>
      <c r="F248" t="s">
        <v>116</v>
      </c>
      <c r="G248" s="7" t="s">
        <v>1763</v>
      </c>
      <c r="H248">
        <v>22</v>
      </c>
      <c r="I248" t="s">
        <v>682</v>
      </c>
      <c r="J248">
        <v>114</v>
      </c>
      <c r="K248">
        <v>46909</v>
      </c>
      <c r="L248" t="b">
        <v>1</v>
      </c>
      <c r="M248" t="b">
        <v>0</v>
      </c>
      <c r="N248">
        <v>16</v>
      </c>
      <c r="O248" t="s">
        <v>676</v>
      </c>
      <c r="P248" t="s">
        <v>119</v>
      </c>
      <c r="R248">
        <v>1</v>
      </c>
      <c r="S248">
        <v>3</v>
      </c>
      <c r="T248">
        <v>1</v>
      </c>
      <c r="U248">
        <v>1</v>
      </c>
    </row>
    <row r="249" spans="1:21" x14ac:dyDescent="0.3">
      <c r="A249">
        <v>11085</v>
      </c>
      <c r="B249" t="s">
        <v>1761</v>
      </c>
      <c r="C249" t="s">
        <v>1762</v>
      </c>
      <c r="D249">
        <v>31</v>
      </c>
      <c r="E249" t="s">
        <v>1675</v>
      </c>
      <c r="F249" t="s">
        <v>116</v>
      </c>
      <c r="G249" s="7" t="s">
        <v>1763</v>
      </c>
      <c r="H249">
        <v>22</v>
      </c>
      <c r="I249" t="s">
        <v>682</v>
      </c>
      <c r="J249">
        <v>114</v>
      </c>
      <c r="K249">
        <v>52647</v>
      </c>
      <c r="L249" t="b">
        <v>0</v>
      </c>
      <c r="M249" t="b">
        <v>0</v>
      </c>
      <c r="N249">
        <v>22</v>
      </c>
      <c r="O249" t="s">
        <v>682</v>
      </c>
      <c r="P249" t="s">
        <v>193</v>
      </c>
      <c r="R249">
        <v>1</v>
      </c>
      <c r="S249">
        <v>3</v>
      </c>
      <c r="T249">
        <v>0</v>
      </c>
      <c r="U249">
        <v>1</v>
      </c>
    </row>
    <row r="250" spans="1:21" x14ac:dyDescent="0.3">
      <c r="A250">
        <v>11085</v>
      </c>
      <c r="B250" t="s">
        <v>1761</v>
      </c>
      <c r="C250" t="s">
        <v>1762</v>
      </c>
      <c r="D250">
        <v>31</v>
      </c>
      <c r="E250" t="s">
        <v>1675</v>
      </c>
      <c r="F250" t="s">
        <v>116</v>
      </c>
      <c r="G250" s="7" t="s">
        <v>1763</v>
      </c>
      <c r="H250">
        <v>22</v>
      </c>
      <c r="I250" t="s">
        <v>682</v>
      </c>
      <c r="J250">
        <v>114</v>
      </c>
      <c r="K250">
        <v>27837</v>
      </c>
      <c r="L250" t="b">
        <v>0</v>
      </c>
      <c r="M250" t="b">
        <v>0</v>
      </c>
      <c r="N250">
        <v>14</v>
      </c>
      <c r="O250" t="s">
        <v>1652</v>
      </c>
      <c r="P250" t="s">
        <v>119</v>
      </c>
      <c r="Q250" s="2">
        <v>31687</v>
      </c>
      <c r="R250">
        <v>1</v>
      </c>
      <c r="S250">
        <v>4</v>
      </c>
      <c r="T250">
        <v>2</v>
      </c>
      <c r="U250">
        <v>1</v>
      </c>
    </row>
    <row r="251" spans="1:21" x14ac:dyDescent="0.3">
      <c r="A251">
        <v>11085</v>
      </c>
      <c r="B251" t="s">
        <v>1761</v>
      </c>
      <c r="C251" t="s">
        <v>1762</v>
      </c>
      <c r="D251">
        <v>31</v>
      </c>
      <c r="E251" t="s">
        <v>1675</v>
      </c>
      <c r="F251" t="s">
        <v>116</v>
      </c>
      <c r="G251" s="7" t="s">
        <v>1763</v>
      </c>
      <c r="H251">
        <v>22</v>
      </c>
      <c r="I251" t="s">
        <v>682</v>
      </c>
      <c r="J251">
        <v>114</v>
      </c>
      <c r="K251">
        <v>47557</v>
      </c>
      <c r="L251" t="b">
        <v>0</v>
      </c>
      <c r="M251" t="b">
        <v>0</v>
      </c>
      <c r="N251">
        <v>0</v>
      </c>
      <c r="P251" t="s">
        <v>840</v>
      </c>
      <c r="Q251" s="2">
        <v>34912</v>
      </c>
      <c r="R251">
        <v>1</v>
      </c>
      <c r="S251">
        <v>1</v>
      </c>
      <c r="T251">
        <v>1</v>
      </c>
      <c r="U251">
        <v>1</v>
      </c>
    </row>
    <row r="252" spans="1:21" x14ac:dyDescent="0.3">
      <c r="A252">
        <v>11085</v>
      </c>
      <c r="B252" t="s">
        <v>1761</v>
      </c>
      <c r="C252" t="s">
        <v>1762</v>
      </c>
      <c r="D252">
        <v>31</v>
      </c>
      <c r="E252" t="s">
        <v>1675</v>
      </c>
      <c r="F252" t="s">
        <v>116</v>
      </c>
      <c r="G252" s="7" t="s">
        <v>1763</v>
      </c>
      <c r="H252">
        <v>22</v>
      </c>
      <c r="I252" t="s">
        <v>682</v>
      </c>
      <c r="J252">
        <v>114</v>
      </c>
      <c r="K252">
        <v>46839</v>
      </c>
      <c r="L252" t="b">
        <v>0</v>
      </c>
      <c r="M252" t="b">
        <v>0</v>
      </c>
      <c r="N252">
        <v>0</v>
      </c>
      <c r="P252" t="s">
        <v>193</v>
      </c>
      <c r="R252">
        <v>1</v>
      </c>
      <c r="S252">
        <v>2</v>
      </c>
      <c r="T252">
        <v>3</v>
      </c>
      <c r="U252">
        <v>1</v>
      </c>
    </row>
    <row r="253" spans="1:21" x14ac:dyDescent="0.3">
      <c r="A253">
        <v>11085</v>
      </c>
      <c r="B253" t="s">
        <v>1761</v>
      </c>
      <c r="C253" t="s">
        <v>1762</v>
      </c>
      <c r="D253">
        <v>31</v>
      </c>
      <c r="E253" t="s">
        <v>1675</v>
      </c>
      <c r="F253" t="s">
        <v>116</v>
      </c>
      <c r="G253" s="7" t="s">
        <v>1763</v>
      </c>
      <c r="H253">
        <v>22</v>
      </c>
      <c r="I253" t="s">
        <v>682</v>
      </c>
      <c r="J253">
        <v>114</v>
      </c>
      <c r="K253">
        <v>46744</v>
      </c>
      <c r="L253" t="b">
        <v>0</v>
      </c>
      <c r="M253" t="b">
        <v>0</v>
      </c>
      <c r="N253">
        <v>22</v>
      </c>
      <c r="O253" t="s">
        <v>682</v>
      </c>
      <c r="P253" t="s">
        <v>840</v>
      </c>
      <c r="Q253" s="2">
        <v>34891</v>
      </c>
      <c r="R253">
        <v>4</v>
      </c>
      <c r="S253">
        <v>1</v>
      </c>
      <c r="T253">
        <v>2</v>
      </c>
      <c r="U253">
        <v>2</v>
      </c>
    </row>
    <row r="254" spans="1:21" x14ac:dyDescent="0.3">
      <c r="A254">
        <v>11085</v>
      </c>
      <c r="B254" t="s">
        <v>1761</v>
      </c>
      <c r="C254" t="s">
        <v>1762</v>
      </c>
      <c r="D254">
        <v>31</v>
      </c>
      <c r="E254" t="s">
        <v>1675</v>
      </c>
      <c r="F254" t="s">
        <v>116</v>
      </c>
      <c r="G254" s="7" t="s">
        <v>1763</v>
      </c>
      <c r="H254">
        <v>22</v>
      </c>
      <c r="I254" t="s">
        <v>682</v>
      </c>
      <c r="J254">
        <v>114</v>
      </c>
      <c r="K254">
        <v>46622</v>
      </c>
      <c r="L254" t="b">
        <v>1</v>
      </c>
      <c r="M254" t="b">
        <v>0</v>
      </c>
      <c r="N254">
        <v>22</v>
      </c>
      <c r="O254" t="s">
        <v>682</v>
      </c>
      <c r="P254" t="s">
        <v>840</v>
      </c>
      <c r="Q254" s="2">
        <v>34373</v>
      </c>
      <c r="R254">
        <v>2</v>
      </c>
      <c r="S254">
        <v>3</v>
      </c>
      <c r="T254">
        <v>1</v>
      </c>
      <c r="U254">
        <v>1</v>
      </c>
    </row>
    <row r="255" spans="1:21" x14ac:dyDescent="0.3">
      <c r="A255">
        <v>11085</v>
      </c>
      <c r="B255" t="s">
        <v>1761</v>
      </c>
      <c r="C255" t="s">
        <v>1762</v>
      </c>
      <c r="D255">
        <v>31</v>
      </c>
      <c r="E255" t="s">
        <v>1675</v>
      </c>
      <c r="F255" t="s">
        <v>116</v>
      </c>
      <c r="G255" s="7" t="s">
        <v>1763</v>
      </c>
      <c r="H255">
        <v>22</v>
      </c>
      <c r="I255" t="s">
        <v>682</v>
      </c>
      <c r="J255">
        <v>114</v>
      </c>
      <c r="K255">
        <v>46533</v>
      </c>
      <c r="L255" t="b">
        <v>0</v>
      </c>
      <c r="M255" t="b">
        <v>0</v>
      </c>
      <c r="N255">
        <v>9</v>
      </c>
      <c r="O255" t="s">
        <v>118</v>
      </c>
      <c r="R255">
        <v>1</v>
      </c>
      <c r="S255">
        <v>1</v>
      </c>
      <c r="T255">
        <v>0</v>
      </c>
      <c r="U255">
        <v>1</v>
      </c>
    </row>
    <row r="256" spans="1:21" x14ac:dyDescent="0.3">
      <c r="A256">
        <v>11085</v>
      </c>
      <c r="B256" t="s">
        <v>1761</v>
      </c>
      <c r="C256" t="s">
        <v>1762</v>
      </c>
      <c r="D256">
        <v>31</v>
      </c>
      <c r="E256" t="s">
        <v>1675</v>
      </c>
      <c r="F256" t="s">
        <v>116</v>
      </c>
      <c r="G256" s="7" t="s">
        <v>1763</v>
      </c>
      <c r="H256">
        <v>22</v>
      </c>
      <c r="I256" t="s">
        <v>682</v>
      </c>
      <c r="J256">
        <v>114</v>
      </c>
      <c r="K256">
        <v>46319</v>
      </c>
      <c r="L256" t="b">
        <v>0</v>
      </c>
      <c r="M256" t="b">
        <v>0</v>
      </c>
      <c r="N256">
        <v>22</v>
      </c>
      <c r="O256" t="s">
        <v>682</v>
      </c>
      <c r="P256" t="s">
        <v>840</v>
      </c>
      <c r="R256">
        <v>2</v>
      </c>
      <c r="S256">
        <v>3</v>
      </c>
      <c r="T256">
        <v>1</v>
      </c>
      <c r="U256">
        <v>1</v>
      </c>
    </row>
    <row r="257" spans="1:21" x14ac:dyDescent="0.3">
      <c r="A257">
        <v>11085</v>
      </c>
      <c r="B257" t="s">
        <v>1761</v>
      </c>
      <c r="C257" t="s">
        <v>1762</v>
      </c>
      <c r="D257">
        <v>31</v>
      </c>
      <c r="E257" t="s">
        <v>1675</v>
      </c>
      <c r="F257" t="s">
        <v>116</v>
      </c>
      <c r="G257" s="7" t="s">
        <v>1763</v>
      </c>
      <c r="H257">
        <v>22</v>
      </c>
      <c r="I257" t="s">
        <v>682</v>
      </c>
      <c r="J257">
        <v>114</v>
      </c>
      <c r="K257">
        <v>46242</v>
      </c>
      <c r="L257" t="b">
        <v>0</v>
      </c>
      <c r="M257" t="b">
        <v>0</v>
      </c>
      <c r="N257">
        <v>22</v>
      </c>
      <c r="O257" t="s">
        <v>682</v>
      </c>
      <c r="R257">
        <v>1</v>
      </c>
      <c r="S257">
        <v>1</v>
      </c>
      <c r="T257">
        <v>1</v>
      </c>
      <c r="U257">
        <v>1</v>
      </c>
    </row>
    <row r="258" spans="1:21" x14ac:dyDescent="0.3">
      <c r="A258">
        <v>11085</v>
      </c>
      <c r="B258" t="s">
        <v>1761</v>
      </c>
      <c r="C258" t="s">
        <v>1762</v>
      </c>
      <c r="D258">
        <v>31</v>
      </c>
      <c r="E258" t="s">
        <v>1675</v>
      </c>
      <c r="F258" t="s">
        <v>116</v>
      </c>
      <c r="G258" s="7" t="s">
        <v>1763</v>
      </c>
      <c r="H258">
        <v>22</v>
      </c>
      <c r="I258" t="s">
        <v>682</v>
      </c>
      <c r="J258">
        <v>114</v>
      </c>
      <c r="K258">
        <v>45877</v>
      </c>
      <c r="L258" t="b">
        <v>0</v>
      </c>
      <c r="M258" t="b">
        <v>0</v>
      </c>
      <c r="N258">
        <v>22</v>
      </c>
      <c r="O258" t="s">
        <v>682</v>
      </c>
      <c r="R258">
        <v>1</v>
      </c>
      <c r="S258">
        <v>1</v>
      </c>
      <c r="T258">
        <v>0</v>
      </c>
      <c r="U258">
        <v>1</v>
      </c>
    </row>
    <row r="259" spans="1:21" x14ac:dyDescent="0.3">
      <c r="A259">
        <v>11085</v>
      </c>
      <c r="B259" t="s">
        <v>1761</v>
      </c>
      <c r="C259" t="s">
        <v>1762</v>
      </c>
      <c r="D259">
        <v>31</v>
      </c>
      <c r="E259" t="s">
        <v>1675</v>
      </c>
      <c r="F259" t="s">
        <v>116</v>
      </c>
      <c r="G259" s="7" t="s">
        <v>1763</v>
      </c>
      <c r="H259">
        <v>22</v>
      </c>
      <c r="I259" t="s">
        <v>682</v>
      </c>
      <c r="J259">
        <v>114</v>
      </c>
      <c r="K259">
        <v>45856</v>
      </c>
      <c r="L259" t="b">
        <v>0</v>
      </c>
      <c r="M259" t="b">
        <v>0</v>
      </c>
      <c r="N259">
        <v>22</v>
      </c>
      <c r="O259" t="s">
        <v>682</v>
      </c>
      <c r="P259" t="s">
        <v>601</v>
      </c>
      <c r="Q259" s="2">
        <v>34746</v>
      </c>
      <c r="R259">
        <v>1</v>
      </c>
      <c r="S259">
        <v>0</v>
      </c>
      <c r="T259">
        <v>0</v>
      </c>
      <c r="U259">
        <v>1</v>
      </c>
    </row>
    <row r="260" spans="1:21" x14ac:dyDescent="0.3">
      <c r="A260">
        <v>11085</v>
      </c>
      <c r="B260" t="s">
        <v>1761</v>
      </c>
      <c r="C260" t="s">
        <v>1762</v>
      </c>
      <c r="D260">
        <v>31</v>
      </c>
      <c r="E260" t="s">
        <v>1675</v>
      </c>
      <c r="F260" t="s">
        <v>116</v>
      </c>
      <c r="G260" s="7" t="s">
        <v>1763</v>
      </c>
      <c r="H260">
        <v>22</v>
      </c>
      <c r="I260" t="s">
        <v>682</v>
      </c>
      <c r="J260">
        <v>114</v>
      </c>
      <c r="K260">
        <v>45827</v>
      </c>
      <c r="L260" t="b">
        <v>0</v>
      </c>
      <c r="M260" t="b">
        <v>0</v>
      </c>
      <c r="N260">
        <v>16</v>
      </c>
      <c r="O260" t="s">
        <v>676</v>
      </c>
      <c r="P260" t="s">
        <v>166</v>
      </c>
      <c r="R260">
        <v>1</v>
      </c>
      <c r="S260">
        <v>3</v>
      </c>
      <c r="T260">
        <v>1</v>
      </c>
      <c r="U260">
        <v>1</v>
      </c>
    </row>
    <row r="261" spans="1:21" x14ac:dyDescent="0.3">
      <c r="A261">
        <v>11085</v>
      </c>
      <c r="B261" t="s">
        <v>1761</v>
      </c>
      <c r="C261" t="s">
        <v>1762</v>
      </c>
      <c r="D261">
        <v>31</v>
      </c>
      <c r="E261" t="s">
        <v>1675</v>
      </c>
      <c r="F261" t="s">
        <v>116</v>
      </c>
      <c r="G261" s="7" t="s">
        <v>1763</v>
      </c>
      <c r="H261">
        <v>22</v>
      </c>
      <c r="I261" t="s">
        <v>682</v>
      </c>
      <c r="J261">
        <v>114</v>
      </c>
      <c r="K261">
        <v>44786</v>
      </c>
      <c r="L261" t="b">
        <v>0</v>
      </c>
      <c r="M261" t="b">
        <v>0</v>
      </c>
      <c r="N261">
        <v>19</v>
      </c>
      <c r="O261" t="s">
        <v>529</v>
      </c>
      <c r="P261" t="s">
        <v>166</v>
      </c>
      <c r="Q261" s="2">
        <v>42528</v>
      </c>
      <c r="R261">
        <v>1</v>
      </c>
      <c r="S261">
        <v>1</v>
      </c>
      <c r="T261">
        <v>0</v>
      </c>
      <c r="U261">
        <v>1</v>
      </c>
    </row>
    <row r="262" spans="1:21" x14ac:dyDescent="0.3">
      <c r="A262">
        <v>11085</v>
      </c>
      <c r="B262" t="s">
        <v>1761</v>
      </c>
      <c r="C262" t="s">
        <v>1762</v>
      </c>
      <c r="D262">
        <v>31</v>
      </c>
      <c r="E262" t="s">
        <v>1675</v>
      </c>
      <c r="F262" t="s">
        <v>116</v>
      </c>
      <c r="G262" s="7" t="s">
        <v>1763</v>
      </c>
      <c r="H262">
        <v>22</v>
      </c>
      <c r="I262" t="s">
        <v>682</v>
      </c>
      <c r="J262">
        <v>114</v>
      </c>
      <c r="K262">
        <v>43420</v>
      </c>
      <c r="L262" t="b">
        <v>0</v>
      </c>
      <c r="M262" t="b">
        <v>1</v>
      </c>
      <c r="N262">
        <v>22</v>
      </c>
      <c r="O262" t="s">
        <v>682</v>
      </c>
      <c r="P262" t="s">
        <v>166</v>
      </c>
      <c r="Q262" s="2">
        <v>35217</v>
      </c>
      <c r="R262">
        <v>1</v>
      </c>
      <c r="S262">
        <v>2</v>
      </c>
      <c r="T262">
        <v>1</v>
      </c>
      <c r="U262">
        <v>1</v>
      </c>
    </row>
    <row r="263" spans="1:21" x14ac:dyDescent="0.3">
      <c r="A263">
        <v>11085</v>
      </c>
      <c r="B263" t="s">
        <v>1761</v>
      </c>
      <c r="C263" t="s">
        <v>1762</v>
      </c>
      <c r="D263">
        <v>31</v>
      </c>
      <c r="E263" t="s">
        <v>1675</v>
      </c>
      <c r="F263" t="s">
        <v>116</v>
      </c>
      <c r="G263" s="7" t="s">
        <v>1763</v>
      </c>
      <c r="H263">
        <v>22</v>
      </c>
      <c r="I263" t="s">
        <v>682</v>
      </c>
      <c r="J263">
        <v>114</v>
      </c>
      <c r="K263">
        <v>43407</v>
      </c>
      <c r="L263" t="b">
        <v>0</v>
      </c>
      <c r="M263" t="b">
        <v>0</v>
      </c>
      <c r="N263">
        <v>22</v>
      </c>
      <c r="O263" t="s">
        <v>682</v>
      </c>
      <c r="P263" t="s">
        <v>156</v>
      </c>
      <c r="R263">
        <v>1</v>
      </c>
      <c r="S263">
        <v>2</v>
      </c>
      <c r="T263">
        <v>0</v>
      </c>
      <c r="U263">
        <v>1</v>
      </c>
    </row>
    <row r="264" spans="1:21" x14ac:dyDescent="0.3">
      <c r="A264">
        <v>11085</v>
      </c>
      <c r="B264" t="s">
        <v>1761</v>
      </c>
      <c r="C264" t="s">
        <v>1762</v>
      </c>
      <c r="D264">
        <v>31</v>
      </c>
      <c r="E264" t="s">
        <v>1675</v>
      </c>
      <c r="F264" t="s">
        <v>116</v>
      </c>
      <c r="G264" s="7" t="s">
        <v>1763</v>
      </c>
      <c r="H264">
        <v>22</v>
      </c>
      <c r="I264" t="s">
        <v>682</v>
      </c>
      <c r="J264">
        <v>114</v>
      </c>
      <c r="K264">
        <v>37229</v>
      </c>
      <c r="L264" t="b">
        <v>0</v>
      </c>
      <c r="M264" t="b">
        <v>0</v>
      </c>
      <c r="N264">
        <v>22</v>
      </c>
      <c r="O264" t="s">
        <v>682</v>
      </c>
      <c r="P264" t="s">
        <v>156</v>
      </c>
      <c r="Q264" s="2">
        <v>34028</v>
      </c>
      <c r="R264">
        <v>1</v>
      </c>
      <c r="S264">
        <v>1</v>
      </c>
      <c r="T264">
        <v>0</v>
      </c>
      <c r="U264">
        <v>1</v>
      </c>
    </row>
    <row r="265" spans="1:21" x14ac:dyDescent="0.3">
      <c r="A265">
        <v>11085</v>
      </c>
      <c r="B265" t="s">
        <v>1761</v>
      </c>
      <c r="C265" t="s">
        <v>1762</v>
      </c>
      <c r="D265">
        <v>31</v>
      </c>
      <c r="E265" t="s">
        <v>1675</v>
      </c>
      <c r="F265" t="s">
        <v>116</v>
      </c>
      <c r="G265" s="7" t="s">
        <v>1763</v>
      </c>
      <c r="H265">
        <v>22</v>
      </c>
      <c r="I265" t="s">
        <v>682</v>
      </c>
      <c r="J265">
        <v>114</v>
      </c>
      <c r="K265">
        <v>36707</v>
      </c>
      <c r="L265" t="b">
        <v>0</v>
      </c>
      <c r="M265" t="b">
        <v>0</v>
      </c>
      <c r="N265">
        <v>20</v>
      </c>
      <c r="O265" t="s">
        <v>1260</v>
      </c>
      <c r="P265" t="s">
        <v>156</v>
      </c>
      <c r="Q265" s="2">
        <v>32648</v>
      </c>
      <c r="R265">
        <v>2</v>
      </c>
      <c r="S265">
        <v>3</v>
      </c>
      <c r="T265">
        <v>3</v>
      </c>
      <c r="U265">
        <v>1</v>
      </c>
    </row>
    <row r="266" spans="1:21" x14ac:dyDescent="0.3">
      <c r="A266">
        <v>11085</v>
      </c>
      <c r="B266" t="s">
        <v>1761</v>
      </c>
      <c r="C266" t="s">
        <v>1762</v>
      </c>
      <c r="D266">
        <v>31</v>
      </c>
      <c r="E266" t="s">
        <v>1675</v>
      </c>
      <c r="F266" t="s">
        <v>116</v>
      </c>
      <c r="G266" s="7" t="s">
        <v>1763</v>
      </c>
      <c r="H266">
        <v>22</v>
      </c>
      <c r="I266" t="s">
        <v>682</v>
      </c>
      <c r="J266">
        <v>114</v>
      </c>
      <c r="K266">
        <v>36556</v>
      </c>
      <c r="L266" t="b">
        <v>0</v>
      </c>
      <c r="M266" t="b">
        <v>1</v>
      </c>
      <c r="N266">
        <v>9</v>
      </c>
      <c r="O266" t="s">
        <v>118</v>
      </c>
      <c r="P266" t="s">
        <v>193</v>
      </c>
      <c r="Q266" s="2">
        <v>32190</v>
      </c>
      <c r="R266">
        <v>2</v>
      </c>
      <c r="S266">
        <v>3</v>
      </c>
      <c r="T266">
        <v>1</v>
      </c>
      <c r="U266">
        <v>1</v>
      </c>
    </row>
    <row r="267" spans="1:21" x14ac:dyDescent="0.3">
      <c r="A267">
        <v>11085</v>
      </c>
      <c r="B267" t="s">
        <v>1761</v>
      </c>
      <c r="C267" t="s">
        <v>1762</v>
      </c>
      <c r="D267">
        <v>31</v>
      </c>
      <c r="E267" t="s">
        <v>1675</v>
      </c>
      <c r="F267" t="s">
        <v>116</v>
      </c>
      <c r="G267" s="7" t="s">
        <v>1763</v>
      </c>
      <c r="H267">
        <v>22</v>
      </c>
      <c r="I267" t="s">
        <v>682</v>
      </c>
      <c r="J267">
        <v>114</v>
      </c>
      <c r="K267">
        <v>36555</v>
      </c>
      <c r="L267" t="b">
        <v>0</v>
      </c>
      <c r="M267" t="b">
        <v>0</v>
      </c>
      <c r="N267">
        <v>11</v>
      </c>
      <c r="O267" t="s">
        <v>216</v>
      </c>
      <c r="Q267" s="2">
        <v>34439</v>
      </c>
      <c r="R267">
        <v>1</v>
      </c>
      <c r="S267">
        <v>1</v>
      </c>
      <c r="T267">
        <v>1</v>
      </c>
      <c r="U267">
        <v>1</v>
      </c>
    </row>
    <row r="268" spans="1:21" x14ac:dyDescent="0.3">
      <c r="A268">
        <v>11085</v>
      </c>
      <c r="B268" t="s">
        <v>1761</v>
      </c>
      <c r="C268" t="s">
        <v>1762</v>
      </c>
      <c r="D268">
        <v>31</v>
      </c>
      <c r="E268" t="s">
        <v>1675</v>
      </c>
      <c r="F268" t="s">
        <v>116</v>
      </c>
      <c r="G268" s="7" t="s">
        <v>1763</v>
      </c>
      <c r="H268">
        <v>22</v>
      </c>
      <c r="I268" t="s">
        <v>682</v>
      </c>
      <c r="J268">
        <v>114</v>
      </c>
      <c r="K268">
        <v>36549</v>
      </c>
      <c r="L268" t="b">
        <v>0</v>
      </c>
      <c r="M268" t="b">
        <v>0</v>
      </c>
      <c r="N268">
        <v>22</v>
      </c>
      <c r="O268" t="s">
        <v>682</v>
      </c>
      <c r="P268" t="s">
        <v>166</v>
      </c>
      <c r="Q268" s="2">
        <v>34767</v>
      </c>
      <c r="R268">
        <v>1</v>
      </c>
      <c r="S268">
        <v>1</v>
      </c>
      <c r="T268">
        <v>1</v>
      </c>
      <c r="U268">
        <v>1</v>
      </c>
    </row>
    <row r="269" spans="1:21" x14ac:dyDescent="0.3">
      <c r="A269">
        <v>11085</v>
      </c>
      <c r="B269" t="s">
        <v>1761</v>
      </c>
      <c r="C269" t="s">
        <v>1762</v>
      </c>
      <c r="D269">
        <v>31</v>
      </c>
      <c r="E269" t="s">
        <v>1675</v>
      </c>
      <c r="F269" t="s">
        <v>116</v>
      </c>
      <c r="G269" s="7" t="s">
        <v>1763</v>
      </c>
      <c r="H269">
        <v>22</v>
      </c>
      <c r="I269" t="s">
        <v>682</v>
      </c>
      <c r="J269">
        <v>114</v>
      </c>
      <c r="K269">
        <v>36464</v>
      </c>
      <c r="L269" t="b">
        <v>0</v>
      </c>
      <c r="M269" t="b">
        <v>0</v>
      </c>
      <c r="N269">
        <v>22</v>
      </c>
      <c r="O269" t="s">
        <v>682</v>
      </c>
      <c r="P269" t="s">
        <v>166</v>
      </c>
      <c r="Q269" s="2">
        <v>34402</v>
      </c>
      <c r="R269">
        <v>1</v>
      </c>
      <c r="S269">
        <v>1</v>
      </c>
      <c r="T269">
        <v>1</v>
      </c>
      <c r="U269">
        <v>1</v>
      </c>
    </row>
    <row r="270" spans="1:21" x14ac:dyDescent="0.3">
      <c r="A270">
        <v>11085</v>
      </c>
      <c r="B270" t="s">
        <v>1761</v>
      </c>
      <c r="C270" t="s">
        <v>1762</v>
      </c>
      <c r="D270">
        <v>31</v>
      </c>
      <c r="E270" t="s">
        <v>1675</v>
      </c>
      <c r="F270" t="s">
        <v>116</v>
      </c>
      <c r="G270" s="7" t="s">
        <v>1763</v>
      </c>
      <c r="H270">
        <v>22</v>
      </c>
      <c r="I270" t="s">
        <v>682</v>
      </c>
      <c r="J270">
        <v>114</v>
      </c>
      <c r="K270">
        <v>36117</v>
      </c>
      <c r="L270" t="b">
        <v>0</v>
      </c>
      <c r="M270" t="b">
        <v>0</v>
      </c>
      <c r="N270">
        <v>9</v>
      </c>
      <c r="O270" t="s">
        <v>118</v>
      </c>
      <c r="P270" t="s">
        <v>166</v>
      </c>
      <c r="Q270" s="2">
        <v>33394</v>
      </c>
      <c r="R270">
        <v>1</v>
      </c>
      <c r="S270">
        <v>1</v>
      </c>
      <c r="T270">
        <v>1</v>
      </c>
      <c r="U270">
        <v>2</v>
      </c>
    </row>
    <row r="271" spans="1:21" x14ac:dyDescent="0.3">
      <c r="A271">
        <v>11085</v>
      </c>
      <c r="B271" t="s">
        <v>1761</v>
      </c>
      <c r="C271" t="s">
        <v>1762</v>
      </c>
      <c r="D271">
        <v>31</v>
      </c>
      <c r="E271" t="s">
        <v>1675</v>
      </c>
      <c r="F271" t="s">
        <v>116</v>
      </c>
      <c r="G271" s="7" t="s">
        <v>1763</v>
      </c>
      <c r="H271">
        <v>22</v>
      </c>
      <c r="I271" t="s">
        <v>682</v>
      </c>
      <c r="J271">
        <v>114</v>
      </c>
      <c r="K271">
        <v>35480</v>
      </c>
      <c r="L271" t="b">
        <v>0</v>
      </c>
      <c r="M271" t="b">
        <v>0</v>
      </c>
      <c r="N271">
        <v>22</v>
      </c>
      <c r="O271" t="s">
        <v>682</v>
      </c>
      <c r="Q271" s="2">
        <v>33011</v>
      </c>
      <c r="R271">
        <v>1</v>
      </c>
      <c r="S271">
        <v>0</v>
      </c>
      <c r="T271">
        <v>0</v>
      </c>
      <c r="U271">
        <v>1</v>
      </c>
    </row>
    <row r="272" spans="1:21" x14ac:dyDescent="0.3">
      <c r="A272">
        <v>11085</v>
      </c>
      <c r="B272" t="s">
        <v>1761</v>
      </c>
      <c r="C272" t="s">
        <v>1762</v>
      </c>
      <c r="D272">
        <v>31</v>
      </c>
      <c r="E272" t="s">
        <v>1675</v>
      </c>
      <c r="F272" t="s">
        <v>116</v>
      </c>
      <c r="G272" s="7" t="s">
        <v>1763</v>
      </c>
      <c r="H272">
        <v>22</v>
      </c>
      <c r="I272" t="s">
        <v>682</v>
      </c>
      <c r="J272">
        <v>114</v>
      </c>
      <c r="K272">
        <v>35392</v>
      </c>
      <c r="L272" t="b">
        <v>0</v>
      </c>
      <c r="M272" t="b">
        <v>0</v>
      </c>
      <c r="N272">
        <v>22</v>
      </c>
      <c r="O272" t="s">
        <v>682</v>
      </c>
      <c r="P272" t="s">
        <v>166</v>
      </c>
      <c r="R272">
        <v>1</v>
      </c>
      <c r="S272">
        <v>1</v>
      </c>
      <c r="T272">
        <v>0</v>
      </c>
      <c r="U272">
        <v>0</v>
      </c>
    </row>
    <row r="273" spans="1:21" x14ac:dyDescent="0.3">
      <c r="A273">
        <v>11085</v>
      </c>
      <c r="B273" t="s">
        <v>1761</v>
      </c>
      <c r="C273" t="s">
        <v>1762</v>
      </c>
      <c r="D273">
        <v>31</v>
      </c>
      <c r="E273" t="s">
        <v>1675</v>
      </c>
      <c r="F273" t="s">
        <v>116</v>
      </c>
      <c r="G273" s="7" t="s">
        <v>1763</v>
      </c>
      <c r="H273">
        <v>22</v>
      </c>
      <c r="I273" t="s">
        <v>682</v>
      </c>
      <c r="J273">
        <v>114</v>
      </c>
      <c r="K273">
        <v>33135</v>
      </c>
      <c r="L273" t="b">
        <v>0</v>
      </c>
      <c r="M273" t="b">
        <v>0</v>
      </c>
      <c r="N273">
        <v>22</v>
      </c>
      <c r="O273" t="s">
        <v>682</v>
      </c>
      <c r="P273" t="s">
        <v>156</v>
      </c>
      <c r="Q273" s="2">
        <v>33304</v>
      </c>
      <c r="R273">
        <v>3</v>
      </c>
      <c r="S273">
        <v>4</v>
      </c>
      <c r="T273">
        <v>3</v>
      </c>
      <c r="U273">
        <v>1</v>
      </c>
    </row>
    <row r="274" spans="1:21" x14ac:dyDescent="0.3">
      <c r="A274">
        <v>11085</v>
      </c>
      <c r="B274" t="s">
        <v>1761</v>
      </c>
      <c r="C274" t="s">
        <v>1762</v>
      </c>
      <c r="D274">
        <v>31</v>
      </c>
      <c r="E274" t="s">
        <v>1675</v>
      </c>
      <c r="F274" t="s">
        <v>116</v>
      </c>
      <c r="G274" s="7" t="s">
        <v>1763</v>
      </c>
      <c r="H274">
        <v>22</v>
      </c>
      <c r="I274" t="s">
        <v>682</v>
      </c>
      <c r="J274">
        <v>114</v>
      </c>
      <c r="K274">
        <v>34578</v>
      </c>
      <c r="L274" t="b">
        <v>0</v>
      </c>
      <c r="M274" t="b">
        <v>0</v>
      </c>
      <c r="N274">
        <v>22</v>
      </c>
      <c r="O274" t="s">
        <v>682</v>
      </c>
      <c r="P274" t="s">
        <v>166</v>
      </c>
      <c r="Q274" s="2">
        <v>34926</v>
      </c>
      <c r="R274">
        <v>1</v>
      </c>
      <c r="S274">
        <v>1</v>
      </c>
      <c r="T274">
        <v>1</v>
      </c>
      <c r="U274">
        <v>1</v>
      </c>
    </row>
    <row r="275" spans="1:21" x14ac:dyDescent="0.3">
      <c r="A275">
        <v>11085</v>
      </c>
      <c r="B275" t="s">
        <v>1761</v>
      </c>
      <c r="C275" t="s">
        <v>1762</v>
      </c>
      <c r="D275">
        <v>31</v>
      </c>
      <c r="E275" t="s">
        <v>1675</v>
      </c>
      <c r="F275" t="s">
        <v>116</v>
      </c>
      <c r="G275" s="7" t="s">
        <v>1763</v>
      </c>
      <c r="H275">
        <v>22</v>
      </c>
      <c r="I275" t="s">
        <v>682</v>
      </c>
      <c r="J275">
        <v>114</v>
      </c>
      <c r="K275">
        <v>32952</v>
      </c>
      <c r="L275" t="b">
        <v>0</v>
      </c>
      <c r="M275" t="b">
        <v>0</v>
      </c>
      <c r="N275">
        <v>22</v>
      </c>
      <c r="O275" t="s">
        <v>682</v>
      </c>
      <c r="P275" t="s">
        <v>119</v>
      </c>
      <c r="Q275" s="2">
        <v>33264</v>
      </c>
      <c r="R275">
        <v>1</v>
      </c>
      <c r="S275">
        <v>3</v>
      </c>
      <c r="T275">
        <v>1</v>
      </c>
      <c r="U275">
        <v>1</v>
      </c>
    </row>
    <row r="276" spans="1:21" x14ac:dyDescent="0.3">
      <c r="A276">
        <v>11085</v>
      </c>
      <c r="B276" t="s">
        <v>1761</v>
      </c>
      <c r="C276" t="s">
        <v>1762</v>
      </c>
      <c r="D276">
        <v>31</v>
      </c>
      <c r="E276" t="s">
        <v>1675</v>
      </c>
      <c r="F276" t="s">
        <v>116</v>
      </c>
      <c r="G276" s="7" t="s">
        <v>1763</v>
      </c>
      <c r="H276">
        <v>22</v>
      </c>
      <c r="I276" t="s">
        <v>682</v>
      </c>
      <c r="J276">
        <v>114</v>
      </c>
      <c r="K276">
        <v>32470</v>
      </c>
      <c r="L276" t="b">
        <v>0</v>
      </c>
      <c r="M276" t="b">
        <v>1</v>
      </c>
      <c r="N276">
        <v>22</v>
      </c>
      <c r="O276" t="s">
        <v>682</v>
      </c>
      <c r="P276" t="s">
        <v>193</v>
      </c>
      <c r="Q276" s="2">
        <v>34277</v>
      </c>
      <c r="R276">
        <v>1</v>
      </c>
      <c r="S276">
        <v>3</v>
      </c>
      <c r="T276">
        <v>2</v>
      </c>
      <c r="U276">
        <v>1</v>
      </c>
    </row>
    <row r="277" spans="1:21" x14ac:dyDescent="0.3">
      <c r="A277">
        <v>11085</v>
      </c>
      <c r="B277" t="s">
        <v>1761</v>
      </c>
      <c r="C277" t="s">
        <v>1762</v>
      </c>
      <c r="D277">
        <v>31</v>
      </c>
      <c r="E277" t="s">
        <v>1675</v>
      </c>
      <c r="F277" t="s">
        <v>116</v>
      </c>
      <c r="G277" s="7" t="s">
        <v>1763</v>
      </c>
      <c r="H277">
        <v>22</v>
      </c>
      <c r="I277" t="s">
        <v>682</v>
      </c>
      <c r="J277">
        <v>114</v>
      </c>
      <c r="K277">
        <v>32318</v>
      </c>
      <c r="L277" t="b">
        <v>0</v>
      </c>
      <c r="M277" t="b">
        <v>0</v>
      </c>
      <c r="N277">
        <v>10</v>
      </c>
      <c r="O277" t="s">
        <v>756</v>
      </c>
      <c r="P277" t="s">
        <v>156</v>
      </c>
      <c r="Q277" s="2">
        <v>33530</v>
      </c>
      <c r="R277">
        <v>2</v>
      </c>
      <c r="S277">
        <v>3</v>
      </c>
      <c r="T277">
        <v>1</v>
      </c>
      <c r="U277">
        <v>1</v>
      </c>
    </row>
    <row r="278" spans="1:21" x14ac:dyDescent="0.3">
      <c r="A278">
        <v>11085</v>
      </c>
      <c r="B278" t="s">
        <v>1761</v>
      </c>
      <c r="C278" t="s">
        <v>1762</v>
      </c>
      <c r="D278">
        <v>31</v>
      </c>
      <c r="E278" t="s">
        <v>1675</v>
      </c>
      <c r="F278" t="s">
        <v>116</v>
      </c>
      <c r="G278" s="7" t="s">
        <v>1763</v>
      </c>
      <c r="H278">
        <v>22</v>
      </c>
      <c r="I278" t="s">
        <v>682</v>
      </c>
      <c r="J278">
        <v>114</v>
      </c>
      <c r="K278">
        <v>32299</v>
      </c>
      <c r="L278" t="b">
        <v>0</v>
      </c>
      <c r="M278" t="b">
        <v>0</v>
      </c>
      <c r="N278">
        <v>22</v>
      </c>
      <c r="O278" t="s">
        <v>682</v>
      </c>
      <c r="P278" t="s">
        <v>156</v>
      </c>
      <c r="Q278" s="2">
        <v>33525</v>
      </c>
      <c r="R278">
        <v>1</v>
      </c>
      <c r="S278">
        <v>3</v>
      </c>
      <c r="T278">
        <v>1</v>
      </c>
      <c r="U278">
        <v>1</v>
      </c>
    </row>
    <row r="279" spans="1:21" x14ac:dyDescent="0.3">
      <c r="A279">
        <v>11085</v>
      </c>
      <c r="B279" t="s">
        <v>1761</v>
      </c>
      <c r="C279" t="s">
        <v>1762</v>
      </c>
      <c r="D279">
        <v>31</v>
      </c>
      <c r="E279" t="s">
        <v>1675</v>
      </c>
      <c r="F279" t="s">
        <v>116</v>
      </c>
      <c r="G279" s="7" t="s">
        <v>1763</v>
      </c>
      <c r="H279">
        <v>22</v>
      </c>
      <c r="I279" t="s">
        <v>682</v>
      </c>
      <c r="J279">
        <v>114</v>
      </c>
      <c r="K279">
        <v>31214</v>
      </c>
      <c r="L279" t="b">
        <v>0</v>
      </c>
      <c r="M279" t="b">
        <v>0</v>
      </c>
      <c r="N279">
        <v>22</v>
      </c>
      <c r="O279" t="s">
        <v>682</v>
      </c>
      <c r="P279" t="s">
        <v>166</v>
      </c>
      <c r="Q279" s="2">
        <v>35037</v>
      </c>
      <c r="R279">
        <v>1</v>
      </c>
      <c r="S279">
        <v>1</v>
      </c>
      <c r="T279">
        <v>1</v>
      </c>
      <c r="U279">
        <v>1</v>
      </c>
    </row>
    <row r="280" spans="1:21" x14ac:dyDescent="0.3">
      <c r="A280">
        <v>11085</v>
      </c>
      <c r="B280" t="s">
        <v>1761</v>
      </c>
      <c r="C280" t="s">
        <v>1762</v>
      </c>
      <c r="D280">
        <v>31</v>
      </c>
      <c r="E280" t="s">
        <v>1675</v>
      </c>
      <c r="F280" t="s">
        <v>116</v>
      </c>
      <c r="G280" s="7" t="s">
        <v>1763</v>
      </c>
      <c r="H280">
        <v>22</v>
      </c>
      <c r="I280" t="s">
        <v>682</v>
      </c>
      <c r="J280">
        <v>114</v>
      </c>
      <c r="K280">
        <v>30849</v>
      </c>
      <c r="L280" t="b">
        <v>0</v>
      </c>
      <c r="M280" t="b">
        <v>0</v>
      </c>
      <c r="N280">
        <v>22</v>
      </c>
      <c r="O280" t="s">
        <v>682</v>
      </c>
      <c r="P280" t="s">
        <v>116</v>
      </c>
      <c r="Q280" s="2">
        <v>33086</v>
      </c>
      <c r="R280">
        <v>1</v>
      </c>
      <c r="S280">
        <v>1</v>
      </c>
      <c r="T280">
        <v>1</v>
      </c>
      <c r="U280">
        <v>1</v>
      </c>
    </row>
    <row r="281" spans="1:21" x14ac:dyDescent="0.3">
      <c r="A281">
        <v>11085</v>
      </c>
      <c r="B281" t="s">
        <v>1761</v>
      </c>
      <c r="C281" t="s">
        <v>1762</v>
      </c>
      <c r="D281">
        <v>31</v>
      </c>
      <c r="E281" t="s">
        <v>1675</v>
      </c>
      <c r="F281" t="s">
        <v>116</v>
      </c>
      <c r="G281" s="7" t="s">
        <v>1763</v>
      </c>
      <c r="H281">
        <v>22</v>
      </c>
      <c r="I281" t="s">
        <v>682</v>
      </c>
      <c r="J281">
        <v>114</v>
      </c>
      <c r="K281">
        <v>30834</v>
      </c>
      <c r="L281" t="b">
        <v>0</v>
      </c>
      <c r="M281" t="b">
        <v>0</v>
      </c>
      <c r="N281">
        <v>16</v>
      </c>
      <c r="O281" t="s">
        <v>676</v>
      </c>
      <c r="P281" t="s">
        <v>119</v>
      </c>
      <c r="Q281" s="2">
        <v>33688</v>
      </c>
      <c r="R281">
        <v>1</v>
      </c>
      <c r="S281">
        <v>4</v>
      </c>
      <c r="T281">
        <v>1</v>
      </c>
      <c r="U281">
        <v>1</v>
      </c>
    </row>
    <row r="282" spans="1:21" x14ac:dyDescent="0.3">
      <c r="A282">
        <v>11085</v>
      </c>
      <c r="B282" t="s">
        <v>1761</v>
      </c>
      <c r="C282" t="s">
        <v>1762</v>
      </c>
      <c r="D282">
        <v>31</v>
      </c>
      <c r="E282" t="s">
        <v>1675</v>
      </c>
      <c r="F282" t="s">
        <v>116</v>
      </c>
      <c r="G282" s="7" t="s">
        <v>1763</v>
      </c>
      <c r="H282">
        <v>22</v>
      </c>
      <c r="I282" t="s">
        <v>682</v>
      </c>
      <c r="J282">
        <v>114</v>
      </c>
      <c r="K282">
        <v>28269</v>
      </c>
      <c r="L282" t="b">
        <v>0</v>
      </c>
      <c r="M282" t="b">
        <v>0</v>
      </c>
      <c r="N282">
        <v>22</v>
      </c>
      <c r="O282" t="s">
        <v>682</v>
      </c>
      <c r="P282" t="s">
        <v>156</v>
      </c>
      <c r="Q282" s="2">
        <v>33285</v>
      </c>
      <c r="R282">
        <v>3</v>
      </c>
      <c r="S282">
        <v>2</v>
      </c>
      <c r="T282">
        <v>2</v>
      </c>
      <c r="U282">
        <v>1</v>
      </c>
    </row>
    <row r="283" spans="1:21" x14ac:dyDescent="0.3">
      <c r="A283">
        <v>21345</v>
      </c>
      <c r="B283" t="s">
        <v>1533</v>
      </c>
      <c r="C283" t="s">
        <v>1327</v>
      </c>
      <c r="D283">
        <v>21</v>
      </c>
      <c r="E283" t="s">
        <v>237</v>
      </c>
      <c r="F283" t="s">
        <v>284</v>
      </c>
      <c r="G283" s="7" t="s">
        <v>2479</v>
      </c>
      <c r="H283">
        <v>19</v>
      </c>
      <c r="I283" t="s">
        <v>529</v>
      </c>
      <c r="J283">
        <v>43</v>
      </c>
      <c r="K283">
        <v>89173</v>
      </c>
      <c r="L283" t="b">
        <v>0</v>
      </c>
      <c r="M283" t="b">
        <v>0</v>
      </c>
      <c r="N283">
        <v>19</v>
      </c>
      <c r="O283" t="s">
        <v>529</v>
      </c>
      <c r="P283" t="s">
        <v>284</v>
      </c>
      <c r="R283">
        <v>5</v>
      </c>
      <c r="S283">
        <v>3</v>
      </c>
      <c r="T283">
        <v>1</v>
      </c>
      <c r="U283">
        <v>1</v>
      </c>
    </row>
    <row r="284" spans="1:21" x14ac:dyDescent="0.3">
      <c r="A284">
        <v>21345</v>
      </c>
      <c r="B284" t="s">
        <v>1533</v>
      </c>
      <c r="C284" t="s">
        <v>1327</v>
      </c>
      <c r="D284">
        <v>21</v>
      </c>
      <c r="E284" t="s">
        <v>237</v>
      </c>
      <c r="F284" t="s">
        <v>284</v>
      </c>
      <c r="G284" s="7" t="s">
        <v>2479</v>
      </c>
      <c r="H284">
        <v>19</v>
      </c>
      <c r="I284" t="s">
        <v>529</v>
      </c>
      <c r="J284">
        <v>43</v>
      </c>
      <c r="K284">
        <v>82748</v>
      </c>
      <c r="L284" t="b">
        <v>0</v>
      </c>
      <c r="M284" t="b">
        <v>0</v>
      </c>
      <c r="N284">
        <v>19</v>
      </c>
      <c r="O284" t="s">
        <v>529</v>
      </c>
      <c r="P284" t="s">
        <v>284</v>
      </c>
      <c r="R284">
        <v>6</v>
      </c>
      <c r="S284">
        <v>4</v>
      </c>
      <c r="T284">
        <v>1</v>
      </c>
      <c r="U284">
        <v>1</v>
      </c>
    </row>
    <row r="285" spans="1:21" x14ac:dyDescent="0.3">
      <c r="A285">
        <v>21345</v>
      </c>
      <c r="B285" t="s">
        <v>1533</v>
      </c>
      <c r="C285" t="s">
        <v>1327</v>
      </c>
      <c r="D285">
        <v>21</v>
      </c>
      <c r="E285" t="s">
        <v>237</v>
      </c>
      <c r="F285" t="s">
        <v>284</v>
      </c>
      <c r="G285" s="7" t="s">
        <v>2479</v>
      </c>
      <c r="H285">
        <v>19</v>
      </c>
      <c r="I285" t="s">
        <v>529</v>
      </c>
      <c r="J285">
        <v>43</v>
      </c>
      <c r="K285">
        <v>12612</v>
      </c>
      <c r="L285" t="b">
        <v>1</v>
      </c>
      <c r="M285" t="b">
        <v>0</v>
      </c>
      <c r="N285">
        <v>19</v>
      </c>
      <c r="O285" t="s">
        <v>529</v>
      </c>
      <c r="P285" t="s">
        <v>268</v>
      </c>
      <c r="R285">
        <v>9</v>
      </c>
      <c r="S285">
        <v>1</v>
      </c>
      <c r="T285">
        <v>1</v>
      </c>
      <c r="U285">
        <v>1</v>
      </c>
    </row>
    <row r="286" spans="1:21" x14ac:dyDescent="0.3">
      <c r="A286">
        <v>21345</v>
      </c>
      <c r="B286" t="s">
        <v>1533</v>
      </c>
      <c r="C286" t="s">
        <v>1327</v>
      </c>
      <c r="D286">
        <v>21</v>
      </c>
      <c r="E286" t="s">
        <v>237</v>
      </c>
      <c r="F286" t="s">
        <v>284</v>
      </c>
      <c r="G286" s="7" t="s">
        <v>2479</v>
      </c>
      <c r="H286">
        <v>19</v>
      </c>
      <c r="I286" t="s">
        <v>529</v>
      </c>
      <c r="J286">
        <v>43</v>
      </c>
      <c r="K286">
        <v>89539</v>
      </c>
      <c r="L286" t="b">
        <v>0</v>
      </c>
      <c r="M286" t="b">
        <v>0</v>
      </c>
      <c r="N286">
        <v>19</v>
      </c>
      <c r="O286" t="s">
        <v>529</v>
      </c>
      <c r="P286" t="s">
        <v>284</v>
      </c>
      <c r="R286">
        <v>2</v>
      </c>
      <c r="S286">
        <v>4</v>
      </c>
      <c r="T286">
        <v>3</v>
      </c>
      <c r="U286">
        <v>3</v>
      </c>
    </row>
    <row r="287" spans="1:21" x14ac:dyDescent="0.3">
      <c r="A287">
        <v>21345</v>
      </c>
      <c r="B287" t="s">
        <v>1533</v>
      </c>
      <c r="C287" t="s">
        <v>1327</v>
      </c>
      <c r="D287">
        <v>21</v>
      </c>
      <c r="E287" t="s">
        <v>237</v>
      </c>
      <c r="F287" t="s">
        <v>284</v>
      </c>
      <c r="G287" s="7" t="s">
        <v>2479</v>
      </c>
      <c r="H287">
        <v>19</v>
      </c>
      <c r="I287" t="s">
        <v>529</v>
      </c>
      <c r="J287">
        <v>43</v>
      </c>
      <c r="K287">
        <v>88707</v>
      </c>
      <c r="L287" t="b">
        <v>0</v>
      </c>
      <c r="M287" t="b">
        <v>0</v>
      </c>
      <c r="N287">
        <v>15</v>
      </c>
      <c r="O287" t="s">
        <v>746</v>
      </c>
      <c r="P287" t="s">
        <v>442</v>
      </c>
      <c r="R287">
        <v>4</v>
      </c>
      <c r="S287">
        <v>2</v>
      </c>
      <c r="T287">
        <v>3</v>
      </c>
      <c r="U287">
        <v>3</v>
      </c>
    </row>
    <row r="288" spans="1:21" x14ac:dyDescent="0.3">
      <c r="A288">
        <v>21345</v>
      </c>
      <c r="B288" t="s">
        <v>1533</v>
      </c>
      <c r="C288" t="s">
        <v>1327</v>
      </c>
      <c r="D288">
        <v>21</v>
      </c>
      <c r="E288" t="s">
        <v>237</v>
      </c>
      <c r="F288" t="s">
        <v>284</v>
      </c>
      <c r="G288" s="7" t="s">
        <v>2479</v>
      </c>
      <c r="H288">
        <v>19</v>
      </c>
      <c r="I288" t="s">
        <v>529</v>
      </c>
      <c r="J288">
        <v>43</v>
      </c>
      <c r="K288">
        <v>2386</v>
      </c>
      <c r="L288" t="b">
        <v>0</v>
      </c>
      <c r="M288" t="b">
        <v>0</v>
      </c>
      <c r="N288">
        <v>11</v>
      </c>
      <c r="O288" t="s">
        <v>216</v>
      </c>
      <c r="P288" t="s">
        <v>442</v>
      </c>
      <c r="Q288" s="2">
        <v>25785</v>
      </c>
      <c r="R288">
        <v>4</v>
      </c>
      <c r="S288">
        <v>2</v>
      </c>
      <c r="T288">
        <v>1</v>
      </c>
      <c r="U288">
        <v>1</v>
      </c>
    </row>
    <row r="289" spans="1:21" x14ac:dyDescent="0.3">
      <c r="A289">
        <v>21345</v>
      </c>
      <c r="B289" t="s">
        <v>1533</v>
      </c>
      <c r="C289" t="s">
        <v>1327</v>
      </c>
      <c r="D289">
        <v>21</v>
      </c>
      <c r="E289" t="s">
        <v>237</v>
      </c>
      <c r="F289" t="s">
        <v>284</v>
      </c>
      <c r="G289" s="7" t="s">
        <v>2479</v>
      </c>
      <c r="H289">
        <v>19</v>
      </c>
      <c r="I289" t="s">
        <v>529</v>
      </c>
      <c r="J289">
        <v>43</v>
      </c>
      <c r="K289">
        <v>32265</v>
      </c>
      <c r="L289" t="b">
        <v>0</v>
      </c>
      <c r="M289" t="b">
        <v>0</v>
      </c>
      <c r="N289">
        <v>9</v>
      </c>
      <c r="O289" t="s">
        <v>118</v>
      </c>
      <c r="P289" t="s">
        <v>630</v>
      </c>
      <c r="Q289" s="2">
        <v>24871</v>
      </c>
      <c r="R289">
        <v>9</v>
      </c>
      <c r="S289">
        <v>3</v>
      </c>
      <c r="T289">
        <v>2</v>
      </c>
      <c r="U289">
        <v>1</v>
      </c>
    </row>
    <row r="290" spans="1:21" x14ac:dyDescent="0.3">
      <c r="A290">
        <v>21345</v>
      </c>
      <c r="B290" t="s">
        <v>1533</v>
      </c>
      <c r="C290" t="s">
        <v>1327</v>
      </c>
      <c r="D290">
        <v>21</v>
      </c>
      <c r="E290" t="s">
        <v>237</v>
      </c>
      <c r="F290" t="s">
        <v>284</v>
      </c>
      <c r="G290" s="7" t="s">
        <v>2479</v>
      </c>
      <c r="H290">
        <v>19</v>
      </c>
      <c r="I290" t="s">
        <v>529</v>
      </c>
      <c r="J290">
        <v>43</v>
      </c>
      <c r="K290">
        <v>88950</v>
      </c>
      <c r="L290" t="b">
        <v>0</v>
      </c>
      <c r="M290" t="b">
        <v>0</v>
      </c>
      <c r="N290">
        <v>19</v>
      </c>
      <c r="O290" t="s">
        <v>529</v>
      </c>
      <c r="P290" t="s">
        <v>284</v>
      </c>
      <c r="R290">
        <v>2</v>
      </c>
      <c r="S290">
        <v>2</v>
      </c>
      <c r="T290">
        <v>3</v>
      </c>
      <c r="U290">
        <v>1</v>
      </c>
    </row>
    <row r="291" spans="1:21" x14ac:dyDescent="0.3">
      <c r="A291">
        <v>21345</v>
      </c>
      <c r="B291" t="s">
        <v>1533</v>
      </c>
      <c r="C291" t="s">
        <v>1327</v>
      </c>
      <c r="D291">
        <v>21</v>
      </c>
      <c r="E291" t="s">
        <v>237</v>
      </c>
      <c r="F291" t="s">
        <v>284</v>
      </c>
      <c r="G291" s="7" t="s">
        <v>2479</v>
      </c>
      <c r="H291">
        <v>19</v>
      </c>
      <c r="I291" t="s">
        <v>529</v>
      </c>
      <c r="J291">
        <v>43</v>
      </c>
      <c r="K291">
        <v>38207</v>
      </c>
      <c r="L291" t="b">
        <v>0</v>
      </c>
      <c r="M291" t="b">
        <v>0</v>
      </c>
      <c r="N291">
        <v>26</v>
      </c>
      <c r="O291" t="s">
        <v>925</v>
      </c>
      <c r="P291" t="s">
        <v>284</v>
      </c>
      <c r="Q291" s="2">
        <v>30241</v>
      </c>
      <c r="R291">
        <v>3</v>
      </c>
      <c r="S291">
        <v>1</v>
      </c>
      <c r="T291">
        <v>2</v>
      </c>
      <c r="U291">
        <v>1</v>
      </c>
    </row>
    <row r="292" spans="1:21" x14ac:dyDescent="0.3">
      <c r="A292">
        <v>21345</v>
      </c>
      <c r="B292" t="s">
        <v>1533</v>
      </c>
      <c r="C292" t="s">
        <v>1327</v>
      </c>
      <c r="D292">
        <v>21</v>
      </c>
      <c r="E292" t="s">
        <v>237</v>
      </c>
      <c r="F292" t="s">
        <v>284</v>
      </c>
      <c r="G292" s="7" t="s">
        <v>2479</v>
      </c>
      <c r="H292">
        <v>19</v>
      </c>
      <c r="I292" t="s">
        <v>529</v>
      </c>
      <c r="J292">
        <v>43</v>
      </c>
      <c r="K292">
        <v>82552</v>
      </c>
      <c r="L292" t="b">
        <v>0</v>
      </c>
      <c r="M292" t="b">
        <v>0</v>
      </c>
      <c r="N292">
        <v>19</v>
      </c>
      <c r="O292" t="s">
        <v>529</v>
      </c>
      <c r="P292" t="s">
        <v>116</v>
      </c>
      <c r="R292">
        <v>2</v>
      </c>
      <c r="S292">
        <v>3</v>
      </c>
      <c r="T292">
        <v>1</v>
      </c>
      <c r="U292">
        <v>1</v>
      </c>
    </row>
    <row r="293" spans="1:21" x14ac:dyDescent="0.3">
      <c r="A293">
        <v>21345</v>
      </c>
      <c r="B293" t="s">
        <v>1533</v>
      </c>
      <c r="C293" t="s">
        <v>1327</v>
      </c>
      <c r="D293">
        <v>21</v>
      </c>
      <c r="E293" t="s">
        <v>237</v>
      </c>
      <c r="F293" t="s">
        <v>284</v>
      </c>
      <c r="G293" s="7" t="s">
        <v>2479</v>
      </c>
      <c r="H293">
        <v>19</v>
      </c>
      <c r="I293" t="s">
        <v>529</v>
      </c>
      <c r="J293">
        <v>43</v>
      </c>
      <c r="K293">
        <v>58471</v>
      </c>
      <c r="L293" t="b">
        <v>1</v>
      </c>
      <c r="M293" t="b">
        <v>0</v>
      </c>
      <c r="N293">
        <v>19</v>
      </c>
      <c r="O293" t="s">
        <v>529</v>
      </c>
      <c r="P293" t="s">
        <v>284</v>
      </c>
      <c r="R293">
        <v>2</v>
      </c>
      <c r="S293">
        <v>2</v>
      </c>
      <c r="T293">
        <v>1</v>
      </c>
      <c r="U293">
        <v>1</v>
      </c>
    </row>
    <row r="294" spans="1:21" x14ac:dyDescent="0.3">
      <c r="A294">
        <v>21345</v>
      </c>
      <c r="B294" t="s">
        <v>1533</v>
      </c>
      <c r="C294" t="s">
        <v>1327</v>
      </c>
      <c r="D294">
        <v>21</v>
      </c>
      <c r="E294" t="s">
        <v>237</v>
      </c>
      <c r="F294" t="s">
        <v>284</v>
      </c>
      <c r="G294" s="7" t="s">
        <v>2479</v>
      </c>
      <c r="H294">
        <v>19</v>
      </c>
      <c r="I294" t="s">
        <v>529</v>
      </c>
      <c r="J294">
        <v>43</v>
      </c>
      <c r="K294">
        <v>71043</v>
      </c>
      <c r="L294" t="b">
        <v>0</v>
      </c>
      <c r="M294" t="b">
        <v>0</v>
      </c>
      <c r="N294">
        <v>21</v>
      </c>
      <c r="O294" t="s">
        <v>415</v>
      </c>
      <c r="P294" t="s">
        <v>116</v>
      </c>
      <c r="Q294" s="2">
        <v>33164</v>
      </c>
      <c r="R294">
        <v>2</v>
      </c>
      <c r="S294">
        <v>3</v>
      </c>
      <c r="T294">
        <v>2</v>
      </c>
      <c r="U294">
        <v>1</v>
      </c>
    </row>
    <row r="295" spans="1:21" x14ac:dyDescent="0.3">
      <c r="A295">
        <v>21345</v>
      </c>
      <c r="B295" t="s">
        <v>1533</v>
      </c>
      <c r="C295" t="s">
        <v>1327</v>
      </c>
      <c r="D295">
        <v>21</v>
      </c>
      <c r="E295" t="s">
        <v>237</v>
      </c>
      <c r="F295" t="s">
        <v>284</v>
      </c>
      <c r="G295" s="7" t="s">
        <v>2479</v>
      </c>
      <c r="H295">
        <v>19</v>
      </c>
      <c r="I295" t="s">
        <v>529</v>
      </c>
      <c r="J295">
        <v>43</v>
      </c>
      <c r="K295">
        <v>86786</v>
      </c>
      <c r="L295" t="b">
        <v>0</v>
      </c>
      <c r="M295" t="b">
        <v>0</v>
      </c>
      <c r="N295">
        <v>19</v>
      </c>
      <c r="O295" t="s">
        <v>529</v>
      </c>
      <c r="P295" t="s">
        <v>126</v>
      </c>
      <c r="R295">
        <v>2</v>
      </c>
      <c r="S295">
        <v>3</v>
      </c>
      <c r="T295">
        <v>3</v>
      </c>
      <c r="U295">
        <v>1</v>
      </c>
    </row>
    <row r="296" spans="1:21" x14ac:dyDescent="0.3">
      <c r="A296">
        <v>21345</v>
      </c>
      <c r="B296" t="s">
        <v>1533</v>
      </c>
      <c r="C296" t="s">
        <v>1327</v>
      </c>
      <c r="D296">
        <v>21</v>
      </c>
      <c r="E296" t="s">
        <v>237</v>
      </c>
      <c r="F296" t="s">
        <v>284</v>
      </c>
      <c r="G296" s="7" t="s">
        <v>2479</v>
      </c>
      <c r="H296">
        <v>19</v>
      </c>
      <c r="I296" t="s">
        <v>529</v>
      </c>
      <c r="J296">
        <v>43</v>
      </c>
      <c r="K296">
        <v>81962</v>
      </c>
      <c r="L296" t="b">
        <v>0</v>
      </c>
      <c r="M296" t="b">
        <v>0</v>
      </c>
      <c r="N296">
        <v>22</v>
      </c>
      <c r="O296" t="s">
        <v>682</v>
      </c>
      <c r="P296" t="s">
        <v>1274</v>
      </c>
      <c r="R296">
        <v>2</v>
      </c>
      <c r="S296">
        <v>3</v>
      </c>
      <c r="T296">
        <v>1</v>
      </c>
      <c r="U296">
        <v>1</v>
      </c>
    </row>
    <row r="297" spans="1:21" x14ac:dyDescent="0.3">
      <c r="A297">
        <v>21345</v>
      </c>
      <c r="B297" t="s">
        <v>1533</v>
      </c>
      <c r="C297" t="s">
        <v>1327</v>
      </c>
      <c r="D297">
        <v>21</v>
      </c>
      <c r="E297" t="s">
        <v>237</v>
      </c>
      <c r="F297" t="s">
        <v>284</v>
      </c>
      <c r="G297" s="7" t="s">
        <v>2479</v>
      </c>
      <c r="H297">
        <v>19</v>
      </c>
      <c r="I297" t="s">
        <v>529</v>
      </c>
      <c r="J297">
        <v>43</v>
      </c>
      <c r="K297">
        <v>940</v>
      </c>
      <c r="L297" t="b">
        <v>0</v>
      </c>
      <c r="M297" t="b">
        <v>0</v>
      </c>
      <c r="N297">
        <v>19</v>
      </c>
      <c r="O297" t="s">
        <v>529</v>
      </c>
      <c r="P297" t="s">
        <v>630</v>
      </c>
      <c r="R297">
        <v>4</v>
      </c>
      <c r="S297">
        <v>3</v>
      </c>
      <c r="T297">
        <v>3</v>
      </c>
      <c r="U297">
        <v>1</v>
      </c>
    </row>
    <row r="298" spans="1:21" x14ac:dyDescent="0.3">
      <c r="A298">
        <v>21345</v>
      </c>
      <c r="B298" t="s">
        <v>1533</v>
      </c>
      <c r="C298" t="s">
        <v>1327</v>
      </c>
      <c r="D298">
        <v>21</v>
      </c>
      <c r="E298" t="s">
        <v>237</v>
      </c>
      <c r="F298" t="s">
        <v>284</v>
      </c>
      <c r="G298" s="7" t="s">
        <v>2479</v>
      </c>
      <c r="H298">
        <v>19</v>
      </c>
      <c r="I298" t="s">
        <v>529</v>
      </c>
      <c r="J298">
        <v>43</v>
      </c>
      <c r="K298">
        <v>79561</v>
      </c>
      <c r="L298" t="b">
        <v>0</v>
      </c>
      <c r="M298" t="b">
        <v>0</v>
      </c>
      <c r="N298">
        <v>19</v>
      </c>
      <c r="O298" t="s">
        <v>529</v>
      </c>
      <c r="P298" t="s">
        <v>1274</v>
      </c>
      <c r="R298">
        <v>2</v>
      </c>
      <c r="S298">
        <v>4</v>
      </c>
      <c r="T298">
        <v>2</v>
      </c>
      <c r="U298">
        <v>1</v>
      </c>
    </row>
    <row r="299" spans="1:21" x14ac:dyDescent="0.3">
      <c r="A299">
        <v>21345</v>
      </c>
      <c r="B299" t="s">
        <v>1533</v>
      </c>
      <c r="C299" t="s">
        <v>1327</v>
      </c>
      <c r="D299">
        <v>21</v>
      </c>
      <c r="E299" t="s">
        <v>237</v>
      </c>
      <c r="F299" t="s">
        <v>284</v>
      </c>
      <c r="G299" s="7" t="s">
        <v>2479</v>
      </c>
      <c r="H299">
        <v>19</v>
      </c>
      <c r="I299" t="s">
        <v>529</v>
      </c>
      <c r="J299">
        <v>43</v>
      </c>
      <c r="K299">
        <v>64563</v>
      </c>
      <c r="L299" t="b">
        <v>0</v>
      </c>
      <c r="M299" t="b">
        <v>0</v>
      </c>
      <c r="N299">
        <v>9</v>
      </c>
      <c r="O299" t="s">
        <v>118</v>
      </c>
      <c r="P299" t="s">
        <v>2650</v>
      </c>
      <c r="Q299" s="2">
        <v>26142</v>
      </c>
      <c r="R299">
        <v>2</v>
      </c>
      <c r="S299">
        <v>4</v>
      </c>
      <c r="T299">
        <v>4</v>
      </c>
      <c r="U299">
        <v>3</v>
      </c>
    </row>
    <row r="300" spans="1:21" x14ac:dyDescent="0.3">
      <c r="A300">
        <v>21345</v>
      </c>
      <c r="B300" t="s">
        <v>1533</v>
      </c>
      <c r="C300" t="s">
        <v>1327</v>
      </c>
      <c r="D300">
        <v>21</v>
      </c>
      <c r="E300" t="s">
        <v>237</v>
      </c>
      <c r="F300" t="s">
        <v>284</v>
      </c>
      <c r="G300" s="7" t="s">
        <v>2479</v>
      </c>
      <c r="H300">
        <v>19</v>
      </c>
      <c r="I300" t="s">
        <v>529</v>
      </c>
      <c r="J300">
        <v>43</v>
      </c>
      <c r="K300">
        <v>19755</v>
      </c>
      <c r="L300" t="b">
        <v>0</v>
      </c>
      <c r="M300" t="b">
        <v>0</v>
      </c>
      <c r="N300">
        <v>2</v>
      </c>
      <c r="O300" t="s">
        <v>263</v>
      </c>
      <c r="P300" t="s">
        <v>284</v>
      </c>
      <c r="Q300" s="2">
        <v>32656</v>
      </c>
      <c r="R300">
        <v>6</v>
      </c>
      <c r="S300">
        <v>4</v>
      </c>
      <c r="T300">
        <v>1</v>
      </c>
      <c r="U300">
        <v>1</v>
      </c>
    </row>
    <row r="301" spans="1:21" x14ac:dyDescent="0.3">
      <c r="A301">
        <v>21345</v>
      </c>
      <c r="B301" t="s">
        <v>1533</v>
      </c>
      <c r="C301" t="s">
        <v>1327</v>
      </c>
      <c r="D301">
        <v>21</v>
      </c>
      <c r="E301" t="s">
        <v>237</v>
      </c>
      <c r="F301" t="s">
        <v>284</v>
      </c>
      <c r="G301" s="7" t="s">
        <v>2479</v>
      </c>
      <c r="H301">
        <v>19</v>
      </c>
      <c r="I301" t="s">
        <v>529</v>
      </c>
      <c r="J301">
        <v>43</v>
      </c>
      <c r="K301">
        <v>84999</v>
      </c>
      <c r="L301" t="b">
        <v>0</v>
      </c>
      <c r="M301" t="b">
        <v>0</v>
      </c>
      <c r="N301">
        <v>21</v>
      </c>
      <c r="O301" t="s">
        <v>415</v>
      </c>
      <c r="P301" t="s">
        <v>284</v>
      </c>
      <c r="Q301" s="2">
        <v>24934</v>
      </c>
      <c r="R301">
        <v>10</v>
      </c>
      <c r="S301">
        <v>4</v>
      </c>
      <c r="T301">
        <v>5</v>
      </c>
      <c r="U301">
        <v>3</v>
      </c>
    </row>
    <row r="302" spans="1:21" x14ac:dyDescent="0.3">
      <c r="A302">
        <v>21345</v>
      </c>
      <c r="B302" t="s">
        <v>1533</v>
      </c>
      <c r="C302" t="s">
        <v>1327</v>
      </c>
      <c r="D302">
        <v>21</v>
      </c>
      <c r="E302" t="s">
        <v>237</v>
      </c>
      <c r="F302" t="s">
        <v>284</v>
      </c>
      <c r="G302" s="7" t="s">
        <v>2479</v>
      </c>
      <c r="H302">
        <v>19</v>
      </c>
      <c r="I302" t="s">
        <v>529</v>
      </c>
      <c r="J302">
        <v>43</v>
      </c>
      <c r="K302">
        <v>74377</v>
      </c>
      <c r="L302" t="b">
        <v>0</v>
      </c>
      <c r="M302" t="b">
        <v>0</v>
      </c>
      <c r="N302">
        <v>9</v>
      </c>
      <c r="O302" t="s">
        <v>118</v>
      </c>
      <c r="P302" t="s">
        <v>284</v>
      </c>
      <c r="R302">
        <v>2</v>
      </c>
      <c r="S302">
        <v>2</v>
      </c>
      <c r="T302">
        <v>0</v>
      </c>
      <c r="U302">
        <v>1</v>
      </c>
    </row>
    <row r="303" spans="1:21" x14ac:dyDescent="0.3">
      <c r="A303">
        <v>21345</v>
      </c>
      <c r="B303" t="s">
        <v>1533</v>
      </c>
      <c r="C303" t="s">
        <v>1327</v>
      </c>
      <c r="D303">
        <v>21</v>
      </c>
      <c r="E303" t="s">
        <v>237</v>
      </c>
      <c r="F303" t="s">
        <v>284</v>
      </c>
      <c r="G303" s="7" t="s">
        <v>2479</v>
      </c>
      <c r="H303">
        <v>19</v>
      </c>
      <c r="I303" t="s">
        <v>529</v>
      </c>
      <c r="J303">
        <v>43</v>
      </c>
      <c r="K303">
        <v>81840</v>
      </c>
      <c r="L303" t="b">
        <v>1</v>
      </c>
      <c r="M303" t="b">
        <v>0</v>
      </c>
      <c r="N303">
        <v>6</v>
      </c>
      <c r="O303" t="s">
        <v>383</v>
      </c>
      <c r="P303" t="s">
        <v>949</v>
      </c>
      <c r="R303">
        <v>2</v>
      </c>
      <c r="S303">
        <v>2</v>
      </c>
      <c r="T303">
        <v>1</v>
      </c>
      <c r="U303">
        <v>1</v>
      </c>
    </row>
    <row r="304" spans="1:21" x14ac:dyDescent="0.3">
      <c r="A304">
        <v>21345</v>
      </c>
      <c r="B304" t="s">
        <v>1533</v>
      </c>
      <c r="C304" t="s">
        <v>1327</v>
      </c>
      <c r="D304">
        <v>21</v>
      </c>
      <c r="E304" t="s">
        <v>237</v>
      </c>
      <c r="F304" t="s">
        <v>284</v>
      </c>
      <c r="G304" s="7" t="s">
        <v>2479</v>
      </c>
      <c r="H304">
        <v>19</v>
      </c>
      <c r="I304" t="s">
        <v>529</v>
      </c>
      <c r="J304">
        <v>43</v>
      </c>
      <c r="K304">
        <v>47390</v>
      </c>
      <c r="L304" t="b">
        <v>0</v>
      </c>
      <c r="M304" t="b">
        <v>0</v>
      </c>
      <c r="N304">
        <v>19</v>
      </c>
      <c r="O304" t="s">
        <v>529</v>
      </c>
      <c r="P304" t="s">
        <v>284</v>
      </c>
      <c r="R304">
        <v>3</v>
      </c>
      <c r="S304">
        <v>3</v>
      </c>
      <c r="T304">
        <v>4</v>
      </c>
      <c r="U304">
        <v>1</v>
      </c>
    </row>
    <row r="305" spans="1:21" x14ac:dyDescent="0.3">
      <c r="A305">
        <v>21345</v>
      </c>
      <c r="B305" t="s">
        <v>1533</v>
      </c>
      <c r="C305" t="s">
        <v>1327</v>
      </c>
      <c r="D305">
        <v>21</v>
      </c>
      <c r="E305" t="s">
        <v>237</v>
      </c>
      <c r="F305" t="s">
        <v>284</v>
      </c>
      <c r="G305" s="7" t="s">
        <v>2479</v>
      </c>
      <c r="H305">
        <v>19</v>
      </c>
      <c r="I305" t="s">
        <v>529</v>
      </c>
      <c r="J305">
        <v>43</v>
      </c>
      <c r="K305">
        <v>20474</v>
      </c>
      <c r="L305" t="b">
        <v>0</v>
      </c>
      <c r="M305" t="b">
        <v>0</v>
      </c>
      <c r="N305">
        <v>11</v>
      </c>
      <c r="O305" t="s">
        <v>216</v>
      </c>
      <c r="P305" t="s">
        <v>442</v>
      </c>
      <c r="Q305" s="2">
        <v>28144</v>
      </c>
      <c r="R305">
        <v>3</v>
      </c>
      <c r="S305">
        <v>3</v>
      </c>
      <c r="T305">
        <v>1</v>
      </c>
      <c r="U305">
        <v>1</v>
      </c>
    </row>
    <row r="306" spans="1:21" x14ac:dyDescent="0.3">
      <c r="A306">
        <v>21345</v>
      </c>
      <c r="B306" t="s">
        <v>1533</v>
      </c>
      <c r="C306" t="s">
        <v>1327</v>
      </c>
      <c r="D306">
        <v>21</v>
      </c>
      <c r="E306" t="s">
        <v>237</v>
      </c>
      <c r="F306" t="s">
        <v>284</v>
      </c>
      <c r="G306" s="7" t="s">
        <v>2479</v>
      </c>
      <c r="H306">
        <v>19</v>
      </c>
      <c r="I306" t="s">
        <v>529</v>
      </c>
      <c r="J306">
        <v>43</v>
      </c>
      <c r="K306">
        <v>21701</v>
      </c>
      <c r="L306" t="b">
        <v>1</v>
      </c>
      <c r="M306" t="b">
        <v>0</v>
      </c>
      <c r="N306">
        <v>19</v>
      </c>
      <c r="O306" t="s">
        <v>529</v>
      </c>
      <c r="P306" t="s">
        <v>949</v>
      </c>
      <c r="Q306" s="2">
        <v>25613</v>
      </c>
      <c r="R306">
        <v>5</v>
      </c>
      <c r="S306">
        <v>3</v>
      </c>
      <c r="T306">
        <v>4</v>
      </c>
      <c r="U306">
        <v>2</v>
      </c>
    </row>
    <row r="307" spans="1:21" x14ac:dyDescent="0.3">
      <c r="A307">
        <v>21345</v>
      </c>
      <c r="B307" t="s">
        <v>1533</v>
      </c>
      <c r="C307" t="s">
        <v>1327</v>
      </c>
      <c r="D307">
        <v>21</v>
      </c>
      <c r="E307" t="s">
        <v>237</v>
      </c>
      <c r="F307" t="s">
        <v>284</v>
      </c>
      <c r="G307" s="7" t="s">
        <v>2479</v>
      </c>
      <c r="H307">
        <v>19</v>
      </c>
      <c r="I307" t="s">
        <v>529</v>
      </c>
      <c r="J307">
        <v>43</v>
      </c>
      <c r="K307">
        <v>79419</v>
      </c>
      <c r="L307" t="b">
        <v>0</v>
      </c>
      <c r="M307" t="b">
        <v>0</v>
      </c>
      <c r="N307">
        <v>19</v>
      </c>
      <c r="O307" t="s">
        <v>529</v>
      </c>
      <c r="P307" t="s">
        <v>280</v>
      </c>
      <c r="Q307" s="2">
        <v>27738</v>
      </c>
      <c r="R307">
        <v>6</v>
      </c>
      <c r="S307">
        <v>4</v>
      </c>
      <c r="T307">
        <v>1</v>
      </c>
      <c r="U307">
        <v>1</v>
      </c>
    </row>
    <row r="308" spans="1:21" x14ac:dyDescent="0.3">
      <c r="A308">
        <v>21345</v>
      </c>
      <c r="B308" t="s">
        <v>1533</v>
      </c>
      <c r="C308" t="s">
        <v>1327</v>
      </c>
      <c r="D308">
        <v>21</v>
      </c>
      <c r="E308" t="s">
        <v>237</v>
      </c>
      <c r="F308" t="s">
        <v>284</v>
      </c>
      <c r="G308" s="7" t="s">
        <v>2479</v>
      </c>
      <c r="H308">
        <v>19</v>
      </c>
      <c r="I308" t="s">
        <v>529</v>
      </c>
      <c r="J308">
        <v>43</v>
      </c>
      <c r="K308">
        <v>38279</v>
      </c>
      <c r="L308" t="b">
        <v>0</v>
      </c>
      <c r="M308" t="b">
        <v>0</v>
      </c>
      <c r="N308">
        <v>22</v>
      </c>
      <c r="O308" t="s">
        <v>682</v>
      </c>
      <c r="P308" t="s">
        <v>280</v>
      </c>
      <c r="Q308" s="2">
        <v>30482</v>
      </c>
      <c r="R308">
        <v>5</v>
      </c>
      <c r="S308">
        <v>3</v>
      </c>
      <c r="T308">
        <v>3</v>
      </c>
      <c r="U308">
        <v>2</v>
      </c>
    </row>
    <row r="309" spans="1:21" x14ac:dyDescent="0.3">
      <c r="A309">
        <v>21345</v>
      </c>
      <c r="B309" t="s">
        <v>1533</v>
      </c>
      <c r="C309" t="s">
        <v>1327</v>
      </c>
      <c r="D309">
        <v>21</v>
      </c>
      <c r="E309" t="s">
        <v>237</v>
      </c>
      <c r="F309" t="s">
        <v>284</v>
      </c>
      <c r="G309" s="7" t="s">
        <v>2479</v>
      </c>
      <c r="H309">
        <v>19</v>
      </c>
      <c r="I309" t="s">
        <v>529</v>
      </c>
      <c r="J309">
        <v>43</v>
      </c>
      <c r="K309">
        <v>65331</v>
      </c>
      <c r="L309" t="b">
        <v>1</v>
      </c>
      <c r="M309" t="b">
        <v>0</v>
      </c>
      <c r="N309">
        <v>68</v>
      </c>
      <c r="O309" t="s">
        <v>2779</v>
      </c>
      <c r="P309" t="s">
        <v>949</v>
      </c>
      <c r="Q309" s="2">
        <v>30002</v>
      </c>
      <c r="R309">
        <v>3</v>
      </c>
      <c r="S309">
        <v>3</v>
      </c>
      <c r="T309">
        <v>2</v>
      </c>
      <c r="U309">
        <v>2</v>
      </c>
    </row>
    <row r="310" spans="1:21" x14ac:dyDescent="0.3">
      <c r="A310">
        <v>21345</v>
      </c>
      <c r="B310" t="s">
        <v>1533</v>
      </c>
      <c r="C310" t="s">
        <v>1327</v>
      </c>
      <c r="D310">
        <v>21</v>
      </c>
      <c r="E310" t="s">
        <v>237</v>
      </c>
      <c r="F310" t="s">
        <v>284</v>
      </c>
      <c r="G310" s="7" t="s">
        <v>2479</v>
      </c>
      <c r="H310">
        <v>19</v>
      </c>
      <c r="I310" t="s">
        <v>529</v>
      </c>
      <c r="J310">
        <v>43</v>
      </c>
      <c r="K310">
        <v>81461</v>
      </c>
      <c r="L310" t="b">
        <v>0</v>
      </c>
      <c r="M310" t="b">
        <v>1</v>
      </c>
      <c r="N310">
        <v>9</v>
      </c>
      <c r="O310" t="s">
        <v>118</v>
      </c>
      <c r="P310" t="s">
        <v>139</v>
      </c>
      <c r="R310">
        <v>10</v>
      </c>
      <c r="S310">
        <v>4</v>
      </c>
      <c r="T310">
        <v>6</v>
      </c>
      <c r="U310">
        <v>3</v>
      </c>
    </row>
    <row r="311" spans="1:21" x14ac:dyDescent="0.3">
      <c r="A311">
        <v>21345</v>
      </c>
      <c r="B311" t="s">
        <v>1533</v>
      </c>
      <c r="C311" t="s">
        <v>1327</v>
      </c>
      <c r="D311">
        <v>21</v>
      </c>
      <c r="E311" t="s">
        <v>237</v>
      </c>
      <c r="F311" t="s">
        <v>284</v>
      </c>
      <c r="G311" s="7" t="s">
        <v>2479</v>
      </c>
      <c r="H311">
        <v>19</v>
      </c>
      <c r="I311" t="s">
        <v>529</v>
      </c>
      <c r="J311">
        <v>43</v>
      </c>
      <c r="K311">
        <v>75588</v>
      </c>
      <c r="L311" t="b">
        <v>0</v>
      </c>
      <c r="M311" t="b">
        <v>0</v>
      </c>
      <c r="N311">
        <v>22</v>
      </c>
      <c r="O311" t="s">
        <v>682</v>
      </c>
      <c r="P311" t="s">
        <v>284</v>
      </c>
      <c r="R311">
        <v>2</v>
      </c>
      <c r="S311">
        <v>3</v>
      </c>
      <c r="T311">
        <v>1</v>
      </c>
      <c r="U311">
        <v>1</v>
      </c>
    </row>
    <row r="312" spans="1:21" x14ac:dyDescent="0.3">
      <c r="A312">
        <v>21345</v>
      </c>
      <c r="B312" t="s">
        <v>1533</v>
      </c>
      <c r="C312" t="s">
        <v>1327</v>
      </c>
      <c r="D312">
        <v>21</v>
      </c>
      <c r="E312" t="s">
        <v>237</v>
      </c>
      <c r="F312" t="s">
        <v>284</v>
      </c>
      <c r="G312" s="7" t="s">
        <v>2479</v>
      </c>
      <c r="H312">
        <v>19</v>
      </c>
      <c r="I312" t="s">
        <v>529</v>
      </c>
      <c r="J312">
        <v>43</v>
      </c>
      <c r="K312">
        <v>69561</v>
      </c>
      <c r="L312" t="b">
        <v>0</v>
      </c>
      <c r="M312" t="b">
        <v>0</v>
      </c>
      <c r="N312">
        <v>19</v>
      </c>
      <c r="O312" t="s">
        <v>529</v>
      </c>
      <c r="P312" t="s">
        <v>284</v>
      </c>
      <c r="Q312" s="2">
        <v>25782</v>
      </c>
      <c r="R312">
        <v>4</v>
      </c>
      <c r="S312">
        <v>4</v>
      </c>
      <c r="T312">
        <v>2</v>
      </c>
      <c r="U312">
        <v>3</v>
      </c>
    </row>
    <row r="313" spans="1:21" x14ac:dyDescent="0.3">
      <c r="A313">
        <v>21345</v>
      </c>
      <c r="B313" t="s">
        <v>1533</v>
      </c>
      <c r="C313" t="s">
        <v>1327</v>
      </c>
      <c r="D313">
        <v>21</v>
      </c>
      <c r="E313" t="s">
        <v>237</v>
      </c>
      <c r="F313" t="s">
        <v>284</v>
      </c>
      <c r="G313" s="7" t="s">
        <v>2479</v>
      </c>
      <c r="H313">
        <v>19</v>
      </c>
      <c r="I313" t="s">
        <v>529</v>
      </c>
      <c r="J313">
        <v>43</v>
      </c>
      <c r="K313">
        <v>51465</v>
      </c>
      <c r="L313" t="b">
        <v>0</v>
      </c>
      <c r="M313" t="b">
        <v>0</v>
      </c>
      <c r="N313">
        <v>19</v>
      </c>
      <c r="O313" t="s">
        <v>529</v>
      </c>
      <c r="P313" t="s">
        <v>126</v>
      </c>
      <c r="Q313" s="2">
        <v>32875</v>
      </c>
      <c r="R313">
        <v>5</v>
      </c>
      <c r="S313">
        <v>4</v>
      </c>
      <c r="T313">
        <v>4</v>
      </c>
      <c r="U313">
        <v>1</v>
      </c>
    </row>
    <row r="314" spans="1:21" x14ac:dyDescent="0.3">
      <c r="A314">
        <v>21345</v>
      </c>
      <c r="B314" t="s">
        <v>1533</v>
      </c>
      <c r="C314" t="s">
        <v>1327</v>
      </c>
      <c r="D314">
        <v>21</v>
      </c>
      <c r="E314" t="s">
        <v>237</v>
      </c>
      <c r="F314" t="s">
        <v>284</v>
      </c>
      <c r="G314" s="7" t="s">
        <v>2479</v>
      </c>
      <c r="H314">
        <v>19</v>
      </c>
      <c r="I314" t="s">
        <v>529</v>
      </c>
      <c r="J314">
        <v>43</v>
      </c>
      <c r="K314">
        <v>81769</v>
      </c>
      <c r="L314" t="b">
        <v>1</v>
      </c>
      <c r="M314" t="b">
        <v>0</v>
      </c>
      <c r="N314">
        <v>19</v>
      </c>
      <c r="O314" t="s">
        <v>529</v>
      </c>
      <c r="P314" t="s">
        <v>139</v>
      </c>
      <c r="R314">
        <v>3</v>
      </c>
      <c r="S314">
        <v>1</v>
      </c>
      <c r="T314">
        <v>1</v>
      </c>
      <c r="U314">
        <v>1</v>
      </c>
    </row>
    <row r="315" spans="1:21" x14ac:dyDescent="0.3">
      <c r="A315">
        <v>21345</v>
      </c>
      <c r="B315" t="s">
        <v>1533</v>
      </c>
      <c r="C315" t="s">
        <v>1327</v>
      </c>
      <c r="D315">
        <v>21</v>
      </c>
      <c r="E315" t="s">
        <v>237</v>
      </c>
      <c r="F315" t="s">
        <v>284</v>
      </c>
      <c r="G315" s="7" t="s">
        <v>2479</v>
      </c>
      <c r="H315">
        <v>19</v>
      </c>
      <c r="I315" t="s">
        <v>529</v>
      </c>
      <c r="J315">
        <v>43</v>
      </c>
      <c r="K315">
        <v>81927</v>
      </c>
      <c r="L315" t="b">
        <v>1</v>
      </c>
      <c r="M315" t="b">
        <v>0</v>
      </c>
      <c r="N315">
        <v>19</v>
      </c>
      <c r="O315" t="s">
        <v>529</v>
      </c>
      <c r="P315" t="s">
        <v>630</v>
      </c>
      <c r="R315">
        <v>4</v>
      </c>
      <c r="S315">
        <v>3</v>
      </c>
      <c r="T315">
        <v>3</v>
      </c>
      <c r="U315">
        <v>1</v>
      </c>
    </row>
    <row r="316" spans="1:21" x14ac:dyDescent="0.3">
      <c r="A316">
        <v>21345</v>
      </c>
      <c r="B316" t="s">
        <v>1533</v>
      </c>
      <c r="C316" t="s">
        <v>1327</v>
      </c>
      <c r="D316">
        <v>21</v>
      </c>
      <c r="E316" t="s">
        <v>237</v>
      </c>
      <c r="F316" t="s">
        <v>284</v>
      </c>
      <c r="G316" s="7" t="s">
        <v>2479</v>
      </c>
      <c r="H316">
        <v>19</v>
      </c>
      <c r="I316" t="s">
        <v>529</v>
      </c>
      <c r="J316">
        <v>43</v>
      </c>
      <c r="K316">
        <v>81076</v>
      </c>
      <c r="L316" t="b">
        <v>0</v>
      </c>
      <c r="M316" t="b">
        <v>1</v>
      </c>
      <c r="N316">
        <v>4072</v>
      </c>
      <c r="O316" t="s">
        <v>2886</v>
      </c>
      <c r="P316" t="s">
        <v>116</v>
      </c>
      <c r="R316">
        <v>2</v>
      </c>
      <c r="S316">
        <v>2</v>
      </c>
      <c r="T316">
        <v>1</v>
      </c>
      <c r="U316">
        <v>1</v>
      </c>
    </row>
    <row r="317" spans="1:21" x14ac:dyDescent="0.3">
      <c r="A317">
        <v>21345</v>
      </c>
      <c r="B317" t="s">
        <v>1533</v>
      </c>
      <c r="C317" t="s">
        <v>1327</v>
      </c>
      <c r="D317">
        <v>21</v>
      </c>
      <c r="E317" t="s">
        <v>237</v>
      </c>
      <c r="F317" t="s">
        <v>284</v>
      </c>
      <c r="G317" s="7" t="s">
        <v>2479</v>
      </c>
      <c r="H317">
        <v>19</v>
      </c>
      <c r="I317" t="s">
        <v>529</v>
      </c>
      <c r="J317">
        <v>43</v>
      </c>
      <c r="K317">
        <v>81778</v>
      </c>
      <c r="L317" t="b">
        <v>0</v>
      </c>
      <c r="M317" t="b">
        <v>1</v>
      </c>
      <c r="N317">
        <v>19</v>
      </c>
      <c r="O317" t="s">
        <v>529</v>
      </c>
      <c r="P317" t="s">
        <v>116</v>
      </c>
      <c r="R317">
        <v>2</v>
      </c>
      <c r="S317">
        <v>1</v>
      </c>
      <c r="T317">
        <v>1</v>
      </c>
      <c r="U317">
        <v>1</v>
      </c>
    </row>
    <row r="318" spans="1:21" x14ac:dyDescent="0.3">
      <c r="A318">
        <v>21345</v>
      </c>
      <c r="B318" t="s">
        <v>1533</v>
      </c>
      <c r="C318" t="s">
        <v>1327</v>
      </c>
      <c r="D318">
        <v>21</v>
      </c>
      <c r="E318" t="s">
        <v>237</v>
      </c>
      <c r="F318" t="s">
        <v>284</v>
      </c>
      <c r="G318" s="7" t="s">
        <v>2479</v>
      </c>
      <c r="H318">
        <v>19</v>
      </c>
      <c r="I318" t="s">
        <v>529</v>
      </c>
      <c r="J318">
        <v>43</v>
      </c>
      <c r="K318">
        <v>81756</v>
      </c>
      <c r="L318" t="b">
        <v>1</v>
      </c>
      <c r="M318" t="b">
        <v>0</v>
      </c>
      <c r="N318">
        <v>19</v>
      </c>
      <c r="O318" t="s">
        <v>529</v>
      </c>
      <c r="P318" t="s">
        <v>280</v>
      </c>
      <c r="Q318" s="2">
        <v>43073</v>
      </c>
      <c r="R318">
        <v>2</v>
      </c>
      <c r="S318">
        <v>1</v>
      </c>
      <c r="T318">
        <v>4</v>
      </c>
      <c r="U318">
        <v>1</v>
      </c>
    </row>
    <row r="319" spans="1:21" x14ac:dyDescent="0.3">
      <c r="A319">
        <v>21345</v>
      </c>
      <c r="B319" t="s">
        <v>1533</v>
      </c>
      <c r="C319" t="s">
        <v>1327</v>
      </c>
      <c r="D319">
        <v>21</v>
      </c>
      <c r="E319" t="s">
        <v>237</v>
      </c>
      <c r="F319" t="s">
        <v>284</v>
      </c>
      <c r="G319" s="7" t="s">
        <v>2479</v>
      </c>
      <c r="H319">
        <v>19</v>
      </c>
      <c r="I319" t="s">
        <v>529</v>
      </c>
      <c r="J319">
        <v>43</v>
      </c>
      <c r="K319">
        <v>46078</v>
      </c>
      <c r="L319" t="b">
        <v>1</v>
      </c>
      <c r="M319" t="b">
        <v>0</v>
      </c>
      <c r="N319">
        <v>19</v>
      </c>
      <c r="O319" t="s">
        <v>529</v>
      </c>
      <c r="P319" t="s">
        <v>280</v>
      </c>
      <c r="Q319" s="2">
        <v>25312</v>
      </c>
      <c r="R319">
        <v>4</v>
      </c>
      <c r="S319">
        <v>3</v>
      </c>
      <c r="T319">
        <v>1</v>
      </c>
      <c r="U319">
        <v>1</v>
      </c>
    </row>
    <row r="320" spans="1:21" x14ac:dyDescent="0.3">
      <c r="A320">
        <v>21345</v>
      </c>
      <c r="B320" t="s">
        <v>1533</v>
      </c>
      <c r="C320" t="s">
        <v>1327</v>
      </c>
      <c r="D320">
        <v>21</v>
      </c>
      <c r="E320" t="s">
        <v>237</v>
      </c>
      <c r="F320" t="s">
        <v>284</v>
      </c>
      <c r="G320" s="7" t="s">
        <v>2479</v>
      </c>
      <c r="H320">
        <v>19</v>
      </c>
      <c r="I320" t="s">
        <v>529</v>
      </c>
      <c r="J320">
        <v>43</v>
      </c>
      <c r="K320">
        <v>81669</v>
      </c>
      <c r="L320" t="b">
        <v>1</v>
      </c>
      <c r="M320" t="b">
        <v>0</v>
      </c>
      <c r="N320">
        <v>19</v>
      </c>
      <c r="O320" t="s">
        <v>529</v>
      </c>
      <c r="P320" t="s">
        <v>139</v>
      </c>
      <c r="R320">
        <v>3</v>
      </c>
      <c r="S320">
        <v>4</v>
      </c>
      <c r="T320">
        <v>3</v>
      </c>
      <c r="U320">
        <v>1</v>
      </c>
    </row>
    <row r="321" spans="1:21" x14ac:dyDescent="0.3">
      <c r="A321">
        <v>21345</v>
      </c>
      <c r="B321" t="s">
        <v>1533</v>
      </c>
      <c r="C321" t="s">
        <v>1327</v>
      </c>
      <c r="D321">
        <v>21</v>
      </c>
      <c r="E321" t="s">
        <v>237</v>
      </c>
      <c r="F321" t="s">
        <v>284</v>
      </c>
      <c r="G321" s="7" t="s">
        <v>2479</v>
      </c>
      <c r="H321">
        <v>19</v>
      </c>
      <c r="I321" t="s">
        <v>529</v>
      </c>
      <c r="J321">
        <v>43</v>
      </c>
      <c r="K321">
        <v>80092</v>
      </c>
      <c r="L321" t="b">
        <v>1</v>
      </c>
      <c r="M321" t="b">
        <v>0</v>
      </c>
      <c r="N321">
        <v>19</v>
      </c>
      <c r="O321" t="s">
        <v>529</v>
      </c>
      <c r="P321" t="s">
        <v>442</v>
      </c>
      <c r="Q321" s="2">
        <v>30136</v>
      </c>
      <c r="R321">
        <v>2</v>
      </c>
      <c r="S321">
        <v>2</v>
      </c>
      <c r="T321">
        <v>1</v>
      </c>
      <c r="U321">
        <v>3</v>
      </c>
    </row>
    <row r="322" spans="1:21" x14ac:dyDescent="0.3">
      <c r="A322">
        <v>21345</v>
      </c>
      <c r="B322" t="s">
        <v>1533</v>
      </c>
      <c r="C322" t="s">
        <v>1327</v>
      </c>
      <c r="D322">
        <v>21</v>
      </c>
      <c r="E322" t="s">
        <v>237</v>
      </c>
      <c r="F322" t="s">
        <v>284</v>
      </c>
      <c r="G322" s="7" t="s">
        <v>2479</v>
      </c>
      <c r="H322">
        <v>19</v>
      </c>
      <c r="I322" t="s">
        <v>529</v>
      </c>
      <c r="J322">
        <v>43</v>
      </c>
      <c r="K322">
        <v>75114</v>
      </c>
      <c r="L322" t="b">
        <v>1</v>
      </c>
      <c r="M322" t="b">
        <v>0</v>
      </c>
      <c r="N322">
        <v>19</v>
      </c>
      <c r="O322" t="s">
        <v>529</v>
      </c>
      <c r="P322" t="s">
        <v>119</v>
      </c>
      <c r="R322">
        <v>2</v>
      </c>
      <c r="S322">
        <v>3</v>
      </c>
      <c r="T322">
        <v>3</v>
      </c>
      <c r="U322">
        <v>1</v>
      </c>
    </row>
    <row r="323" spans="1:21" x14ac:dyDescent="0.3">
      <c r="A323">
        <v>21345</v>
      </c>
      <c r="B323" t="s">
        <v>1533</v>
      </c>
      <c r="C323" t="s">
        <v>1327</v>
      </c>
      <c r="D323">
        <v>21</v>
      </c>
      <c r="E323" t="s">
        <v>237</v>
      </c>
      <c r="F323" t="s">
        <v>284</v>
      </c>
      <c r="G323" s="7" t="s">
        <v>2479</v>
      </c>
      <c r="H323">
        <v>19</v>
      </c>
      <c r="I323" t="s">
        <v>529</v>
      </c>
      <c r="J323">
        <v>43</v>
      </c>
      <c r="K323">
        <v>81652</v>
      </c>
      <c r="L323" t="b">
        <v>1</v>
      </c>
      <c r="M323" t="b">
        <v>0</v>
      </c>
      <c r="N323">
        <v>19</v>
      </c>
      <c r="O323" t="s">
        <v>529</v>
      </c>
      <c r="P323" t="s">
        <v>139</v>
      </c>
      <c r="R323">
        <v>2</v>
      </c>
      <c r="S323">
        <v>3</v>
      </c>
      <c r="T323">
        <v>1</v>
      </c>
      <c r="U323">
        <v>1</v>
      </c>
    </row>
    <row r="324" spans="1:21" x14ac:dyDescent="0.3">
      <c r="A324">
        <v>21345</v>
      </c>
      <c r="B324" t="s">
        <v>1533</v>
      </c>
      <c r="C324" t="s">
        <v>1327</v>
      </c>
      <c r="D324">
        <v>21</v>
      </c>
      <c r="E324" t="s">
        <v>237</v>
      </c>
      <c r="F324" t="s">
        <v>284</v>
      </c>
      <c r="G324" s="7" t="s">
        <v>2479</v>
      </c>
      <c r="H324">
        <v>19</v>
      </c>
      <c r="I324" t="s">
        <v>529</v>
      </c>
      <c r="J324">
        <v>43</v>
      </c>
      <c r="K324">
        <v>81375</v>
      </c>
      <c r="L324" t="b">
        <v>0</v>
      </c>
      <c r="M324" t="b">
        <v>1</v>
      </c>
      <c r="N324">
        <v>9</v>
      </c>
      <c r="O324" t="s">
        <v>118</v>
      </c>
      <c r="P324" t="s">
        <v>442</v>
      </c>
      <c r="R324">
        <v>3</v>
      </c>
      <c r="S324">
        <v>3</v>
      </c>
      <c r="T324">
        <v>1</v>
      </c>
      <c r="U324">
        <v>3</v>
      </c>
    </row>
    <row r="325" spans="1:21" x14ac:dyDescent="0.3">
      <c r="A325">
        <v>21345</v>
      </c>
      <c r="B325" t="s">
        <v>1533</v>
      </c>
      <c r="C325" t="s">
        <v>1327</v>
      </c>
      <c r="D325">
        <v>21</v>
      </c>
      <c r="E325" t="s">
        <v>237</v>
      </c>
      <c r="F325" t="s">
        <v>284</v>
      </c>
      <c r="G325" s="7" t="s">
        <v>2479</v>
      </c>
      <c r="H325">
        <v>19</v>
      </c>
      <c r="I325" t="s">
        <v>529</v>
      </c>
      <c r="J325">
        <v>43</v>
      </c>
      <c r="K325">
        <v>81578</v>
      </c>
      <c r="L325" t="b">
        <v>1</v>
      </c>
      <c r="M325" t="b">
        <v>0</v>
      </c>
      <c r="N325">
        <v>90</v>
      </c>
      <c r="O325" t="s">
        <v>2941</v>
      </c>
      <c r="P325" t="s">
        <v>116</v>
      </c>
      <c r="R325">
        <v>2</v>
      </c>
      <c r="S325">
        <v>1</v>
      </c>
      <c r="T325">
        <v>1</v>
      </c>
      <c r="U325">
        <v>1</v>
      </c>
    </row>
    <row r="326" spans="1:21" x14ac:dyDescent="0.3">
      <c r="A326">
        <v>21823</v>
      </c>
      <c r="B326" t="s">
        <v>2946</v>
      </c>
      <c r="C326" t="s">
        <v>2947</v>
      </c>
      <c r="D326">
        <v>64</v>
      </c>
      <c r="E326" t="s">
        <v>775</v>
      </c>
      <c r="F326" t="s">
        <v>116</v>
      </c>
      <c r="G326" s="7" t="s">
        <v>2948</v>
      </c>
      <c r="H326">
        <v>9</v>
      </c>
      <c r="I326" t="s">
        <v>118</v>
      </c>
      <c r="J326">
        <v>91</v>
      </c>
      <c r="K326">
        <v>67473</v>
      </c>
      <c r="L326" t="b">
        <v>0</v>
      </c>
      <c r="M326" t="b">
        <v>0</v>
      </c>
      <c r="N326">
        <v>14</v>
      </c>
      <c r="O326" t="s">
        <v>1652</v>
      </c>
      <c r="P326" t="s">
        <v>119</v>
      </c>
      <c r="Q326" s="2">
        <v>34869</v>
      </c>
      <c r="R326">
        <v>1</v>
      </c>
      <c r="S326">
        <v>4</v>
      </c>
      <c r="T326">
        <v>1</v>
      </c>
      <c r="U326">
        <v>1</v>
      </c>
    </row>
    <row r="327" spans="1:21" x14ac:dyDescent="0.3">
      <c r="A327">
        <v>21823</v>
      </c>
      <c r="B327" t="s">
        <v>2946</v>
      </c>
      <c r="C327" t="s">
        <v>2947</v>
      </c>
      <c r="D327">
        <v>64</v>
      </c>
      <c r="E327" t="s">
        <v>775</v>
      </c>
      <c r="F327" t="s">
        <v>116</v>
      </c>
      <c r="G327" s="7" t="s">
        <v>2948</v>
      </c>
      <c r="H327">
        <v>9</v>
      </c>
      <c r="I327" t="s">
        <v>118</v>
      </c>
      <c r="J327">
        <v>91</v>
      </c>
      <c r="K327">
        <v>46520</v>
      </c>
      <c r="L327" t="b">
        <v>1</v>
      </c>
      <c r="M327" t="b">
        <v>0</v>
      </c>
      <c r="N327">
        <v>11</v>
      </c>
      <c r="O327" t="s">
        <v>216</v>
      </c>
      <c r="P327" t="s">
        <v>119</v>
      </c>
      <c r="Q327" s="2">
        <v>34365</v>
      </c>
      <c r="R327">
        <v>4</v>
      </c>
      <c r="S327">
        <v>4</v>
      </c>
      <c r="T327">
        <v>2</v>
      </c>
      <c r="U327">
        <v>2</v>
      </c>
    </row>
    <row r="328" spans="1:21" x14ac:dyDescent="0.3">
      <c r="A328">
        <v>21823</v>
      </c>
      <c r="B328" t="s">
        <v>2946</v>
      </c>
      <c r="C328" t="s">
        <v>2947</v>
      </c>
      <c r="D328">
        <v>64</v>
      </c>
      <c r="E328" t="s">
        <v>775</v>
      </c>
      <c r="F328" t="s">
        <v>116</v>
      </c>
      <c r="G328" s="7" t="s">
        <v>2948</v>
      </c>
      <c r="H328">
        <v>9</v>
      </c>
      <c r="I328" t="s">
        <v>118</v>
      </c>
      <c r="J328">
        <v>91</v>
      </c>
      <c r="K328">
        <v>68836</v>
      </c>
      <c r="L328" t="b">
        <v>0</v>
      </c>
      <c r="M328" t="b">
        <v>0</v>
      </c>
      <c r="N328">
        <v>9</v>
      </c>
      <c r="O328" t="s">
        <v>118</v>
      </c>
      <c r="P328" t="s">
        <v>139</v>
      </c>
      <c r="Q328" s="2">
        <v>31717</v>
      </c>
      <c r="R328">
        <v>4</v>
      </c>
      <c r="S328">
        <v>2</v>
      </c>
      <c r="T328">
        <v>1</v>
      </c>
      <c r="U328">
        <v>1</v>
      </c>
    </row>
    <row r="329" spans="1:21" x14ac:dyDescent="0.3">
      <c r="A329">
        <v>21823</v>
      </c>
      <c r="B329" t="s">
        <v>2946</v>
      </c>
      <c r="C329" t="s">
        <v>2947</v>
      </c>
      <c r="D329">
        <v>64</v>
      </c>
      <c r="E329" t="s">
        <v>775</v>
      </c>
      <c r="F329" t="s">
        <v>116</v>
      </c>
      <c r="G329" s="7" t="s">
        <v>2948</v>
      </c>
      <c r="H329">
        <v>9</v>
      </c>
      <c r="I329" t="s">
        <v>118</v>
      </c>
      <c r="J329">
        <v>91</v>
      </c>
      <c r="K329">
        <v>38176</v>
      </c>
      <c r="L329" t="b">
        <v>0</v>
      </c>
      <c r="M329" t="b">
        <v>0</v>
      </c>
      <c r="N329">
        <v>11</v>
      </c>
      <c r="O329" t="s">
        <v>216</v>
      </c>
      <c r="P329" t="s">
        <v>116</v>
      </c>
      <c r="Q329" s="2">
        <v>33445</v>
      </c>
      <c r="R329">
        <v>2</v>
      </c>
      <c r="S329">
        <v>3</v>
      </c>
      <c r="T329">
        <v>1</v>
      </c>
      <c r="U329">
        <v>1</v>
      </c>
    </row>
    <row r="330" spans="1:21" x14ac:dyDescent="0.3">
      <c r="A330">
        <v>21823</v>
      </c>
      <c r="B330" t="s">
        <v>2946</v>
      </c>
      <c r="C330" t="s">
        <v>2947</v>
      </c>
      <c r="D330">
        <v>64</v>
      </c>
      <c r="E330" t="s">
        <v>775</v>
      </c>
      <c r="F330" t="s">
        <v>116</v>
      </c>
      <c r="G330" s="7" t="s">
        <v>2948</v>
      </c>
      <c r="H330">
        <v>9</v>
      </c>
      <c r="I330" t="s">
        <v>118</v>
      </c>
      <c r="J330">
        <v>91</v>
      </c>
      <c r="K330">
        <v>87518</v>
      </c>
      <c r="L330" t="b">
        <v>0</v>
      </c>
      <c r="M330" t="b">
        <v>0</v>
      </c>
      <c r="N330">
        <v>22</v>
      </c>
      <c r="O330" t="s">
        <v>682</v>
      </c>
      <c r="P330" t="s">
        <v>182</v>
      </c>
      <c r="R330">
        <v>3</v>
      </c>
      <c r="S330">
        <v>2</v>
      </c>
      <c r="T330">
        <v>1</v>
      </c>
      <c r="U330">
        <v>1</v>
      </c>
    </row>
    <row r="331" spans="1:21" x14ac:dyDescent="0.3">
      <c r="A331">
        <v>21823</v>
      </c>
      <c r="B331" t="s">
        <v>2946</v>
      </c>
      <c r="C331" t="s">
        <v>2947</v>
      </c>
      <c r="D331">
        <v>64</v>
      </c>
      <c r="E331" t="s">
        <v>775</v>
      </c>
      <c r="F331" t="s">
        <v>116</v>
      </c>
      <c r="G331" s="7" t="s">
        <v>2948</v>
      </c>
      <c r="H331">
        <v>9</v>
      </c>
      <c r="I331" t="s">
        <v>118</v>
      </c>
      <c r="J331">
        <v>91</v>
      </c>
      <c r="K331">
        <v>84533</v>
      </c>
      <c r="L331" t="b">
        <v>0</v>
      </c>
      <c r="M331" t="b">
        <v>0</v>
      </c>
      <c r="N331">
        <v>9</v>
      </c>
      <c r="O331" t="s">
        <v>118</v>
      </c>
      <c r="P331" t="s">
        <v>193</v>
      </c>
      <c r="R331">
        <v>1</v>
      </c>
      <c r="S331">
        <v>3</v>
      </c>
      <c r="T331">
        <v>1</v>
      </c>
      <c r="U331">
        <v>1</v>
      </c>
    </row>
    <row r="332" spans="1:21" x14ac:dyDescent="0.3">
      <c r="A332">
        <v>21823</v>
      </c>
      <c r="B332" t="s">
        <v>2946</v>
      </c>
      <c r="C332" t="s">
        <v>2947</v>
      </c>
      <c r="D332">
        <v>64</v>
      </c>
      <c r="E332" t="s">
        <v>775</v>
      </c>
      <c r="F332" t="s">
        <v>116</v>
      </c>
      <c r="G332" s="7" t="s">
        <v>2948</v>
      </c>
      <c r="H332">
        <v>9</v>
      </c>
      <c r="I332" t="s">
        <v>118</v>
      </c>
      <c r="J332">
        <v>91</v>
      </c>
      <c r="K332">
        <v>42995</v>
      </c>
      <c r="L332" t="b">
        <v>1</v>
      </c>
      <c r="M332" t="b">
        <v>0</v>
      </c>
      <c r="N332">
        <v>9</v>
      </c>
      <c r="O332" t="s">
        <v>118</v>
      </c>
      <c r="P332" t="s">
        <v>119</v>
      </c>
      <c r="Q332" s="2">
        <v>34565</v>
      </c>
      <c r="R332">
        <v>2</v>
      </c>
      <c r="S332">
        <v>3</v>
      </c>
      <c r="T332">
        <v>1</v>
      </c>
      <c r="U332">
        <v>2</v>
      </c>
    </row>
    <row r="333" spans="1:21" x14ac:dyDescent="0.3">
      <c r="A333">
        <v>21823</v>
      </c>
      <c r="B333" t="s">
        <v>2946</v>
      </c>
      <c r="C333" t="s">
        <v>2947</v>
      </c>
      <c r="D333">
        <v>64</v>
      </c>
      <c r="E333" t="s">
        <v>775</v>
      </c>
      <c r="F333" t="s">
        <v>116</v>
      </c>
      <c r="G333" s="7" t="s">
        <v>2948</v>
      </c>
      <c r="H333">
        <v>9</v>
      </c>
      <c r="I333" t="s">
        <v>118</v>
      </c>
      <c r="J333">
        <v>91</v>
      </c>
      <c r="K333">
        <v>89611</v>
      </c>
      <c r="L333" t="b">
        <v>0</v>
      </c>
      <c r="M333" t="b">
        <v>0</v>
      </c>
      <c r="N333">
        <v>11</v>
      </c>
      <c r="O333" t="s">
        <v>216</v>
      </c>
      <c r="P333" t="s">
        <v>119</v>
      </c>
      <c r="R333">
        <v>2</v>
      </c>
      <c r="S333">
        <v>3</v>
      </c>
      <c r="T333">
        <v>1</v>
      </c>
      <c r="U333">
        <v>1</v>
      </c>
    </row>
    <row r="334" spans="1:21" x14ac:dyDescent="0.3">
      <c r="A334">
        <v>21823</v>
      </c>
      <c r="B334" t="s">
        <v>2946</v>
      </c>
      <c r="C334" t="s">
        <v>2947</v>
      </c>
      <c r="D334">
        <v>64</v>
      </c>
      <c r="E334" t="s">
        <v>775</v>
      </c>
      <c r="F334" t="s">
        <v>116</v>
      </c>
      <c r="G334" s="7" t="s">
        <v>2948</v>
      </c>
      <c r="H334">
        <v>9</v>
      </c>
      <c r="I334" t="s">
        <v>118</v>
      </c>
      <c r="J334">
        <v>91</v>
      </c>
      <c r="K334">
        <v>85795</v>
      </c>
      <c r="L334" t="b">
        <v>1</v>
      </c>
      <c r="M334" t="b">
        <v>0</v>
      </c>
      <c r="N334">
        <v>11</v>
      </c>
      <c r="O334" t="s">
        <v>216</v>
      </c>
      <c r="P334" t="s">
        <v>119</v>
      </c>
      <c r="R334">
        <v>1</v>
      </c>
      <c r="S334">
        <v>2</v>
      </c>
      <c r="T334">
        <v>1</v>
      </c>
      <c r="U334">
        <v>1</v>
      </c>
    </row>
    <row r="335" spans="1:21" x14ac:dyDescent="0.3">
      <c r="A335">
        <v>21823</v>
      </c>
      <c r="B335" t="s">
        <v>2946</v>
      </c>
      <c r="C335" t="s">
        <v>2947</v>
      </c>
      <c r="D335">
        <v>64</v>
      </c>
      <c r="E335" t="s">
        <v>775</v>
      </c>
      <c r="F335" t="s">
        <v>116</v>
      </c>
      <c r="G335" s="7" t="s">
        <v>2948</v>
      </c>
      <c r="H335">
        <v>9</v>
      </c>
      <c r="I335" t="s">
        <v>118</v>
      </c>
      <c r="J335">
        <v>91</v>
      </c>
      <c r="K335">
        <v>85340</v>
      </c>
      <c r="L335" t="b">
        <v>0</v>
      </c>
      <c r="M335" t="b">
        <v>0</v>
      </c>
      <c r="N335">
        <v>13</v>
      </c>
      <c r="O335" t="s">
        <v>3014</v>
      </c>
      <c r="P335" t="s">
        <v>193</v>
      </c>
      <c r="R335">
        <v>2</v>
      </c>
      <c r="S335">
        <v>2</v>
      </c>
      <c r="T335">
        <v>3</v>
      </c>
      <c r="U335">
        <v>1</v>
      </c>
    </row>
    <row r="336" spans="1:21" x14ac:dyDescent="0.3">
      <c r="A336">
        <v>21823</v>
      </c>
      <c r="B336" t="s">
        <v>2946</v>
      </c>
      <c r="C336" t="s">
        <v>2947</v>
      </c>
      <c r="D336">
        <v>64</v>
      </c>
      <c r="E336" t="s">
        <v>775</v>
      </c>
      <c r="F336" t="s">
        <v>116</v>
      </c>
      <c r="G336" s="7" t="s">
        <v>2948</v>
      </c>
      <c r="H336">
        <v>9</v>
      </c>
      <c r="I336" t="s">
        <v>118</v>
      </c>
      <c r="J336">
        <v>91</v>
      </c>
      <c r="K336">
        <v>66707</v>
      </c>
      <c r="L336" t="b">
        <v>1</v>
      </c>
      <c r="M336" t="b">
        <v>0</v>
      </c>
      <c r="N336">
        <v>11</v>
      </c>
      <c r="O336" t="s">
        <v>216</v>
      </c>
      <c r="P336" t="s">
        <v>119</v>
      </c>
      <c r="R336">
        <v>2</v>
      </c>
      <c r="S336">
        <v>2</v>
      </c>
      <c r="T336">
        <v>1</v>
      </c>
      <c r="U336">
        <v>1</v>
      </c>
    </row>
    <row r="337" spans="1:21" x14ac:dyDescent="0.3">
      <c r="A337">
        <v>21823</v>
      </c>
      <c r="B337" t="s">
        <v>2946</v>
      </c>
      <c r="C337" t="s">
        <v>2947</v>
      </c>
      <c r="D337">
        <v>64</v>
      </c>
      <c r="E337" t="s">
        <v>775</v>
      </c>
      <c r="F337" t="s">
        <v>116</v>
      </c>
      <c r="G337" s="7" t="s">
        <v>2948</v>
      </c>
      <c r="H337">
        <v>9</v>
      </c>
      <c r="I337" t="s">
        <v>118</v>
      </c>
      <c r="J337">
        <v>91</v>
      </c>
      <c r="K337">
        <v>68011</v>
      </c>
      <c r="L337" t="b">
        <v>0</v>
      </c>
      <c r="M337" t="b">
        <v>0</v>
      </c>
      <c r="N337">
        <v>9</v>
      </c>
      <c r="O337" t="s">
        <v>118</v>
      </c>
      <c r="P337" t="s">
        <v>193</v>
      </c>
      <c r="Q337" s="2">
        <v>33334</v>
      </c>
      <c r="R337">
        <v>1</v>
      </c>
      <c r="S337">
        <v>3</v>
      </c>
      <c r="T337">
        <v>1</v>
      </c>
      <c r="U337">
        <v>3</v>
      </c>
    </row>
    <row r="338" spans="1:21" x14ac:dyDescent="0.3">
      <c r="A338">
        <v>21823</v>
      </c>
      <c r="B338" t="s">
        <v>2946</v>
      </c>
      <c r="C338" t="s">
        <v>2947</v>
      </c>
      <c r="D338">
        <v>64</v>
      </c>
      <c r="E338" t="s">
        <v>775</v>
      </c>
      <c r="F338" t="s">
        <v>116</v>
      </c>
      <c r="G338" s="7" t="s">
        <v>2948</v>
      </c>
      <c r="H338">
        <v>9</v>
      </c>
      <c r="I338" t="s">
        <v>118</v>
      </c>
      <c r="J338">
        <v>91</v>
      </c>
      <c r="K338">
        <v>88378</v>
      </c>
      <c r="L338" t="b">
        <v>0</v>
      </c>
      <c r="M338" t="b">
        <v>0</v>
      </c>
      <c r="N338">
        <v>11</v>
      </c>
      <c r="O338" t="s">
        <v>216</v>
      </c>
      <c r="P338" t="s">
        <v>119</v>
      </c>
      <c r="R338">
        <v>1</v>
      </c>
      <c r="S338">
        <v>2</v>
      </c>
      <c r="T338">
        <v>1</v>
      </c>
      <c r="U338">
        <v>1</v>
      </c>
    </row>
    <row r="339" spans="1:21" x14ac:dyDescent="0.3">
      <c r="A339">
        <v>21823</v>
      </c>
      <c r="B339" t="s">
        <v>2946</v>
      </c>
      <c r="C339" t="s">
        <v>2947</v>
      </c>
      <c r="D339">
        <v>64</v>
      </c>
      <c r="E339" t="s">
        <v>775</v>
      </c>
      <c r="F339" t="s">
        <v>116</v>
      </c>
      <c r="G339" s="7" t="s">
        <v>2948</v>
      </c>
      <c r="H339">
        <v>9</v>
      </c>
      <c r="I339" t="s">
        <v>118</v>
      </c>
      <c r="J339">
        <v>91</v>
      </c>
      <c r="K339">
        <v>89827</v>
      </c>
      <c r="L339" t="b">
        <v>0</v>
      </c>
      <c r="M339" t="b">
        <v>0</v>
      </c>
      <c r="N339">
        <v>9</v>
      </c>
      <c r="O339" t="s">
        <v>118</v>
      </c>
      <c r="P339" t="s">
        <v>119</v>
      </c>
      <c r="R339">
        <v>2</v>
      </c>
      <c r="S339">
        <v>4</v>
      </c>
      <c r="T339">
        <v>1</v>
      </c>
      <c r="U339">
        <v>2</v>
      </c>
    </row>
    <row r="340" spans="1:21" x14ac:dyDescent="0.3">
      <c r="A340">
        <v>21823</v>
      </c>
      <c r="B340" t="s">
        <v>2946</v>
      </c>
      <c r="C340" t="s">
        <v>2947</v>
      </c>
      <c r="D340">
        <v>64</v>
      </c>
      <c r="E340" t="s">
        <v>775</v>
      </c>
      <c r="F340" t="s">
        <v>116</v>
      </c>
      <c r="G340" s="7" t="s">
        <v>2948</v>
      </c>
      <c r="H340">
        <v>9</v>
      </c>
      <c r="I340" t="s">
        <v>118</v>
      </c>
      <c r="J340">
        <v>91</v>
      </c>
      <c r="K340">
        <v>89805</v>
      </c>
      <c r="L340" t="b">
        <v>0</v>
      </c>
      <c r="M340" t="b">
        <v>0</v>
      </c>
      <c r="N340">
        <v>11</v>
      </c>
      <c r="O340" t="s">
        <v>216</v>
      </c>
      <c r="P340" t="s">
        <v>182</v>
      </c>
      <c r="R340">
        <v>2</v>
      </c>
      <c r="S340">
        <v>1</v>
      </c>
      <c r="T340">
        <v>1</v>
      </c>
      <c r="U340">
        <v>1</v>
      </c>
    </row>
    <row r="341" spans="1:21" x14ac:dyDescent="0.3">
      <c r="A341">
        <v>21823</v>
      </c>
      <c r="B341" t="s">
        <v>2946</v>
      </c>
      <c r="C341" t="s">
        <v>2947</v>
      </c>
      <c r="D341">
        <v>64</v>
      </c>
      <c r="E341" t="s">
        <v>775</v>
      </c>
      <c r="F341" t="s">
        <v>116</v>
      </c>
      <c r="G341" s="7" t="s">
        <v>2948</v>
      </c>
      <c r="H341">
        <v>9</v>
      </c>
      <c r="I341" t="s">
        <v>118</v>
      </c>
      <c r="J341">
        <v>91</v>
      </c>
      <c r="K341">
        <v>41524</v>
      </c>
      <c r="L341" t="b">
        <v>0</v>
      </c>
      <c r="M341" t="b">
        <v>0</v>
      </c>
      <c r="N341">
        <v>11</v>
      </c>
      <c r="O341" t="s">
        <v>216</v>
      </c>
      <c r="P341" t="s">
        <v>193</v>
      </c>
      <c r="Q341" s="2">
        <v>33720</v>
      </c>
      <c r="R341">
        <v>2</v>
      </c>
      <c r="S341">
        <v>4</v>
      </c>
      <c r="T341">
        <v>1</v>
      </c>
      <c r="U341">
        <v>1</v>
      </c>
    </row>
    <row r="342" spans="1:21" x14ac:dyDescent="0.3">
      <c r="A342">
        <v>21823</v>
      </c>
      <c r="B342" t="s">
        <v>2946</v>
      </c>
      <c r="C342" t="s">
        <v>2947</v>
      </c>
      <c r="D342">
        <v>64</v>
      </c>
      <c r="E342" t="s">
        <v>775</v>
      </c>
      <c r="F342" t="s">
        <v>116</v>
      </c>
      <c r="G342" s="7" t="s">
        <v>2948</v>
      </c>
      <c r="H342">
        <v>9</v>
      </c>
      <c r="I342" t="s">
        <v>118</v>
      </c>
      <c r="J342">
        <v>91</v>
      </c>
      <c r="K342">
        <v>83076</v>
      </c>
      <c r="L342" t="b">
        <v>1</v>
      </c>
      <c r="M342" t="b">
        <v>0</v>
      </c>
      <c r="N342">
        <v>27</v>
      </c>
      <c r="O342" t="s">
        <v>825</v>
      </c>
      <c r="P342" t="s">
        <v>119</v>
      </c>
      <c r="R342">
        <v>1</v>
      </c>
      <c r="S342">
        <v>2</v>
      </c>
      <c r="T342">
        <v>1</v>
      </c>
      <c r="U342">
        <v>1</v>
      </c>
    </row>
    <row r="343" spans="1:21" x14ac:dyDescent="0.3">
      <c r="A343">
        <v>21823</v>
      </c>
      <c r="B343" t="s">
        <v>2946</v>
      </c>
      <c r="C343" t="s">
        <v>2947</v>
      </c>
      <c r="D343">
        <v>64</v>
      </c>
      <c r="E343" t="s">
        <v>775</v>
      </c>
      <c r="F343" t="s">
        <v>116</v>
      </c>
      <c r="G343" s="7" t="s">
        <v>2948</v>
      </c>
      <c r="H343">
        <v>9</v>
      </c>
      <c r="I343" t="s">
        <v>118</v>
      </c>
      <c r="J343">
        <v>91</v>
      </c>
      <c r="K343">
        <v>89488</v>
      </c>
      <c r="L343" t="b">
        <v>0</v>
      </c>
      <c r="M343" t="b">
        <v>0</v>
      </c>
      <c r="N343">
        <v>11</v>
      </c>
      <c r="O343" t="s">
        <v>216</v>
      </c>
      <c r="P343" t="s">
        <v>119</v>
      </c>
      <c r="R343">
        <v>3</v>
      </c>
      <c r="S343">
        <v>4</v>
      </c>
      <c r="T343">
        <v>5</v>
      </c>
      <c r="U343">
        <v>1</v>
      </c>
    </row>
    <row r="344" spans="1:21" x14ac:dyDescent="0.3">
      <c r="A344">
        <v>21823</v>
      </c>
      <c r="B344" t="s">
        <v>2946</v>
      </c>
      <c r="C344" t="s">
        <v>2947</v>
      </c>
      <c r="D344">
        <v>64</v>
      </c>
      <c r="E344" t="s">
        <v>775</v>
      </c>
      <c r="F344" t="s">
        <v>116</v>
      </c>
      <c r="G344" s="7" t="s">
        <v>2948</v>
      </c>
      <c r="H344">
        <v>9</v>
      </c>
      <c r="I344" t="s">
        <v>118</v>
      </c>
      <c r="J344">
        <v>91</v>
      </c>
      <c r="K344">
        <v>89646</v>
      </c>
      <c r="L344" t="b">
        <v>0</v>
      </c>
      <c r="M344" t="b">
        <v>0</v>
      </c>
      <c r="N344">
        <v>9</v>
      </c>
      <c r="O344" t="s">
        <v>118</v>
      </c>
      <c r="P344" t="s">
        <v>193</v>
      </c>
      <c r="R344">
        <v>1</v>
      </c>
      <c r="S344">
        <v>3</v>
      </c>
      <c r="T344">
        <v>0</v>
      </c>
      <c r="U344">
        <v>1</v>
      </c>
    </row>
    <row r="345" spans="1:21" x14ac:dyDescent="0.3">
      <c r="A345">
        <v>21823</v>
      </c>
      <c r="B345" t="s">
        <v>2946</v>
      </c>
      <c r="C345" t="s">
        <v>2947</v>
      </c>
      <c r="D345">
        <v>64</v>
      </c>
      <c r="E345" t="s">
        <v>775</v>
      </c>
      <c r="F345" t="s">
        <v>116</v>
      </c>
      <c r="G345" s="7" t="s">
        <v>2948</v>
      </c>
      <c r="H345">
        <v>9</v>
      </c>
      <c r="I345" t="s">
        <v>118</v>
      </c>
      <c r="J345">
        <v>91</v>
      </c>
      <c r="K345">
        <v>50361</v>
      </c>
      <c r="L345" t="b">
        <v>0</v>
      </c>
      <c r="M345" t="b">
        <v>0</v>
      </c>
      <c r="N345">
        <v>16</v>
      </c>
      <c r="O345" t="s">
        <v>676</v>
      </c>
      <c r="P345" t="s">
        <v>119</v>
      </c>
      <c r="Q345" s="2">
        <v>33380</v>
      </c>
      <c r="R345">
        <v>1</v>
      </c>
      <c r="S345">
        <v>3</v>
      </c>
      <c r="T345">
        <v>2</v>
      </c>
      <c r="U345">
        <v>2</v>
      </c>
    </row>
    <row r="346" spans="1:21" x14ac:dyDescent="0.3">
      <c r="A346">
        <v>21823</v>
      </c>
      <c r="B346" t="s">
        <v>2946</v>
      </c>
      <c r="C346" t="s">
        <v>2947</v>
      </c>
      <c r="D346">
        <v>64</v>
      </c>
      <c r="E346" t="s">
        <v>775</v>
      </c>
      <c r="F346" t="s">
        <v>116</v>
      </c>
      <c r="G346" s="7" t="s">
        <v>2948</v>
      </c>
      <c r="H346">
        <v>9</v>
      </c>
      <c r="I346" t="s">
        <v>118</v>
      </c>
      <c r="J346">
        <v>91</v>
      </c>
      <c r="K346">
        <v>89497</v>
      </c>
      <c r="L346" t="b">
        <v>0</v>
      </c>
      <c r="M346" t="b">
        <v>0</v>
      </c>
      <c r="N346">
        <v>9</v>
      </c>
      <c r="O346" t="s">
        <v>118</v>
      </c>
      <c r="P346" t="s">
        <v>182</v>
      </c>
      <c r="R346">
        <v>1</v>
      </c>
      <c r="S346">
        <v>2</v>
      </c>
      <c r="T346">
        <v>0</v>
      </c>
      <c r="U346">
        <v>1</v>
      </c>
    </row>
    <row r="347" spans="1:21" x14ac:dyDescent="0.3">
      <c r="A347">
        <v>21823</v>
      </c>
      <c r="B347" t="s">
        <v>2946</v>
      </c>
      <c r="C347" t="s">
        <v>2947</v>
      </c>
      <c r="D347">
        <v>64</v>
      </c>
      <c r="E347" t="s">
        <v>775</v>
      </c>
      <c r="F347" t="s">
        <v>116</v>
      </c>
      <c r="G347" s="7" t="s">
        <v>2948</v>
      </c>
      <c r="H347">
        <v>9</v>
      </c>
      <c r="I347" t="s">
        <v>118</v>
      </c>
      <c r="J347">
        <v>91</v>
      </c>
      <c r="K347">
        <v>55592</v>
      </c>
      <c r="L347" t="b">
        <v>1</v>
      </c>
      <c r="M347" t="b">
        <v>0</v>
      </c>
      <c r="N347">
        <v>30</v>
      </c>
      <c r="O347" t="s">
        <v>1007</v>
      </c>
      <c r="P347" t="s">
        <v>116</v>
      </c>
      <c r="Q347" s="2">
        <v>33405</v>
      </c>
      <c r="R347">
        <v>3</v>
      </c>
      <c r="S347">
        <v>3</v>
      </c>
      <c r="T347">
        <v>1</v>
      </c>
      <c r="U347">
        <v>1</v>
      </c>
    </row>
    <row r="348" spans="1:21" x14ac:dyDescent="0.3">
      <c r="A348">
        <v>21823</v>
      </c>
      <c r="B348" t="s">
        <v>2946</v>
      </c>
      <c r="C348" t="s">
        <v>2947</v>
      </c>
      <c r="D348">
        <v>64</v>
      </c>
      <c r="E348" t="s">
        <v>775</v>
      </c>
      <c r="F348" t="s">
        <v>116</v>
      </c>
      <c r="G348" s="7" t="s">
        <v>2948</v>
      </c>
      <c r="H348">
        <v>9</v>
      </c>
      <c r="I348" t="s">
        <v>118</v>
      </c>
      <c r="J348">
        <v>91</v>
      </c>
      <c r="K348">
        <v>89089</v>
      </c>
      <c r="L348" t="b">
        <v>0</v>
      </c>
      <c r="M348" t="b">
        <v>0</v>
      </c>
      <c r="N348">
        <v>9</v>
      </c>
      <c r="O348" t="s">
        <v>118</v>
      </c>
      <c r="P348" t="s">
        <v>193</v>
      </c>
      <c r="R348">
        <v>0</v>
      </c>
      <c r="S348">
        <v>2</v>
      </c>
      <c r="T348">
        <v>1</v>
      </c>
      <c r="U348">
        <v>1</v>
      </c>
    </row>
    <row r="349" spans="1:21" x14ac:dyDescent="0.3">
      <c r="A349">
        <v>21823</v>
      </c>
      <c r="B349" t="s">
        <v>2946</v>
      </c>
      <c r="C349" t="s">
        <v>2947</v>
      </c>
      <c r="D349">
        <v>64</v>
      </c>
      <c r="E349" t="s">
        <v>775</v>
      </c>
      <c r="F349" t="s">
        <v>116</v>
      </c>
      <c r="G349" s="7" t="s">
        <v>2948</v>
      </c>
      <c r="H349">
        <v>9</v>
      </c>
      <c r="I349" t="s">
        <v>118</v>
      </c>
      <c r="J349">
        <v>91</v>
      </c>
      <c r="K349">
        <v>71183</v>
      </c>
      <c r="L349" t="b">
        <v>0</v>
      </c>
      <c r="M349" t="b">
        <v>0</v>
      </c>
      <c r="N349">
        <v>6</v>
      </c>
      <c r="O349" t="s">
        <v>383</v>
      </c>
      <c r="P349" t="s">
        <v>182</v>
      </c>
      <c r="Q349" s="2">
        <v>31418</v>
      </c>
      <c r="R349">
        <v>1</v>
      </c>
      <c r="S349">
        <v>4</v>
      </c>
      <c r="T349">
        <v>2</v>
      </c>
      <c r="U349">
        <v>2</v>
      </c>
    </row>
    <row r="350" spans="1:21" x14ac:dyDescent="0.3">
      <c r="A350">
        <v>21823</v>
      </c>
      <c r="B350" t="s">
        <v>2946</v>
      </c>
      <c r="C350" t="s">
        <v>2947</v>
      </c>
      <c r="D350">
        <v>64</v>
      </c>
      <c r="E350" t="s">
        <v>775</v>
      </c>
      <c r="F350" t="s">
        <v>116</v>
      </c>
      <c r="G350" s="7" t="s">
        <v>2948</v>
      </c>
      <c r="H350">
        <v>9</v>
      </c>
      <c r="I350" t="s">
        <v>118</v>
      </c>
      <c r="J350">
        <v>91</v>
      </c>
      <c r="K350">
        <v>84789</v>
      </c>
      <c r="L350" t="b">
        <v>0</v>
      </c>
      <c r="M350" t="b">
        <v>0</v>
      </c>
      <c r="N350">
        <v>13</v>
      </c>
      <c r="O350" t="s">
        <v>3014</v>
      </c>
      <c r="P350" t="s">
        <v>116</v>
      </c>
      <c r="R350">
        <v>0</v>
      </c>
      <c r="S350">
        <v>3</v>
      </c>
      <c r="T350">
        <v>2</v>
      </c>
      <c r="U350">
        <v>1</v>
      </c>
    </row>
    <row r="351" spans="1:21" x14ac:dyDescent="0.3">
      <c r="A351">
        <v>21823</v>
      </c>
      <c r="B351" t="s">
        <v>2946</v>
      </c>
      <c r="C351" t="s">
        <v>2947</v>
      </c>
      <c r="D351">
        <v>64</v>
      </c>
      <c r="E351" t="s">
        <v>775</v>
      </c>
      <c r="F351" t="s">
        <v>116</v>
      </c>
      <c r="G351" s="7" t="s">
        <v>2948</v>
      </c>
      <c r="H351">
        <v>9</v>
      </c>
      <c r="I351" t="s">
        <v>118</v>
      </c>
      <c r="J351">
        <v>91</v>
      </c>
      <c r="K351">
        <v>82920</v>
      </c>
      <c r="L351" t="b">
        <v>1</v>
      </c>
      <c r="M351" t="b">
        <v>0</v>
      </c>
      <c r="N351">
        <v>9</v>
      </c>
      <c r="O351" t="s">
        <v>118</v>
      </c>
      <c r="P351" t="s">
        <v>119</v>
      </c>
      <c r="R351">
        <v>2</v>
      </c>
      <c r="S351">
        <v>3</v>
      </c>
      <c r="T351">
        <v>3</v>
      </c>
      <c r="U351">
        <v>2</v>
      </c>
    </row>
    <row r="352" spans="1:21" x14ac:dyDescent="0.3">
      <c r="A352">
        <v>21823</v>
      </c>
      <c r="B352" t="s">
        <v>2946</v>
      </c>
      <c r="C352" t="s">
        <v>2947</v>
      </c>
      <c r="D352">
        <v>64</v>
      </c>
      <c r="E352" t="s">
        <v>775</v>
      </c>
      <c r="F352" t="s">
        <v>116</v>
      </c>
      <c r="G352" s="7" t="s">
        <v>2948</v>
      </c>
      <c r="H352">
        <v>9</v>
      </c>
      <c r="I352" t="s">
        <v>118</v>
      </c>
      <c r="J352">
        <v>91</v>
      </c>
      <c r="K352">
        <v>88586</v>
      </c>
      <c r="L352" t="b">
        <v>0</v>
      </c>
      <c r="M352" t="b">
        <v>0</v>
      </c>
      <c r="N352">
        <v>9</v>
      </c>
      <c r="O352" t="s">
        <v>118</v>
      </c>
      <c r="P352" t="s">
        <v>119</v>
      </c>
      <c r="R352">
        <v>2</v>
      </c>
      <c r="S352">
        <v>0</v>
      </c>
      <c r="T352">
        <v>0</v>
      </c>
      <c r="U352">
        <v>1</v>
      </c>
    </row>
    <row r="353" spans="1:21" x14ac:dyDescent="0.3">
      <c r="A353">
        <v>21823</v>
      </c>
      <c r="B353" t="s">
        <v>2946</v>
      </c>
      <c r="C353" t="s">
        <v>2947</v>
      </c>
      <c r="D353">
        <v>64</v>
      </c>
      <c r="E353" t="s">
        <v>775</v>
      </c>
      <c r="F353" t="s">
        <v>116</v>
      </c>
      <c r="G353" s="7" t="s">
        <v>2948</v>
      </c>
      <c r="H353">
        <v>9</v>
      </c>
      <c r="I353" t="s">
        <v>118</v>
      </c>
      <c r="J353">
        <v>91</v>
      </c>
      <c r="K353">
        <v>45592</v>
      </c>
      <c r="L353" t="b">
        <v>1</v>
      </c>
      <c r="M353" t="b">
        <v>0</v>
      </c>
      <c r="N353">
        <v>11</v>
      </c>
      <c r="O353" t="s">
        <v>216</v>
      </c>
      <c r="P353" t="s">
        <v>116</v>
      </c>
      <c r="Q353" s="2">
        <v>30065</v>
      </c>
      <c r="R353">
        <v>3</v>
      </c>
      <c r="S353">
        <v>3</v>
      </c>
      <c r="T353">
        <v>3</v>
      </c>
      <c r="U353">
        <v>1</v>
      </c>
    </row>
    <row r="354" spans="1:21" x14ac:dyDescent="0.3">
      <c r="A354">
        <v>21823</v>
      </c>
      <c r="B354" t="s">
        <v>2946</v>
      </c>
      <c r="C354" t="s">
        <v>2947</v>
      </c>
      <c r="D354">
        <v>64</v>
      </c>
      <c r="E354" t="s">
        <v>775</v>
      </c>
      <c r="F354" t="s">
        <v>116</v>
      </c>
      <c r="G354" s="7" t="s">
        <v>2948</v>
      </c>
      <c r="H354">
        <v>9</v>
      </c>
      <c r="I354" t="s">
        <v>118</v>
      </c>
      <c r="J354">
        <v>91</v>
      </c>
      <c r="K354">
        <v>81541</v>
      </c>
      <c r="L354" t="b">
        <v>1</v>
      </c>
      <c r="M354" t="b">
        <v>0</v>
      </c>
      <c r="N354">
        <v>11</v>
      </c>
      <c r="O354" t="s">
        <v>216</v>
      </c>
      <c r="P354" t="s">
        <v>193</v>
      </c>
      <c r="Q354" s="2">
        <v>34819</v>
      </c>
      <c r="R354">
        <v>5</v>
      </c>
      <c r="S354">
        <v>3</v>
      </c>
      <c r="T354">
        <v>1</v>
      </c>
      <c r="U354">
        <v>1</v>
      </c>
    </row>
    <row r="355" spans="1:21" x14ac:dyDescent="0.3">
      <c r="A355">
        <v>21823</v>
      </c>
      <c r="B355" t="s">
        <v>2946</v>
      </c>
      <c r="C355" t="s">
        <v>2947</v>
      </c>
      <c r="D355">
        <v>64</v>
      </c>
      <c r="E355" t="s">
        <v>775</v>
      </c>
      <c r="F355" t="s">
        <v>116</v>
      </c>
      <c r="G355" s="7" t="s">
        <v>2948</v>
      </c>
      <c r="H355">
        <v>9</v>
      </c>
      <c r="I355" t="s">
        <v>118</v>
      </c>
      <c r="J355">
        <v>91</v>
      </c>
      <c r="K355">
        <v>84806</v>
      </c>
      <c r="L355" t="b">
        <v>1</v>
      </c>
      <c r="M355" t="b">
        <v>0</v>
      </c>
      <c r="N355">
        <v>11</v>
      </c>
      <c r="O355" t="s">
        <v>216</v>
      </c>
      <c r="P355" t="s">
        <v>193</v>
      </c>
      <c r="R355">
        <v>1</v>
      </c>
      <c r="S355">
        <v>3</v>
      </c>
      <c r="T355">
        <v>1</v>
      </c>
      <c r="U355">
        <v>1</v>
      </c>
    </row>
    <row r="356" spans="1:21" x14ac:dyDescent="0.3">
      <c r="A356">
        <v>21823</v>
      </c>
      <c r="B356" t="s">
        <v>2946</v>
      </c>
      <c r="C356" t="s">
        <v>2947</v>
      </c>
      <c r="D356">
        <v>64</v>
      </c>
      <c r="E356" t="s">
        <v>775</v>
      </c>
      <c r="F356" t="s">
        <v>116</v>
      </c>
      <c r="G356" s="7" t="s">
        <v>2948</v>
      </c>
      <c r="H356">
        <v>9</v>
      </c>
      <c r="I356" t="s">
        <v>118</v>
      </c>
      <c r="J356">
        <v>91</v>
      </c>
      <c r="K356">
        <v>86068</v>
      </c>
      <c r="L356" t="b">
        <v>0</v>
      </c>
      <c r="M356" t="b">
        <v>0</v>
      </c>
      <c r="N356">
        <v>9</v>
      </c>
      <c r="O356" t="s">
        <v>118</v>
      </c>
      <c r="P356" t="s">
        <v>119</v>
      </c>
      <c r="R356">
        <v>1</v>
      </c>
      <c r="S356">
        <v>1</v>
      </c>
      <c r="T356">
        <v>1</v>
      </c>
      <c r="U356">
        <v>2</v>
      </c>
    </row>
    <row r="357" spans="1:21" x14ac:dyDescent="0.3">
      <c r="A357">
        <v>21823</v>
      </c>
      <c r="B357" t="s">
        <v>2946</v>
      </c>
      <c r="C357" t="s">
        <v>2947</v>
      </c>
      <c r="D357">
        <v>64</v>
      </c>
      <c r="E357" t="s">
        <v>775</v>
      </c>
      <c r="F357" t="s">
        <v>116</v>
      </c>
      <c r="G357" s="7" t="s">
        <v>2948</v>
      </c>
      <c r="H357">
        <v>9</v>
      </c>
      <c r="I357" t="s">
        <v>118</v>
      </c>
      <c r="J357">
        <v>91</v>
      </c>
      <c r="K357">
        <v>83253</v>
      </c>
      <c r="L357" t="b">
        <v>1</v>
      </c>
      <c r="M357" t="b">
        <v>0</v>
      </c>
      <c r="N357">
        <v>11</v>
      </c>
      <c r="O357" t="s">
        <v>216</v>
      </c>
      <c r="P357" t="s">
        <v>193</v>
      </c>
      <c r="R357">
        <v>1</v>
      </c>
      <c r="S357">
        <v>4</v>
      </c>
      <c r="T357">
        <v>1</v>
      </c>
      <c r="U357">
        <v>1</v>
      </c>
    </row>
    <row r="358" spans="1:21" x14ac:dyDescent="0.3">
      <c r="A358">
        <v>21823</v>
      </c>
      <c r="B358" t="s">
        <v>2946</v>
      </c>
      <c r="C358" t="s">
        <v>2947</v>
      </c>
      <c r="D358">
        <v>64</v>
      </c>
      <c r="E358" t="s">
        <v>775</v>
      </c>
      <c r="F358" t="s">
        <v>116</v>
      </c>
      <c r="G358" s="7" t="s">
        <v>2948</v>
      </c>
      <c r="H358">
        <v>9</v>
      </c>
      <c r="I358" t="s">
        <v>118</v>
      </c>
      <c r="J358">
        <v>91</v>
      </c>
      <c r="K358">
        <v>80611</v>
      </c>
      <c r="L358" t="b">
        <v>0</v>
      </c>
      <c r="M358" t="b">
        <v>0</v>
      </c>
      <c r="N358">
        <v>17</v>
      </c>
      <c r="O358" t="s">
        <v>1177</v>
      </c>
      <c r="P358" t="s">
        <v>193</v>
      </c>
      <c r="R358">
        <v>1</v>
      </c>
      <c r="S358">
        <v>2</v>
      </c>
      <c r="T358">
        <v>1</v>
      </c>
      <c r="U358">
        <v>1</v>
      </c>
    </row>
    <row r="359" spans="1:21" x14ac:dyDescent="0.3">
      <c r="A359">
        <v>21823</v>
      </c>
      <c r="B359" t="s">
        <v>2946</v>
      </c>
      <c r="C359" t="s">
        <v>2947</v>
      </c>
      <c r="D359">
        <v>64</v>
      </c>
      <c r="E359" t="s">
        <v>775</v>
      </c>
      <c r="F359" t="s">
        <v>116</v>
      </c>
      <c r="G359" s="7" t="s">
        <v>2948</v>
      </c>
      <c r="H359">
        <v>9</v>
      </c>
      <c r="I359" t="s">
        <v>118</v>
      </c>
      <c r="J359">
        <v>91</v>
      </c>
      <c r="K359">
        <v>85361</v>
      </c>
      <c r="L359" t="b">
        <v>0</v>
      </c>
      <c r="M359" t="b">
        <v>0</v>
      </c>
      <c r="N359">
        <v>27</v>
      </c>
      <c r="O359" t="s">
        <v>825</v>
      </c>
      <c r="P359" t="s">
        <v>119</v>
      </c>
      <c r="R359">
        <v>1</v>
      </c>
      <c r="S359">
        <v>2</v>
      </c>
      <c r="T359">
        <v>1</v>
      </c>
      <c r="U359">
        <v>1</v>
      </c>
    </row>
    <row r="360" spans="1:21" x14ac:dyDescent="0.3">
      <c r="A360">
        <v>21823</v>
      </c>
      <c r="B360" t="s">
        <v>2946</v>
      </c>
      <c r="C360" t="s">
        <v>2947</v>
      </c>
      <c r="D360">
        <v>64</v>
      </c>
      <c r="E360" t="s">
        <v>775</v>
      </c>
      <c r="F360" t="s">
        <v>116</v>
      </c>
      <c r="G360" s="7" t="s">
        <v>2948</v>
      </c>
      <c r="H360">
        <v>9</v>
      </c>
      <c r="I360" t="s">
        <v>118</v>
      </c>
      <c r="J360">
        <v>91</v>
      </c>
      <c r="K360">
        <v>87663</v>
      </c>
      <c r="L360" t="b">
        <v>1</v>
      </c>
      <c r="M360" t="b">
        <v>0</v>
      </c>
      <c r="N360">
        <v>11</v>
      </c>
      <c r="O360" t="s">
        <v>216</v>
      </c>
      <c r="P360" t="s">
        <v>119</v>
      </c>
      <c r="R360">
        <v>0</v>
      </c>
      <c r="S360">
        <v>2</v>
      </c>
      <c r="T360">
        <v>1</v>
      </c>
      <c r="U360">
        <v>1</v>
      </c>
    </row>
    <row r="361" spans="1:21" x14ac:dyDescent="0.3">
      <c r="A361">
        <v>21823</v>
      </c>
      <c r="B361" t="s">
        <v>2946</v>
      </c>
      <c r="C361" t="s">
        <v>2947</v>
      </c>
      <c r="D361">
        <v>64</v>
      </c>
      <c r="E361" t="s">
        <v>775</v>
      </c>
      <c r="F361" t="s">
        <v>116</v>
      </c>
      <c r="G361" s="7" t="s">
        <v>2948</v>
      </c>
      <c r="H361">
        <v>9</v>
      </c>
      <c r="I361" t="s">
        <v>118</v>
      </c>
      <c r="J361">
        <v>91</v>
      </c>
      <c r="K361">
        <v>86370</v>
      </c>
      <c r="L361" t="b">
        <v>1</v>
      </c>
      <c r="M361" t="b">
        <v>0</v>
      </c>
      <c r="N361">
        <v>9</v>
      </c>
      <c r="O361" t="s">
        <v>118</v>
      </c>
      <c r="P361" t="s">
        <v>119</v>
      </c>
      <c r="R361">
        <v>0</v>
      </c>
      <c r="S361">
        <v>3</v>
      </c>
      <c r="T361">
        <v>0</v>
      </c>
      <c r="U361">
        <v>0</v>
      </c>
    </row>
    <row r="362" spans="1:21" x14ac:dyDescent="0.3">
      <c r="A362">
        <v>21823</v>
      </c>
      <c r="B362" t="s">
        <v>2946</v>
      </c>
      <c r="C362" t="s">
        <v>2947</v>
      </c>
      <c r="D362">
        <v>64</v>
      </c>
      <c r="E362" t="s">
        <v>775</v>
      </c>
      <c r="F362" t="s">
        <v>116</v>
      </c>
      <c r="G362" s="7" t="s">
        <v>2948</v>
      </c>
      <c r="H362">
        <v>9</v>
      </c>
      <c r="I362" t="s">
        <v>118</v>
      </c>
      <c r="J362">
        <v>91</v>
      </c>
      <c r="K362">
        <v>86138</v>
      </c>
      <c r="L362" t="b">
        <v>0</v>
      </c>
      <c r="M362" t="b">
        <v>0</v>
      </c>
      <c r="N362">
        <v>31</v>
      </c>
      <c r="O362" t="s">
        <v>990</v>
      </c>
      <c r="P362" t="s">
        <v>193</v>
      </c>
      <c r="R362">
        <v>1</v>
      </c>
      <c r="S362">
        <v>4</v>
      </c>
      <c r="T362">
        <v>1</v>
      </c>
      <c r="U362">
        <v>1</v>
      </c>
    </row>
    <row r="363" spans="1:21" x14ac:dyDescent="0.3">
      <c r="A363">
        <v>21823</v>
      </c>
      <c r="B363" t="s">
        <v>2946</v>
      </c>
      <c r="C363" t="s">
        <v>2947</v>
      </c>
      <c r="D363">
        <v>64</v>
      </c>
      <c r="E363" t="s">
        <v>775</v>
      </c>
      <c r="F363" t="s">
        <v>116</v>
      </c>
      <c r="G363" s="7" t="s">
        <v>2948</v>
      </c>
      <c r="H363">
        <v>9</v>
      </c>
      <c r="I363" t="s">
        <v>118</v>
      </c>
      <c r="J363">
        <v>91</v>
      </c>
      <c r="K363">
        <v>84556</v>
      </c>
      <c r="L363" t="b">
        <v>1</v>
      </c>
      <c r="M363" t="b">
        <v>0</v>
      </c>
      <c r="N363">
        <v>9</v>
      </c>
      <c r="O363" t="s">
        <v>118</v>
      </c>
      <c r="P363" t="s">
        <v>182</v>
      </c>
      <c r="R363">
        <v>3</v>
      </c>
      <c r="S363">
        <v>4</v>
      </c>
      <c r="T363">
        <v>1</v>
      </c>
      <c r="U363">
        <v>1</v>
      </c>
    </row>
    <row r="364" spans="1:21" x14ac:dyDescent="0.3">
      <c r="A364">
        <v>21823</v>
      </c>
      <c r="B364" t="s">
        <v>2946</v>
      </c>
      <c r="C364" t="s">
        <v>2947</v>
      </c>
      <c r="D364">
        <v>64</v>
      </c>
      <c r="E364" t="s">
        <v>775</v>
      </c>
      <c r="F364" t="s">
        <v>116</v>
      </c>
      <c r="G364" s="7" t="s">
        <v>2948</v>
      </c>
      <c r="H364">
        <v>9</v>
      </c>
      <c r="I364" t="s">
        <v>118</v>
      </c>
      <c r="J364">
        <v>91</v>
      </c>
      <c r="K364">
        <v>80354</v>
      </c>
      <c r="L364" t="b">
        <v>1</v>
      </c>
      <c r="M364" t="b">
        <v>0</v>
      </c>
      <c r="N364">
        <v>29</v>
      </c>
      <c r="O364" t="s">
        <v>138</v>
      </c>
      <c r="P364" t="s">
        <v>119</v>
      </c>
      <c r="R364">
        <v>2</v>
      </c>
      <c r="S364">
        <v>3</v>
      </c>
      <c r="T364">
        <v>2</v>
      </c>
      <c r="U364">
        <v>2</v>
      </c>
    </row>
    <row r="365" spans="1:21" x14ac:dyDescent="0.3">
      <c r="A365">
        <v>21823</v>
      </c>
      <c r="B365" t="s">
        <v>2946</v>
      </c>
      <c r="C365" t="s">
        <v>2947</v>
      </c>
      <c r="D365">
        <v>64</v>
      </c>
      <c r="E365" t="s">
        <v>775</v>
      </c>
      <c r="F365" t="s">
        <v>116</v>
      </c>
      <c r="G365" s="7" t="s">
        <v>2948</v>
      </c>
      <c r="H365">
        <v>9</v>
      </c>
      <c r="I365" t="s">
        <v>118</v>
      </c>
      <c r="J365">
        <v>91</v>
      </c>
      <c r="K365">
        <v>85064</v>
      </c>
      <c r="L365" t="b">
        <v>1</v>
      </c>
      <c r="M365" t="b">
        <v>0</v>
      </c>
      <c r="N365">
        <v>11</v>
      </c>
      <c r="O365" t="s">
        <v>216</v>
      </c>
      <c r="P365" t="s">
        <v>119</v>
      </c>
      <c r="R365">
        <v>1</v>
      </c>
      <c r="S365">
        <v>3</v>
      </c>
      <c r="T365">
        <v>1</v>
      </c>
      <c r="U365">
        <v>1</v>
      </c>
    </row>
    <row r="366" spans="1:21" x14ac:dyDescent="0.3">
      <c r="A366">
        <v>21823</v>
      </c>
      <c r="B366" t="s">
        <v>2946</v>
      </c>
      <c r="C366" t="s">
        <v>2947</v>
      </c>
      <c r="D366">
        <v>64</v>
      </c>
      <c r="E366" t="s">
        <v>775</v>
      </c>
      <c r="F366" t="s">
        <v>116</v>
      </c>
      <c r="G366" s="7" t="s">
        <v>2948</v>
      </c>
      <c r="H366">
        <v>9</v>
      </c>
      <c r="I366" t="s">
        <v>118</v>
      </c>
      <c r="J366">
        <v>91</v>
      </c>
      <c r="K366">
        <v>86428</v>
      </c>
      <c r="L366" t="b">
        <v>1</v>
      </c>
      <c r="M366" t="b">
        <v>0</v>
      </c>
      <c r="N366">
        <v>9</v>
      </c>
      <c r="O366" t="s">
        <v>118</v>
      </c>
      <c r="P366" t="s">
        <v>182</v>
      </c>
      <c r="R366">
        <v>1</v>
      </c>
      <c r="S366">
        <v>3</v>
      </c>
      <c r="T366">
        <v>1</v>
      </c>
      <c r="U366">
        <v>1</v>
      </c>
    </row>
    <row r="367" spans="1:21" x14ac:dyDescent="0.3">
      <c r="A367">
        <v>21823</v>
      </c>
      <c r="B367" t="s">
        <v>2946</v>
      </c>
      <c r="C367" t="s">
        <v>2947</v>
      </c>
      <c r="D367">
        <v>64</v>
      </c>
      <c r="E367" t="s">
        <v>775</v>
      </c>
      <c r="F367" t="s">
        <v>116</v>
      </c>
      <c r="G367" s="7" t="s">
        <v>2948</v>
      </c>
      <c r="H367">
        <v>9</v>
      </c>
      <c r="I367" t="s">
        <v>118</v>
      </c>
      <c r="J367">
        <v>91</v>
      </c>
      <c r="K367">
        <v>87421</v>
      </c>
      <c r="L367" t="b">
        <v>1</v>
      </c>
      <c r="M367" t="b">
        <v>0</v>
      </c>
      <c r="N367">
        <v>9</v>
      </c>
      <c r="O367" t="s">
        <v>118</v>
      </c>
      <c r="P367" t="s">
        <v>193</v>
      </c>
      <c r="R367">
        <v>0</v>
      </c>
      <c r="S367">
        <v>3</v>
      </c>
      <c r="T367">
        <v>1</v>
      </c>
      <c r="U367">
        <v>1</v>
      </c>
    </row>
    <row r="368" spans="1:21" x14ac:dyDescent="0.3">
      <c r="A368">
        <v>21823</v>
      </c>
      <c r="B368" t="s">
        <v>2946</v>
      </c>
      <c r="C368" t="s">
        <v>2947</v>
      </c>
      <c r="D368">
        <v>64</v>
      </c>
      <c r="E368" t="s">
        <v>775</v>
      </c>
      <c r="F368" t="s">
        <v>116</v>
      </c>
      <c r="G368" s="7" t="s">
        <v>2948</v>
      </c>
      <c r="H368">
        <v>9</v>
      </c>
      <c r="I368" t="s">
        <v>118</v>
      </c>
      <c r="J368">
        <v>91</v>
      </c>
      <c r="K368">
        <v>81955</v>
      </c>
      <c r="L368" t="b">
        <v>1</v>
      </c>
      <c r="M368" t="b">
        <v>0</v>
      </c>
      <c r="N368">
        <v>32</v>
      </c>
      <c r="O368" t="s">
        <v>3186</v>
      </c>
      <c r="P368" t="s">
        <v>119</v>
      </c>
      <c r="Q368" s="2">
        <v>34553</v>
      </c>
      <c r="R368">
        <v>3</v>
      </c>
      <c r="S368">
        <v>4</v>
      </c>
      <c r="T368">
        <v>1</v>
      </c>
      <c r="U368">
        <v>1</v>
      </c>
    </row>
    <row r="369" spans="1:21" x14ac:dyDescent="0.3">
      <c r="A369">
        <v>21823</v>
      </c>
      <c r="B369" t="s">
        <v>2946</v>
      </c>
      <c r="C369" t="s">
        <v>2947</v>
      </c>
      <c r="D369">
        <v>64</v>
      </c>
      <c r="E369" t="s">
        <v>775</v>
      </c>
      <c r="F369" t="s">
        <v>116</v>
      </c>
      <c r="G369" s="7" t="s">
        <v>2948</v>
      </c>
      <c r="H369">
        <v>9</v>
      </c>
      <c r="I369" t="s">
        <v>118</v>
      </c>
      <c r="J369">
        <v>91</v>
      </c>
      <c r="K369">
        <v>80933</v>
      </c>
      <c r="L369" t="b">
        <v>1</v>
      </c>
      <c r="M369" t="b">
        <v>0</v>
      </c>
      <c r="N369">
        <v>11</v>
      </c>
      <c r="O369" t="s">
        <v>216</v>
      </c>
      <c r="P369" t="s">
        <v>193</v>
      </c>
      <c r="Q369" s="2">
        <v>33734</v>
      </c>
      <c r="R369">
        <v>2</v>
      </c>
      <c r="S369">
        <v>4</v>
      </c>
      <c r="T369">
        <v>1</v>
      </c>
      <c r="U369">
        <v>2</v>
      </c>
    </row>
    <row r="370" spans="1:21" x14ac:dyDescent="0.3">
      <c r="A370">
        <v>21823</v>
      </c>
      <c r="B370" t="s">
        <v>2946</v>
      </c>
      <c r="C370" t="s">
        <v>2947</v>
      </c>
      <c r="D370">
        <v>64</v>
      </c>
      <c r="E370" t="s">
        <v>775</v>
      </c>
      <c r="F370" t="s">
        <v>116</v>
      </c>
      <c r="G370" s="7" t="s">
        <v>2948</v>
      </c>
      <c r="H370">
        <v>9</v>
      </c>
      <c r="I370" t="s">
        <v>118</v>
      </c>
      <c r="J370">
        <v>91</v>
      </c>
      <c r="K370">
        <v>79087</v>
      </c>
      <c r="L370" t="b">
        <v>1</v>
      </c>
      <c r="M370" t="b">
        <v>0</v>
      </c>
      <c r="N370">
        <v>11</v>
      </c>
      <c r="O370" t="s">
        <v>216</v>
      </c>
      <c r="P370" t="s">
        <v>119</v>
      </c>
      <c r="R370">
        <v>3</v>
      </c>
      <c r="S370">
        <v>3</v>
      </c>
      <c r="T370">
        <v>1</v>
      </c>
      <c r="U370">
        <v>1</v>
      </c>
    </row>
    <row r="371" spans="1:21" x14ac:dyDescent="0.3">
      <c r="A371">
        <v>21823</v>
      </c>
      <c r="B371" t="s">
        <v>2946</v>
      </c>
      <c r="C371" t="s">
        <v>2947</v>
      </c>
      <c r="D371">
        <v>64</v>
      </c>
      <c r="E371" t="s">
        <v>775</v>
      </c>
      <c r="F371" t="s">
        <v>116</v>
      </c>
      <c r="G371" s="7" t="s">
        <v>2948</v>
      </c>
      <c r="H371">
        <v>9</v>
      </c>
      <c r="I371" t="s">
        <v>118</v>
      </c>
      <c r="J371">
        <v>91</v>
      </c>
      <c r="K371">
        <v>86960</v>
      </c>
      <c r="L371" t="b">
        <v>1</v>
      </c>
      <c r="M371" t="b">
        <v>0</v>
      </c>
      <c r="N371">
        <v>11</v>
      </c>
      <c r="O371" t="s">
        <v>216</v>
      </c>
      <c r="P371" t="s">
        <v>116</v>
      </c>
      <c r="R371">
        <v>1</v>
      </c>
      <c r="S371">
        <v>1</v>
      </c>
      <c r="T371">
        <v>1</v>
      </c>
      <c r="U371">
        <v>1</v>
      </c>
    </row>
    <row r="372" spans="1:21" x14ac:dyDescent="0.3">
      <c r="A372">
        <v>21823</v>
      </c>
      <c r="B372" t="s">
        <v>2946</v>
      </c>
      <c r="C372" t="s">
        <v>2947</v>
      </c>
      <c r="D372">
        <v>64</v>
      </c>
      <c r="E372" t="s">
        <v>775</v>
      </c>
      <c r="F372" t="s">
        <v>116</v>
      </c>
      <c r="G372" s="7" t="s">
        <v>2948</v>
      </c>
      <c r="H372">
        <v>9</v>
      </c>
      <c r="I372" t="s">
        <v>118</v>
      </c>
      <c r="J372">
        <v>91</v>
      </c>
      <c r="K372">
        <v>83993</v>
      </c>
      <c r="L372" t="b">
        <v>0</v>
      </c>
      <c r="M372" t="b">
        <v>0</v>
      </c>
      <c r="N372">
        <v>9</v>
      </c>
      <c r="O372" t="s">
        <v>118</v>
      </c>
      <c r="P372" t="s">
        <v>840</v>
      </c>
      <c r="Q372" s="2">
        <v>34336</v>
      </c>
      <c r="R372">
        <v>1</v>
      </c>
      <c r="S372">
        <v>2</v>
      </c>
      <c r="T372">
        <v>1</v>
      </c>
      <c r="U372">
        <v>1</v>
      </c>
    </row>
    <row r="373" spans="1:21" x14ac:dyDescent="0.3">
      <c r="A373">
        <v>21823</v>
      </c>
      <c r="B373" t="s">
        <v>2946</v>
      </c>
      <c r="C373" t="s">
        <v>2947</v>
      </c>
      <c r="D373">
        <v>64</v>
      </c>
      <c r="E373" t="s">
        <v>775</v>
      </c>
      <c r="F373" t="s">
        <v>116</v>
      </c>
      <c r="G373" s="7" t="s">
        <v>2948</v>
      </c>
      <c r="H373">
        <v>9</v>
      </c>
      <c r="I373" t="s">
        <v>118</v>
      </c>
      <c r="J373">
        <v>91</v>
      </c>
      <c r="K373">
        <v>67377</v>
      </c>
      <c r="L373" t="b">
        <v>1</v>
      </c>
      <c r="M373" t="b">
        <v>0</v>
      </c>
      <c r="N373">
        <v>10</v>
      </c>
      <c r="O373" t="s">
        <v>756</v>
      </c>
      <c r="P373" t="s">
        <v>193</v>
      </c>
      <c r="Q373" s="2">
        <v>32981</v>
      </c>
      <c r="R373">
        <v>2</v>
      </c>
      <c r="S373">
        <v>3</v>
      </c>
      <c r="T373">
        <v>4</v>
      </c>
      <c r="U373">
        <v>1</v>
      </c>
    </row>
    <row r="374" spans="1:21" x14ac:dyDescent="0.3">
      <c r="A374">
        <v>21823</v>
      </c>
      <c r="B374" t="s">
        <v>2946</v>
      </c>
      <c r="C374" t="s">
        <v>2947</v>
      </c>
      <c r="D374">
        <v>64</v>
      </c>
      <c r="E374" t="s">
        <v>775</v>
      </c>
      <c r="F374" t="s">
        <v>116</v>
      </c>
      <c r="G374" s="7" t="s">
        <v>2948</v>
      </c>
      <c r="H374">
        <v>9</v>
      </c>
      <c r="I374" t="s">
        <v>118</v>
      </c>
      <c r="J374">
        <v>91</v>
      </c>
      <c r="K374">
        <v>85817</v>
      </c>
      <c r="L374" t="b">
        <v>1</v>
      </c>
      <c r="M374" t="b">
        <v>0</v>
      </c>
      <c r="N374">
        <v>29</v>
      </c>
      <c r="O374" t="s">
        <v>138</v>
      </c>
      <c r="P374" t="s">
        <v>119</v>
      </c>
      <c r="R374">
        <v>1</v>
      </c>
      <c r="S374">
        <v>3</v>
      </c>
      <c r="T374">
        <v>1</v>
      </c>
      <c r="U374">
        <v>1</v>
      </c>
    </row>
    <row r="375" spans="1:21" x14ac:dyDescent="0.3">
      <c r="A375">
        <v>21823</v>
      </c>
      <c r="B375" t="s">
        <v>2946</v>
      </c>
      <c r="C375" t="s">
        <v>2947</v>
      </c>
      <c r="D375">
        <v>64</v>
      </c>
      <c r="E375" t="s">
        <v>775</v>
      </c>
      <c r="F375" t="s">
        <v>116</v>
      </c>
      <c r="G375" s="7" t="s">
        <v>2948</v>
      </c>
      <c r="H375">
        <v>9</v>
      </c>
      <c r="I375" t="s">
        <v>118</v>
      </c>
      <c r="J375">
        <v>91</v>
      </c>
      <c r="K375">
        <v>83671</v>
      </c>
      <c r="L375" t="b">
        <v>1</v>
      </c>
      <c r="M375" t="b">
        <v>0</v>
      </c>
      <c r="N375">
        <v>11</v>
      </c>
      <c r="O375" t="s">
        <v>216</v>
      </c>
      <c r="P375" t="s">
        <v>119</v>
      </c>
      <c r="R375">
        <v>1</v>
      </c>
      <c r="S375">
        <v>3</v>
      </c>
      <c r="T375">
        <v>1</v>
      </c>
      <c r="U375">
        <v>1</v>
      </c>
    </row>
    <row r="376" spans="1:21" x14ac:dyDescent="0.3">
      <c r="A376">
        <v>21823</v>
      </c>
      <c r="B376" t="s">
        <v>2946</v>
      </c>
      <c r="C376" t="s">
        <v>2947</v>
      </c>
      <c r="D376">
        <v>64</v>
      </c>
      <c r="E376" t="s">
        <v>775</v>
      </c>
      <c r="F376" t="s">
        <v>116</v>
      </c>
      <c r="G376" s="7" t="s">
        <v>2948</v>
      </c>
      <c r="H376">
        <v>9</v>
      </c>
      <c r="I376" t="s">
        <v>118</v>
      </c>
      <c r="J376">
        <v>91</v>
      </c>
      <c r="K376">
        <v>36196</v>
      </c>
      <c r="L376" t="b">
        <v>1</v>
      </c>
      <c r="M376" t="b">
        <v>0</v>
      </c>
      <c r="N376">
        <v>11</v>
      </c>
      <c r="O376" t="s">
        <v>216</v>
      </c>
      <c r="P376" t="s">
        <v>116</v>
      </c>
      <c r="Q376" s="2">
        <v>34817</v>
      </c>
      <c r="R376">
        <v>1</v>
      </c>
      <c r="S376">
        <v>4</v>
      </c>
      <c r="T376">
        <v>6</v>
      </c>
      <c r="U376">
        <v>1</v>
      </c>
    </row>
    <row r="377" spans="1:21" x14ac:dyDescent="0.3">
      <c r="A377">
        <v>21823</v>
      </c>
      <c r="B377" t="s">
        <v>2946</v>
      </c>
      <c r="C377" t="s">
        <v>2947</v>
      </c>
      <c r="D377">
        <v>64</v>
      </c>
      <c r="E377" t="s">
        <v>775</v>
      </c>
      <c r="F377" t="s">
        <v>116</v>
      </c>
      <c r="G377" s="7" t="s">
        <v>2948</v>
      </c>
      <c r="H377">
        <v>9</v>
      </c>
      <c r="I377" t="s">
        <v>118</v>
      </c>
      <c r="J377">
        <v>91</v>
      </c>
      <c r="K377">
        <v>71703</v>
      </c>
      <c r="L377" t="b">
        <v>1</v>
      </c>
      <c r="M377" t="b">
        <v>0</v>
      </c>
      <c r="N377">
        <v>11</v>
      </c>
      <c r="O377" t="s">
        <v>216</v>
      </c>
      <c r="P377" t="s">
        <v>193</v>
      </c>
      <c r="R377">
        <v>0</v>
      </c>
      <c r="S377">
        <v>3</v>
      </c>
      <c r="T377">
        <v>1</v>
      </c>
      <c r="U377">
        <v>1</v>
      </c>
    </row>
    <row r="378" spans="1:21" x14ac:dyDescent="0.3">
      <c r="A378">
        <v>21823</v>
      </c>
      <c r="B378" t="s">
        <v>2946</v>
      </c>
      <c r="C378" t="s">
        <v>2947</v>
      </c>
      <c r="D378">
        <v>64</v>
      </c>
      <c r="E378" t="s">
        <v>775</v>
      </c>
      <c r="F378" t="s">
        <v>116</v>
      </c>
      <c r="G378" s="7" t="s">
        <v>2948</v>
      </c>
      <c r="H378">
        <v>9</v>
      </c>
      <c r="I378" t="s">
        <v>118</v>
      </c>
      <c r="J378">
        <v>91</v>
      </c>
      <c r="K378">
        <v>14389</v>
      </c>
      <c r="L378" t="b">
        <v>0</v>
      </c>
      <c r="M378" t="b">
        <v>0</v>
      </c>
      <c r="N378">
        <v>30</v>
      </c>
      <c r="O378" t="s">
        <v>1007</v>
      </c>
      <c r="P378" t="s">
        <v>119</v>
      </c>
      <c r="Q378" s="2">
        <v>31311</v>
      </c>
      <c r="R378">
        <v>4</v>
      </c>
      <c r="S378">
        <v>3</v>
      </c>
      <c r="T378">
        <v>1</v>
      </c>
      <c r="U378">
        <v>2</v>
      </c>
    </row>
    <row r="379" spans="1:21" x14ac:dyDescent="0.3">
      <c r="A379">
        <v>21823</v>
      </c>
      <c r="B379" t="s">
        <v>2946</v>
      </c>
      <c r="C379" t="s">
        <v>2947</v>
      </c>
      <c r="D379">
        <v>64</v>
      </c>
      <c r="E379" t="s">
        <v>775</v>
      </c>
      <c r="F379" t="s">
        <v>116</v>
      </c>
      <c r="G379" s="7" t="s">
        <v>2948</v>
      </c>
      <c r="H379">
        <v>9</v>
      </c>
      <c r="I379" t="s">
        <v>118</v>
      </c>
      <c r="J379">
        <v>91</v>
      </c>
      <c r="K379">
        <v>83227</v>
      </c>
      <c r="L379" t="b">
        <v>0</v>
      </c>
      <c r="M379" t="b">
        <v>0</v>
      </c>
      <c r="N379">
        <v>13</v>
      </c>
      <c r="O379" t="s">
        <v>3014</v>
      </c>
      <c r="P379" t="s">
        <v>116</v>
      </c>
      <c r="Q379" s="2">
        <v>34580</v>
      </c>
      <c r="R379">
        <v>1</v>
      </c>
      <c r="S379">
        <v>3</v>
      </c>
      <c r="T379">
        <v>2</v>
      </c>
      <c r="U379">
        <v>1</v>
      </c>
    </row>
    <row r="380" spans="1:21" x14ac:dyDescent="0.3">
      <c r="A380">
        <v>21823</v>
      </c>
      <c r="B380" t="s">
        <v>2946</v>
      </c>
      <c r="C380" t="s">
        <v>2947</v>
      </c>
      <c r="D380">
        <v>64</v>
      </c>
      <c r="E380" t="s">
        <v>775</v>
      </c>
      <c r="F380" t="s">
        <v>116</v>
      </c>
      <c r="G380" s="7" t="s">
        <v>2948</v>
      </c>
      <c r="H380">
        <v>9</v>
      </c>
      <c r="I380" t="s">
        <v>118</v>
      </c>
      <c r="J380">
        <v>91</v>
      </c>
      <c r="K380">
        <v>60777</v>
      </c>
      <c r="L380" t="b">
        <v>1</v>
      </c>
      <c r="M380" t="b">
        <v>0</v>
      </c>
      <c r="N380">
        <v>9</v>
      </c>
      <c r="O380" t="s">
        <v>118</v>
      </c>
      <c r="P380" t="s">
        <v>116</v>
      </c>
      <c r="R380">
        <v>3</v>
      </c>
      <c r="S380">
        <v>4</v>
      </c>
      <c r="T380">
        <v>1</v>
      </c>
      <c r="U380">
        <v>2</v>
      </c>
    </row>
    <row r="381" spans="1:21" x14ac:dyDescent="0.3">
      <c r="A381">
        <v>21823</v>
      </c>
      <c r="B381" t="s">
        <v>2946</v>
      </c>
      <c r="C381" t="s">
        <v>2947</v>
      </c>
      <c r="D381">
        <v>64</v>
      </c>
      <c r="E381" t="s">
        <v>775</v>
      </c>
      <c r="F381" t="s">
        <v>116</v>
      </c>
      <c r="G381" s="7" t="s">
        <v>2948</v>
      </c>
      <c r="H381">
        <v>9</v>
      </c>
      <c r="I381" t="s">
        <v>118</v>
      </c>
      <c r="J381">
        <v>91</v>
      </c>
      <c r="K381">
        <v>80850</v>
      </c>
      <c r="L381" t="b">
        <v>0</v>
      </c>
      <c r="M381" t="b">
        <v>0</v>
      </c>
      <c r="N381">
        <v>9</v>
      </c>
      <c r="O381" t="s">
        <v>118</v>
      </c>
      <c r="P381" t="s">
        <v>119</v>
      </c>
      <c r="R381">
        <v>1</v>
      </c>
      <c r="S381">
        <v>4</v>
      </c>
      <c r="T381">
        <v>3</v>
      </c>
      <c r="U381">
        <v>1</v>
      </c>
    </row>
    <row r="382" spans="1:21" x14ac:dyDescent="0.3">
      <c r="A382">
        <v>21823</v>
      </c>
      <c r="B382" t="s">
        <v>2946</v>
      </c>
      <c r="C382" t="s">
        <v>2947</v>
      </c>
      <c r="D382">
        <v>64</v>
      </c>
      <c r="E382" t="s">
        <v>775</v>
      </c>
      <c r="F382" t="s">
        <v>116</v>
      </c>
      <c r="G382" s="7" t="s">
        <v>2948</v>
      </c>
      <c r="H382">
        <v>9</v>
      </c>
      <c r="I382" t="s">
        <v>118</v>
      </c>
      <c r="J382">
        <v>91</v>
      </c>
      <c r="K382">
        <v>39575</v>
      </c>
      <c r="L382" t="b">
        <v>0</v>
      </c>
      <c r="M382" t="b">
        <v>0</v>
      </c>
      <c r="N382">
        <v>9</v>
      </c>
      <c r="O382" t="s">
        <v>118</v>
      </c>
      <c r="P382" t="s">
        <v>119</v>
      </c>
      <c r="Q382" s="2">
        <v>32425</v>
      </c>
      <c r="R382">
        <v>2</v>
      </c>
      <c r="S382">
        <v>4</v>
      </c>
      <c r="T382">
        <v>1</v>
      </c>
      <c r="U382">
        <v>1</v>
      </c>
    </row>
    <row r="383" spans="1:21" x14ac:dyDescent="0.3">
      <c r="A383">
        <v>21823</v>
      </c>
      <c r="B383" t="s">
        <v>2946</v>
      </c>
      <c r="C383" t="s">
        <v>2947</v>
      </c>
      <c r="D383">
        <v>64</v>
      </c>
      <c r="E383" t="s">
        <v>775</v>
      </c>
      <c r="F383" t="s">
        <v>116</v>
      </c>
      <c r="G383" s="7" t="s">
        <v>2948</v>
      </c>
      <c r="H383">
        <v>9</v>
      </c>
      <c r="I383" t="s">
        <v>118</v>
      </c>
      <c r="J383">
        <v>91</v>
      </c>
      <c r="K383">
        <v>85442</v>
      </c>
      <c r="L383" t="b">
        <v>0</v>
      </c>
      <c r="M383" t="b">
        <v>0</v>
      </c>
      <c r="N383">
        <v>9</v>
      </c>
      <c r="O383" t="s">
        <v>118</v>
      </c>
      <c r="P383" t="s">
        <v>116</v>
      </c>
      <c r="R383">
        <v>5</v>
      </c>
      <c r="S383">
        <v>1</v>
      </c>
      <c r="T383">
        <v>2</v>
      </c>
      <c r="U383">
        <v>3</v>
      </c>
    </row>
    <row r="384" spans="1:21" x14ac:dyDescent="0.3">
      <c r="A384">
        <v>21823</v>
      </c>
      <c r="B384" t="s">
        <v>2946</v>
      </c>
      <c r="C384" t="s">
        <v>2947</v>
      </c>
      <c r="D384">
        <v>64</v>
      </c>
      <c r="E384" t="s">
        <v>775</v>
      </c>
      <c r="F384" t="s">
        <v>116</v>
      </c>
      <c r="G384" s="7" t="s">
        <v>2948</v>
      </c>
      <c r="H384">
        <v>9</v>
      </c>
      <c r="I384" t="s">
        <v>118</v>
      </c>
      <c r="J384">
        <v>91</v>
      </c>
      <c r="K384">
        <v>84445</v>
      </c>
      <c r="L384" t="b">
        <v>1</v>
      </c>
      <c r="M384" t="b">
        <v>0</v>
      </c>
      <c r="N384">
        <v>9</v>
      </c>
      <c r="O384" t="s">
        <v>118</v>
      </c>
      <c r="P384" t="s">
        <v>139</v>
      </c>
      <c r="R384">
        <v>1</v>
      </c>
      <c r="S384">
        <v>3</v>
      </c>
      <c r="T384">
        <v>1</v>
      </c>
      <c r="U384">
        <v>1</v>
      </c>
    </row>
    <row r="385" spans="1:21" x14ac:dyDescent="0.3">
      <c r="A385">
        <v>21823</v>
      </c>
      <c r="B385" t="s">
        <v>2946</v>
      </c>
      <c r="C385" t="s">
        <v>2947</v>
      </c>
      <c r="D385">
        <v>64</v>
      </c>
      <c r="E385" t="s">
        <v>775</v>
      </c>
      <c r="F385" t="s">
        <v>116</v>
      </c>
      <c r="G385" s="7" t="s">
        <v>2948</v>
      </c>
      <c r="H385">
        <v>9</v>
      </c>
      <c r="I385" t="s">
        <v>118</v>
      </c>
      <c r="J385">
        <v>91</v>
      </c>
      <c r="K385">
        <v>85164</v>
      </c>
      <c r="L385" t="b">
        <v>1</v>
      </c>
      <c r="M385" t="b">
        <v>0</v>
      </c>
      <c r="N385">
        <v>9</v>
      </c>
      <c r="O385" t="s">
        <v>118</v>
      </c>
      <c r="P385" t="s">
        <v>119</v>
      </c>
      <c r="R385">
        <v>1</v>
      </c>
      <c r="S385">
        <v>1</v>
      </c>
      <c r="T385">
        <v>1</v>
      </c>
      <c r="U385">
        <v>1</v>
      </c>
    </row>
    <row r="386" spans="1:21" x14ac:dyDescent="0.3">
      <c r="A386">
        <v>21823</v>
      </c>
      <c r="B386" t="s">
        <v>2946</v>
      </c>
      <c r="C386" t="s">
        <v>2947</v>
      </c>
      <c r="D386">
        <v>64</v>
      </c>
      <c r="E386" t="s">
        <v>775</v>
      </c>
      <c r="F386" t="s">
        <v>116</v>
      </c>
      <c r="G386" s="7" t="s">
        <v>2948</v>
      </c>
      <c r="H386">
        <v>9</v>
      </c>
      <c r="I386" t="s">
        <v>118</v>
      </c>
      <c r="J386">
        <v>91</v>
      </c>
      <c r="K386">
        <v>74471</v>
      </c>
      <c r="L386" t="b">
        <v>0</v>
      </c>
      <c r="M386" t="b">
        <v>0</v>
      </c>
      <c r="N386">
        <v>30</v>
      </c>
      <c r="O386" t="s">
        <v>1007</v>
      </c>
      <c r="P386" t="s">
        <v>193</v>
      </c>
      <c r="Q386" s="2">
        <v>34275</v>
      </c>
      <c r="R386">
        <v>0</v>
      </c>
      <c r="S386">
        <v>4</v>
      </c>
      <c r="T386">
        <v>3</v>
      </c>
      <c r="U386">
        <v>1</v>
      </c>
    </row>
    <row r="387" spans="1:21" x14ac:dyDescent="0.3">
      <c r="A387">
        <v>21823</v>
      </c>
      <c r="B387" t="s">
        <v>2946</v>
      </c>
      <c r="C387" t="s">
        <v>2947</v>
      </c>
      <c r="D387">
        <v>64</v>
      </c>
      <c r="E387" t="s">
        <v>775</v>
      </c>
      <c r="F387" t="s">
        <v>116</v>
      </c>
      <c r="G387" s="7" t="s">
        <v>2948</v>
      </c>
      <c r="H387">
        <v>9</v>
      </c>
      <c r="I387" t="s">
        <v>118</v>
      </c>
      <c r="J387">
        <v>91</v>
      </c>
      <c r="K387">
        <v>84630</v>
      </c>
      <c r="L387" t="b">
        <v>0</v>
      </c>
      <c r="M387" t="b">
        <v>0</v>
      </c>
      <c r="N387">
        <v>9</v>
      </c>
      <c r="O387" t="s">
        <v>118</v>
      </c>
      <c r="P387" t="s">
        <v>630</v>
      </c>
      <c r="R387">
        <v>2</v>
      </c>
      <c r="S387">
        <v>4</v>
      </c>
      <c r="T387">
        <v>3</v>
      </c>
      <c r="U387">
        <v>3</v>
      </c>
    </row>
    <row r="388" spans="1:21" x14ac:dyDescent="0.3">
      <c r="A388">
        <v>21823</v>
      </c>
      <c r="B388" t="s">
        <v>2946</v>
      </c>
      <c r="C388" t="s">
        <v>2947</v>
      </c>
      <c r="D388">
        <v>64</v>
      </c>
      <c r="E388" t="s">
        <v>775</v>
      </c>
      <c r="F388" t="s">
        <v>116</v>
      </c>
      <c r="G388" s="7" t="s">
        <v>2948</v>
      </c>
      <c r="H388">
        <v>9</v>
      </c>
      <c r="I388" t="s">
        <v>118</v>
      </c>
      <c r="J388">
        <v>91</v>
      </c>
      <c r="K388">
        <v>86039</v>
      </c>
      <c r="L388" t="b">
        <v>0</v>
      </c>
      <c r="M388" t="b">
        <v>0</v>
      </c>
      <c r="N388">
        <v>9</v>
      </c>
      <c r="O388" t="s">
        <v>118</v>
      </c>
      <c r="P388" t="s">
        <v>119</v>
      </c>
      <c r="R388">
        <v>1</v>
      </c>
      <c r="S388">
        <v>4</v>
      </c>
      <c r="T388">
        <v>1</v>
      </c>
      <c r="U388">
        <v>1</v>
      </c>
    </row>
    <row r="389" spans="1:21" x14ac:dyDescent="0.3">
      <c r="A389">
        <v>21823</v>
      </c>
      <c r="B389" t="s">
        <v>2946</v>
      </c>
      <c r="C389" t="s">
        <v>2947</v>
      </c>
      <c r="D389">
        <v>64</v>
      </c>
      <c r="E389" t="s">
        <v>775</v>
      </c>
      <c r="F389" t="s">
        <v>116</v>
      </c>
      <c r="G389" s="7" t="s">
        <v>2948</v>
      </c>
      <c r="H389">
        <v>9</v>
      </c>
      <c r="I389" t="s">
        <v>118</v>
      </c>
      <c r="J389">
        <v>91</v>
      </c>
      <c r="K389">
        <v>86034</v>
      </c>
      <c r="L389" t="b">
        <v>0</v>
      </c>
      <c r="M389" t="b">
        <v>0</v>
      </c>
      <c r="N389">
        <v>30</v>
      </c>
      <c r="O389" t="s">
        <v>1007</v>
      </c>
      <c r="P389" t="s">
        <v>139</v>
      </c>
      <c r="Q389" s="2">
        <v>30839</v>
      </c>
      <c r="R389">
        <v>2</v>
      </c>
      <c r="S389">
        <v>3</v>
      </c>
      <c r="T389">
        <v>2</v>
      </c>
      <c r="U389">
        <v>1</v>
      </c>
    </row>
    <row r="390" spans="1:21" x14ac:dyDescent="0.3">
      <c r="A390">
        <v>21823</v>
      </c>
      <c r="B390" t="s">
        <v>2946</v>
      </c>
      <c r="C390" t="s">
        <v>2947</v>
      </c>
      <c r="D390">
        <v>64</v>
      </c>
      <c r="E390" t="s">
        <v>775</v>
      </c>
      <c r="F390" t="s">
        <v>116</v>
      </c>
      <c r="G390" s="7" t="s">
        <v>2948</v>
      </c>
      <c r="H390">
        <v>9</v>
      </c>
      <c r="I390" t="s">
        <v>118</v>
      </c>
      <c r="J390">
        <v>91</v>
      </c>
      <c r="K390">
        <v>84744</v>
      </c>
      <c r="L390" t="b">
        <v>0</v>
      </c>
      <c r="M390" t="b">
        <v>0</v>
      </c>
      <c r="N390">
        <v>11</v>
      </c>
      <c r="O390" t="s">
        <v>216</v>
      </c>
      <c r="P390" t="s">
        <v>193</v>
      </c>
      <c r="R390">
        <v>1</v>
      </c>
      <c r="S390">
        <v>3</v>
      </c>
      <c r="T390">
        <v>1</v>
      </c>
      <c r="U390">
        <v>1</v>
      </c>
    </row>
    <row r="391" spans="1:21" x14ac:dyDescent="0.3">
      <c r="A391">
        <v>21823</v>
      </c>
      <c r="B391" t="s">
        <v>2946</v>
      </c>
      <c r="C391" t="s">
        <v>2947</v>
      </c>
      <c r="D391">
        <v>64</v>
      </c>
      <c r="E391" t="s">
        <v>775</v>
      </c>
      <c r="F391" t="s">
        <v>116</v>
      </c>
      <c r="G391" s="7" t="s">
        <v>2948</v>
      </c>
      <c r="H391">
        <v>9</v>
      </c>
      <c r="I391" t="s">
        <v>118</v>
      </c>
      <c r="J391">
        <v>91</v>
      </c>
      <c r="K391">
        <v>86059</v>
      </c>
      <c r="L391" t="b">
        <v>0</v>
      </c>
      <c r="M391" t="b">
        <v>0</v>
      </c>
      <c r="N391">
        <v>11</v>
      </c>
      <c r="O391" t="s">
        <v>216</v>
      </c>
      <c r="P391" t="s">
        <v>116</v>
      </c>
      <c r="R391">
        <v>2</v>
      </c>
      <c r="S391">
        <v>4</v>
      </c>
      <c r="T391">
        <v>4</v>
      </c>
      <c r="U391">
        <v>2</v>
      </c>
    </row>
    <row r="392" spans="1:21" x14ac:dyDescent="0.3">
      <c r="A392">
        <v>21823</v>
      </c>
      <c r="B392" t="s">
        <v>2946</v>
      </c>
      <c r="C392" t="s">
        <v>2947</v>
      </c>
      <c r="D392">
        <v>64</v>
      </c>
      <c r="E392" t="s">
        <v>775</v>
      </c>
      <c r="F392" t="s">
        <v>116</v>
      </c>
      <c r="G392" s="7" t="s">
        <v>2948</v>
      </c>
      <c r="H392">
        <v>9</v>
      </c>
      <c r="I392" t="s">
        <v>118</v>
      </c>
      <c r="J392">
        <v>91</v>
      </c>
      <c r="K392">
        <v>149</v>
      </c>
      <c r="L392" t="b">
        <v>0</v>
      </c>
      <c r="M392" t="b">
        <v>0</v>
      </c>
      <c r="N392">
        <v>22</v>
      </c>
      <c r="O392" t="s">
        <v>682</v>
      </c>
      <c r="P392" t="s">
        <v>119</v>
      </c>
      <c r="R392">
        <v>6</v>
      </c>
      <c r="S392">
        <v>4</v>
      </c>
      <c r="T392">
        <v>3</v>
      </c>
      <c r="U392">
        <v>1</v>
      </c>
    </row>
    <row r="393" spans="1:21" x14ac:dyDescent="0.3">
      <c r="A393">
        <v>21823</v>
      </c>
      <c r="B393" t="s">
        <v>2946</v>
      </c>
      <c r="C393" t="s">
        <v>2947</v>
      </c>
      <c r="D393">
        <v>64</v>
      </c>
      <c r="E393" t="s">
        <v>775</v>
      </c>
      <c r="F393" t="s">
        <v>116</v>
      </c>
      <c r="G393" s="7" t="s">
        <v>2948</v>
      </c>
      <c r="H393">
        <v>9</v>
      </c>
      <c r="I393" t="s">
        <v>118</v>
      </c>
      <c r="J393">
        <v>91</v>
      </c>
      <c r="K393">
        <v>83241</v>
      </c>
      <c r="L393" t="b">
        <v>0</v>
      </c>
      <c r="M393" t="b">
        <v>0</v>
      </c>
      <c r="N393">
        <v>9</v>
      </c>
      <c r="O393" t="s">
        <v>118</v>
      </c>
      <c r="R393">
        <v>0</v>
      </c>
      <c r="S393">
        <v>3</v>
      </c>
      <c r="T393">
        <v>0</v>
      </c>
      <c r="U393">
        <v>1</v>
      </c>
    </row>
    <row r="394" spans="1:21" x14ac:dyDescent="0.3">
      <c r="A394">
        <v>21823</v>
      </c>
      <c r="B394" t="s">
        <v>2946</v>
      </c>
      <c r="C394" t="s">
        <v>2947</v>
      </c>
      <c r="D394">
        <v>64</v>
      </c>
      <c r="E394" t="s">
        <v>775</v>
      </c>
      <c r="F394" t="s">
        <v>116</v>
      </c>
      <c r="G394" s="7" t="s">
        <v>2948</v>
      </c>
      <c r="H394">
        <v>9</v>
      </c>
      <c r="I394" t="s">
        <v>118</v>
      </c>
      <c r="J394">
        <v>91</v>
      </c>
      <c r="K394">
        <v>54140</v>
      </c>
      <c r="L394" t="b">
        <v>0</v>
      </c>
      <c r="M394" t="b">
        <v>0</v>
      </c>
      <c r="N394">
        <v>11</v>
      </c>
      <c r="O394" t="s">
        <v>216</v>
      </c>
      <c r="P394" t="s">
        <v>193</v>
      </c>
      <c r="Q394" s="2">
        <v>32685</v>
      </c>
      <c r="R394">
        <v>1</v>
      </c>
      <c r="S394">
        <v>4</v>
      </c>
      <c r="T394">
        <v>1</v>
      </c>
      <c r="U394">
        <v>2</v>
      </c>
    </row>
    <row r="395" spans="1:21" x14ac:dyDescent="0.3">
      <c r="A395">
        <v>21823</v>
      </c>
      <c r="B395" t="s">
        <v>2946</v>
      </c>
      <c r="C395" t="s">
        <v>2947</v>
      </c>
      <c r="D395">
        <v>64</v>
      </c>
      <c r="E395" t="s">
        <v>775</v>
      </c>
      <c r="F395" t="s">
        <v>116</v>
      </c>
      <c r="G395" s="7" t="s">
        <v>2948</v>
      </c>
      <c r="H395">
        <v>9</v>
      </c>
      <c r="I395" t="s">
        <v>118</v>
      </c>
      <c r="J395">
        <v>91</v>
      </c>
      <c r="K395">
        <v>75743</v>
      </c>
      <c r="L395" t="b">
        <v>0</v>
      </c>
      <c r="M395" t="b">
        <v>0</v>
      </c>
      <c r="N395">
        <v>9</v>
      </c>
      <c r="O395" t="s">
        <v>118</v>
      </c>
      <c r="P395" t="s">
        <v>193</v>
      </c>
      <c r="R395">
        <v>4</v>
      </c>
      <c r="S395">
        <v>1</v>
      </c>
      <c r="T395">
        <v>1</v>
      </c>
      <c r="U395">
        <v>1</v>
      </c>
    </row>
    <row r="396" spans="1:21" x14ac:dyDescent="0.3">
      <c r="A396">
        <v>21823</v>
      </c>
      <c r="B396" t="s">
        <v>2946</v>
      </c>
      <c r="C396" t="s">
        <v>2947</v>
      </c>
      <c r="D396">
        <v>64</v>
      </c>
      <c r="E396" t="s">
        <v>775</v>
      </c>
      <c r="F396" t="s">
        <v>116</v>
      </c>
      <c r="G396" s="7" t="s">
        <v>2948</v>
      </c>
      <c r="H396">
        <v>9</v>
      </c>
      <c r="I396" t="s">
        <v>118</v>
      </c>
      <c r="J396">
        <v>91</v>
      </c>
      <c r="K396">
        <v>66873</v>
      </c>
      <c r="L396" t="b">
        <v>0</v>
      </c>
      <c r="M396" t="b">
        <v>0</v>
      </c>
      <c r="N396">
        <v>30</v>
      </c>
      <c r="O396" t="s">
        <v>1007</v>
      </c>
      <c r="P396" t="s">
        <v>116</v>
      </c>
      <c r="Q396" s="2">
        <v>31371</v>
      </c>
      <c r="R396">
        <v>1</v>
      </c>
      <c r="S396">
        <v>3</v>
      </c>
      <c r="T396">
        <v>1</v>
      </c>
      <c r="U396">
        <v>1</v>
      </c>
    </row>
    <row r="397" spans="1:21" x14ac:dyDescent="0.3">
      <c r="A397">
        <v>21823</v>
      </c>
      <c r="B397" t="s">
        <v>2946</v>
      </c>
      <c r="C397" t="s">
        <v>2947</v>
      </c>
      <c r="D397">
        <v>64</v>
      </c>
      <c r="E397" t="s">
        <v>775</v>
      </c>
      <c r="F397" t="s">
        <v>116</v>
      </c>
      <c r="G397" s="7" t="s">
        <v>2948</v>
      </c>
      <c r="H397">
        <v>9</v>
      </c>
      <c r="I397" t="s">
        <v>118</v>
      </c>
      <c r="J397">
        <v>91</v>
      </c>
      <c r="K397">
        <v>59124</v>
      </c>
      <c r="L397" t="b">
        <v>0</v>
      </c>
      <c r="M397" t="b">
        <v>0</v>
      </c>
      <c r="N397">
        <v>9</v>
      </c>
      <c r="O397" t="s">
        <v>118</v>
      </c>
      <c r="P397" t="s">
        <v>284</v>
      </c>
      <c r="R397">
        <v>2</v>
      </c>
      <c r="S397">
        <v>4</v>
      </c>
      <c r="T397">
        <v>1</v>
      </c>
      <c r="U397">
        <v>1</v>
      </c>
    </row>
    <row r="398" spans="1:21" x14ac:dyDescent="0.3">
      <c r="A398">
        <v>21823</v>
      </c>
      <c r="B398" t="s">
        <v>2946</v>
      </c>
      <c r="C398" t="s">
        <v>2947</v>
      </c>
      <c r="D398">
        <v>64</v>
      </c>
      <c r="E398" t="s">
        <v>775</v>
      </c>
      <c r="F398" t="s">
        <v>116</v>
      </c>
      <c r="G398" s="7" t="s">
        <v>2948</v>
      </c>
      <c r="H398">
        <v>9</v>
      </c>
      <c r="I398" t="s">
        <v>118</v>
      </c>
      <c r="J398">
        <v>91</v>
      </c>
      <c r="K398">
        <v>85345</v>
      </c>
      <c r="L398" t="b">
        <v>0</v>
      </c>
      <c r="M398" t="b">
        <v>0</v>
      </c>
      <c r="N398">
        <v>11</v>
      </c>
      <c r="O398" t="s">
        <v>216</v>
      </c>
      <c r="P398" t="s">
        <v>119</v>
      </c>
      <c r="R398">
        <v>0</v>
      </c>
      <c r="S398">
        <v>4</v>
      </c>
      <c r="T398">
        <v>1</v>
      </c>
      <c r="U398">
        <v>1</v>
      </c>
    </row>
    <row r="399" spans="1:21" x14ac:dyDescent="0.3">
      <c r="A399">
        <v>21823</v>
      </c>
      <c r="B399" t="s">
        <v>2946</v>
      </c>
      <c r="C399" t="s">
        <v>2947</v>
      </c>
      <c r="D399">
        <v>64</v>
      </c>
      <c r="E399" t="s">
        <v>775</v>
      </c>
      <c r="F399" t="s">
        <v>116</v>
      </c>
      <c r="G399" s="7" t="s">
        <v>2948</v>
      </c>
      <c r="H399">
        <v>9</v>
      </c>
      <c r="I399" t="s">
        <v>118</v>
      </c>
      <c r="J399">
        <v>91</v>
      </c>
      <c r="K399">
        <v>85650</v>
      </c>
      <c r="L399" t="b">
        <v>0</v>
      </c>
      <c r="M399" t="b">
        <v>0</v>
      </c>
      <c r="N399">
        <v>21</v>
      </c>
      <c r="O399" t="s">
        <v>415</v>
      </c>
      <c r="P399" t="s">
        <v>119</v>
      </c>
      <c r="R399">
        <v>1</v>
      </c>
      <c r="S399">
        <v>1</v>
      </c>
      <c r="T399">
        <v>1</v>
      </c>
      <c r="U399">
        <v>1</v>
      </c>
    </row>
    <row r="400" spans="1:21" x14ac:dyDescent="0.3">
      <c r="A400">
        <v>21823</v>
      </c>
      <c r="B400" t="s">
        <v>2946</v>
      </c>
      <c r="C400" t="s">
        <v>2947</v>
      </c>
      <c r="D400">
        <v>64</v>
      </c>
      <c r="E400" t="s">
        <v>775</v>
      </c>
      <c r="F400" t="s">
        <v>116</v>
      </c>
      <c r="G400" s="7" t="s">
        <v>2948</v>
      </c>
      <c r="H400">
        <v>9</v>
      </c>
      <c r="I400" t="s">
        <v>118</v>
      </c>
      <c r="J400">
        <v>91</v>
      </c>
      <c r="K400">
        <v>85561</v>
      </c>
      <c r="L400" t="b">
        <v>0</v>
      </c>
      <c r="M400" t="b">
        <v>0</v>
      </c>
      <c r="N400">
        <v>9</v>
      </c>
      <c r="O400" t="s">
        <v>118</v>
      </c>
      <c r="P400" t="s">
        <v>193</v>
      </c>
      <c r="R400">
        <v>0</v>
      </c>
      <c r="S400">
        <v>1</v>
      </c>
      <c r="T400">
        <v>1</v>
      </c>
      <c r="U400">
        <v>1</v>
      </c>
    </row>
    <row r="401" spans="1:21" x14ac:dyDescent="0.3">
      <c r="A401">
        <v>21823</v>
      </c>
      <c r="B401" t="s">
        <v>2946</v>
      </c>
      <c r="C401" t="s">
        <v>2947</v>
      </c>
      <c r="D401">
        <v>64</v>
      </c>
      <c r="E401" t="s">
        <v>775</v>
      </c>
      <c r="F401" t="s">
        <v>116</v>
      </c>
      <c r="G401" s="7" t="s">
        <v>2948</v>
      </c>
      <c r="H401">
        <v>9</v>
      </c>
      <c r="I401" t="s">
        <v>118</v>
      </c>
      <c r="J401">
        <v>91</v>
      </c>
      <c r="K401">
        <v>85105</v>
      </c>
      <c r="L401" t="b">
        <v>0</v>
      </c>
      <c r="M401" t="b">
        <v>0</v>
      </c>
      <c r="N401">
        <v>9</v>
      </c>
      <c r="O401" t="s">
        <v>118</v>
      </c>
      <c r="P401" t="s">
        <v>119</v>
      </c>
      <c r="R401">
        <v>0</v>
      </c>
      <c r="S401">
        <v>3</v>
      </c>
      <c r="T401">
        <v>0</v>
      </c>
      <c r="U401">
        <v>1</v>
      </c>
    </row>
    <row r="402" spans="1:21" x14ac:dyDescent="0.3">
      <c r="A402">
        <v>21823</v>
      </c>
      <c r="B402" t="s">
        <v>2946</v>
      </c>
      <c r="C402" t="s">
        <v>2947</v>
      </c>
      <c r="D402">
        <v>64</v>
      </c>
      <c r="E402" t="s">
        <v>775</v>
      </c>
      <c r="F402" t="s">
        <v>116</v>
      </c>
      <c r="G402" s="7" t="s">
        <v>2948</v>
      </c>
      <c r="H402">
        <v>9</v>
      </c>
      <c r="I402" t="s">
        <v>118</v>
      </c>
      <c r="J402">
        <v>91</v>
      </c>
      <c r="K402">
        <v>83046</v>
      </c>
      <c r="L402" t="b">
        <v>0</v>
      </c>
      <c r="M402" t="b">
        <v>0</v>
      </c>
      <c r="N402">
        <v>14</v>
      </c>
      <c r="O402" t="s">
        <v>1652</v>
      </c>
      <c r="P402" t="s">
        <v>193</v>
      </c>
      <c r="R402">
        <v>2</v>
      </c>
      <c r="S402">
        <v>3</v>
      </c>
      <c r="T402">
        <v>1</v>
      </c>
      <c r="U402">
        <v>1</v>
      </c>
    </row>
    <row r="403" spans="1:21" x14ac:dyDescent="0.3">
      <c r="A403">
        <v>21823</v>
      </c>
      <c r="B403" t="s">
        <v>2946</v>
      </c>
      <c r="C403" t="s">
        <v>2947</v>
      </c>
      <c r="D403">
        <v>64</v>
      </c>
      <c r="E403" t="s">
        <v>775</v>
      </c>
      <c r="F403" t="s">
        <v>116</v>
      </c>
      <c r="G403" s="7" t="s">
        <v>2948</v>
      </c>
      <c r="H403">
        <v>9</v>
      </c>
      <c r="I403" t="s">
        <v>118</v>
      </c>
      <c r="J403">
        <v>91</v>
      </c>
      <c r="K403">
        <v>11420</v>
      </c>
      <c r="L403" t="b">
        <v>0</v>
      </c>
      <c r="M403" t="b">
        <v>0</v>
      </c>
      <c r="N403">
        <v>861</v>
      </c>
      <c r="O403" t="s">
        <v>3434</v>
      </c>
      <c r="P403" t="s">
        <v>949</v>
      </c>
      <c r="Q403" s="2">
        <v>27502</v>
      </c>
      <c r="R403">
        <v>2</v>
      </c>
      <c r="S403">
        <v>4</v>
      </c>
      <c r="T403">
        <v>1</v>
      </c>
      <c r="U403">
        <v>1</v>
      </c>
    </row>
    <row r="404" spans="1:21" x14ac:dyDescent="0.3">
      <c r="A404">
        <v>21823</v>
      </c>
      <c r="B404" t="s">
        <v>2946</v>
      </c>
      <c r="C404" t="s">
        <v>2947</v>
      </c>
      <c r="D404">
        <v>64</v>
      </c>
      <c r="E404" t="s">
        <v>775</v>
      </c>
      <c r="F404" t="s">
        <v>116</v>
      </c>
      <c r="G404" s="7" t="s">
        <v>2948</v>
      </c>
      <c r="H404">
        <v>9</v>
      </c>
      <c r="I404" t="s">
        <v>118</v>
      </c>
      <c r="J404">
        <v>91</v>
      </c>
      <c r="K404">
        <v>52099</v>
      </c>
      <c r="L404" t="b">
        <v>0</v>
      </c>
      <c r="M404" t="b">
        <v>0</v>
      </c>
      <c r="N404">
        <v>4066</v>
      </c>
      <c r="O404" t="s">
        <v>1221</v>
      </c>
      <c r="P404" t="s">
        <v>3444</v>
      </c>
      <c r="Q404" s="2">
        <v>32613</v>
      </c>
      <c r="R404">
        <v>2</v>
      </c>
      <c r="S404">
        <v>3</v>
      </c>
      <c r="T404">
        <v>2</v>
      </c>
      <c r="U404">
        <v>1</v>
      </c>
    </row>
    <row r="405" spans="1:21" x14ac:dyDescent="0.3">
      <c r="A405">
        <v>21823</v>
      </c>
      <c r="B405" t="s">
        <v>2946</v>
      </c>
      <c r="C405" t="s">
        <v>2947</v>
      </c>
      <c r="D405">
        <v>64</v>
      </c>
      <c r="E405" t="s">
        <v>775</v>
      </c>
      <c r="F405" t="s">
        <v>116</v>
      </c>
      <c r="G405" s="7" t="s">
        <v>2948</v>
      </c>
      <c r="H405">
        <v>9</v>
      </c>
      <c r="I405" t="s">
        <v>118</v>
      </c>
      <c r="J405">
        <v>91</v>
      </c>
      <c r="K405">
        <v>84872</v>
      </c>
      <c r="L405" t="b">
        <v>0</v>
      </c>
      <c r="M405" t="b">
        <v>0</v>
      </c>
      <c r="N405">
        <v>11</v>
      </c>
      <c r="O405" t="s">
        <v>216</v>
      </c>
      <c r="P405" t="s">
        <v>193</v>
      </c>
      <c r="R405">
        <v>0</v>
      </c>
      <c r="S405">
        <v>3</v>
      </c>
      <c r="T405">
        <v>1</v>
      </c>
      <c r="U405">
        <v>1</v>
      </c>
    </row>
    <row r="406" spans="1:21" x14ac:dyDescent="0.3">
      <c r="A406">
        <v>21823</v>
      </c>
      <c r="B406" t="s">
        <v>2946</v>
      </c>
      <c r="C406" t="s">
        <v>2947</v>
      </c>
      <c r="D406">
        <v>64</v>
      </c>
      <c r="E406" t="s">
        <v>775</v>
      </c>
      <c r="F406" t="s">
        <v>116</v>
      </c>
      <c r="G406" s="7" t="s">
        <v>2948</v>
      </c>
      <c r="H406">
        <v>9</v>
      </c>
      <c r="I406" t="s">
        <v>118</v>
      </c>
      <c r="J406">
        <v>91</v>
      </c>
      <c r="K406">
        <v>923</v>
      </c>
      <c r="L406" t="b">
        <v>0</v>
      </c>
      <c r="M406" t="b">
        <v>0</v>
      </c>
      <c r="N406">
        <v>11</v>
      </c>
      <c r="O406" t="s">
        <v>216</v>
      </c>
      <c r="P406" t="s">
        <v>116</v>
      </c>
      <c r="R406">
        <v>5</v>
      </c>
      <c r="S406">
        <v>2</v>
      </c>
      <c r="T406">
        <v>1</v>
      </c>
      <c r="U406">
        <v>1</v>
      </c>
    </row>
    <row r="407" spans="1:21" x14ac:dyDescent="0.3">
      <c r="A407">
        <v>21823</v>
      </c>
      <c r="B407" t="s">
        <v>2946</v>
      </c>
      <c r="C407" t="s">
        <v>2947</v>
      </c>
      <c r="D407">
        <v>64</v>
      </c>
      <c r="E407" t="s">
        <v>775</v>
      </c>
      <c r="F407" t="s">
        <v>116</v>
      </c>
      <c r="G407" s="7" t="s">
        <v>2948</v>
      </c>
      <c r="H407">
        <v>9</v>
      </c>
      <c r="I407" t="s">
        <v>118</v>
      </c>
      <c r="J407">
        <v>91</v>
      </c>
      <c r="K407">
        <v>80529</v>
      </c>
      <c r="L407" t="b">
        <v>0</v>
      </c>
      <c r="M407" t="b">
        <v>0</v>
      </c>
      <c r="N407">
        <v>13</v>
      </c>
      <c r="O407" t="s">
        <v>3014</v>
      </c>
      <c r="P407" t="s">
        <v>193</v>
      </c>
      <c r="R407">
        <v>1</v>
      </c>
      <c r="S407">
        <v>3</v>
      </c>
      <c r="T407">
        <v>1</v>
      </c>
      <c r="U407">
        <v>1</v>
      </c>
    </row>
    <row r="408" spans="1:21" x14ac:dyDescent="0.3">
      <c r="A408">
        <v>21823</v>
      </c>
      <c r="B408" t="s">
        <v>2946</v>
      </c>
      <c r="C408" t="s">
        <v>2947</v>
      </c>
      <c r="D408">
        <v>64</v>
      </c>
      <c r="E408" t="s">
        <v>775</v>
      </c>
      <c r="F408" t="s">
        <v>116</v>
      </c>
      <c r="G408" s="7" t="s">
        <v>2948</v>
      </c>
      <c r="H408">
        <v>9</v>
      </c>
      <c r="I408" t="s">
        <v>118</v>
      </c>
      <c r="J408">
        <v>91</v>
      </c>
      <c r="K408">
        <v>54609</v>
      </c>
      <c r="L408" t="b">
        <v>0</v>
      </c>
      <c r="M408" t="b">
        <v>0</v>
      </c>
      <c r="N408">
        <v>11</v>
      </c>
      <c r="O408" t="s">
        <v>216</v>
      </c>
      <c r="P408" t="s">
        <v>193</v>
      </c>
      <c r="R408">
        <v>0</v>
      </c>
      <c r="S408">
        <v>3</v>
      </c>
      <c r="T408">
        <v>1</v>
      </c>
      <c r="U408">
        <v>1</v>
      </c>
    </row>
    <row r="409" spans="1:21" x14ac:dyDescent="0.3">
      <c r="A409">
        <v>21823</v>
      </c>
      <c r="B409" t="s">
        <v>2946</v>
      </c>
      <c r="C409" t="s">
        <v>2947</v>
      </c>
      <c r="D409">
        <v>64</v>
      </c>
      <c r="E409" t="s">
        <v>775</v>
      </c>
      <c r="F409" t="s">
        <v>116</v>
      </c>
      <c r="G409" s="7" t="s">
        <v>2948</v>
      </c>
      <c r="H409">
        <v>9</v>
      </c>
      <c r="I409" t="s">
        <v>118</v>
      </c>
      <c r="J409">
        <v>91</v>
      </c>
      <c r="K409">
        <v>72988</v>
      </c>
      <c r="L409" t="b">
        <v>0</v>
      </c>
      <c r="M409" t="b">
        <v>0</v>
      </c>
      <c r="N409">
        <v>9</v>
      </c>
      <c r="O409" t="s">
        <v>118</v>
      </c>
      <c r="P409" t="s">
        <v>119</v>
      </c>
      <c r="Q409" s="2">
        <v>33766</v>
      </c>
      <c r="R409">
        <v>1</v>
      </c>
      <c r="S409">
        <v>3</v>
      </c>
      <c r="T409">
        <v>1</v>
      </c>
      <c r="U409">
        <v>1</v>
      </c>
    </row>
    <row r="410" spans="1:21" x14ac:dyDescent="0.3">
      <c r="A410">
        <v>21823</v>
      </c>
      <c r="B410" t="s">
        <v>2946</v>
      </c>
      <c r="C410" t="s">
        <v>2947</v>
      </c>
      <c r="D410">
        <v>64</v>
      </c>
      <c r="E410" t="s">
        <v>775</v>
      </c>
      <c r="F410" t="s">
        <v>116</v>
      </c>
      <c r="G410" s="7" t="s">
        <v>2948</v>
      </c>
      <c r="H410">
        <v>9</v>
      </c>
      <c r="I410" t="s">
        <v>118</v>
      </c>
      <c r="J410">
        <v>91</v>
      </c>
      <c r="K410">
        <v>50624</v>
      </c>
      <c r="L410" t="b">
        <v>0</v>
      </c>
      <c r="M410" t="b">
        <v>0</v>
      </c>
      <c r="N410">
        <v>9</v>
      </c>
      <c r="O410" t="s">
        <v>118</v>
      </c>
      <c r="P410" t="s">
        <v>193</v>
      </c>
      <c r="Q410" s="2">
        <v>30778</v>
      </c>
      <c r="R410">
        <v>1</v>
      </c>
      <c r="S410">
        <v>2</v>
      </c>
      <c r="T410">
        <v>1</v>
      </c>
      <c r="U410">
        <v>1</v>
      </c>
    </row>
    <row r="411" spans="1:21" x14ac:dyDescent="0.3">
      <c r="A411">
        <v>21823</v>
      </c>
      <c r="B411" t="s">
        <v>2946</v>
      </c>
      <c r="C411" t="s">
        <v>2947</v>
      </c>
      <c r="D411">
        <v>64</v>
      </c>
      <c r="E411" t="s">
        <v>775</v>
      </c>
      <c r="F411" t="s">
        <v>116</v>
      </c>
      <c r="G411" s="7" t="s">
        <v>2948</v>
      </c>
      <c r="H411">
        <v>9</v>
      </c>
      <c r="I411" t="s">
        <v>118</v>
      </c>
      <c r="J411">
        <v>91</v>
      </c>
      <c r="K411">
        <v>82645</v>
      </c>
      <c r="L411" t="b">
        <v>0</v>
      </c>
      <c r="M411" t="b">
        <v>0</v>
      </c>
      <c r="N411">
        <v>11</v>
      </c>
      <c r="O411" t="s">
        <v>216</v>
      </c>
      <c r="P411" t="s">
        <v>119</v>
      </c>
      <c r="Q411" s="2">
        <v>33575</v>
      </c>
      <c r="R411">
        <v>0</v>
      </c>
      <c r="S411">
        <v>4</v>
      </c>
      <c r="T411">
        <v>1</v>
      </c>
      <c r="U411">
        <v>2</v>
      </c>
    </row>
    <row r="412" spans="1:21" x14ac:dyDescent="0.3">
      <c r="A412">
        <v>21823</v>
      </c>
      <c r="B412" t="s">
        <v>2946</v>
      </c>
      <c r="C412" t="s">
        <v>2947</v>
      </c>
      <c r="D412">
        <v>64</v>
      </c>
      <c r="E412" t="s">
        <v>775</v>
      </c>
      <c r="F412" t="s">
        <v>116</v>
      </c>
      <c r="G412" s="7" t="s">
        <v>2948</v>
      </c>
      <c r="H412">
        <v>9</v>
      </c>
      <c r="I412" t="s">
        <v>118</v>
      </c>
      <c r="J412">
        <v>91</v>
      </c>
      <c r="K412">
        <v>79429</v>
      </c>
      <c r="L412" t="b">
        <v>0</v>
      </c>
      <c r="M412" t="b">
        <v>0</v>
      </c>
      <c r="N412">
        <v>4071</v>
      </c>
      <c r="O412" t="s">
        <v>1406</v>
      </c>
      <c r="P412" t="s">
        <v>116</v>
      </c>
      <c r="R412">
        <v>2</v>
      </c>
      <c r="S412">
        <v>2</v>
      </c>
      <c r="T412">
        <v>1</v>
      </c>
      <c r="U412">
        <v>1</v>
      </c>
    </row>
    <row r="413" spans="1:21" x14ac:dyDescent="0.3">
      <c r="A413">
        <v>21823</v>
      </c>
      <c r="B413" t="s">
        <v>2946</v>
      </c>
      <c r="C413" t="s">
        <v>2947</v>
      </c>
      <c r="D413">
        <v>64</v>
      </c>
      <c r="E413" t="s">
        <v>775</v>
      </c>
      <c r="F413" t="s">
        <v>116</v>
      </c>
      <c r="G413" s="7" t="s">
        <v>2948</v>
      </c>
      <c r="H413">
        <v>9</v>
      </c>
      <c r="I413" t="s">
        <v>118</v>
      </c>
      <c r="J413">
        <v>91</v>
      </c>
      <c r="K413">
        <v>84176</v>
      </c>
      <c r="L413" t="b">
        <v>0</v>
      </c>
      <c r="M413" t="b">
        <v>0</v>
      </c>
      <c r="N413">
        <v>22</v>
      </c>
      <c r="O413" t="s">
        <v>682</v>
      </c>
      <c r="P413" t="s">
        <v>116</v>
      </c>
      <c r="R413">
        <v>1</v>
      </c>
      <c r="S413">
        <v>3</v>
      </c>
      <c r="T413">
        <v>0</v>
      </c>
      <c r="U413">
        <v>1</v>
      </c>
    </row>
    <row r="414" spans="1:21" x14ac:dyDescent="0.3">
      <c r="A414">
        <v>21823</v>
      </c>
      <c r="B414" t="s">
        <v>2946</v>
      </c>
      <c r="C414" t="s">
        <v>2947</v>
      </c>
      <c r="D414">
        <v>64</v>
      </c>
      <c r="E414" t="s">
        <v>775</v>
      </c>
      <c r="F414" t="s">
        <v>116</v>
      </c>
      <c r="G414" s="7" t="s">
        <v>2948</v>
      </c>
      <c r="H414">
        <v>9</v>
      </c>
      <c r="I414" t="s">
        <v>118</v>
      </c>
      <c r="J414">
        <v>91</v>
      </c>
      <c r="K414">
        <v>83898</v>
      </c>
      <c r="L414" t="b">
        <v>0</v>
      </c>
      <c r="M414" t="b">
        <v>0</v>
      </c>
      <c r="N414">
        <v>11</v>
      </c>
      <c r="O414" t="s">
        <v>216</v>
      </c>
      <c r="R414">
        <v>1</v>
      </c>
      <c r="S414">
        <v>3</v>
      </c>
      <c r="T414">
        <v>1</v>
      </c>
      <c r="U414">
        <v>1</v>
      </c>
    </row>
    <row r="415" spans="1:21" x14ac:dyDescent="0.3">
      <c r="A415">
        <v>21823</v>
      </c>
      <c r="B415" t="s">
        <v>2946</v>
      </c>
      <c r="C415" t="s">
        <v>2947</v>
      </c>
      <c r="D415">
        <v>64</v>
      </c>
      <c r="E415" t="s">
        <v>775</v>
      </c>
      <c r="F415" t="s">
        <v>116</v>
      </c>
      <c r="G415" s="7" t="s">
        <v>2948</v>
      </c>
      <c r="H415">
        <v>9</v>
      </c>
      <c r="I415" t="s">
        <v>118</v>
      </c>
      <c r="J415">
        <v>91</v>
      </c>
      <c r="K415">
        <v>81993</v>
      </c>
      <c r="L415" t="b">
        <v>0</v>
      </c>
      <c r="M415" t="b">
        <v>0</v>
      </c>
      <c r="N415">
        <v>11</v>
      </c>
      <c r="O415" t="s">
        <v>216</v>
      </c>
      <c r="P415" t="s">
        <v>119</v>
      </c>
      <c r="R415">
        <v>0</v>
      </c>
      <c r="S415">
        <v>2</v>
      </c>
      <c r="T415">
        <v>1</v>
      </c>
      <c r="U415">
        <v>1</v>
      </c>
    </row>
    <row r="416" spans="1:21" x14ac:dyDescent="0.3">
      <c r="A416">
        <v>21823</v>
      </c>
      <c r="B416" t="s">
        <v>2946</v>
      </c>
      <c r="C416" t="s">
        <v>2947</v>
      </c>
      <c r="D416">
        <v>64</v>
      </c>
      <c r="E416" t="s">
        <v>775</v>
      </c>
      <c r="F416" t="s">
        <v>116</v>
      </c>
      <c r="G416" s="7" t="s">
        <v>2948</v>
      </c>
      <c r="H416">
        <v>9</v>
      </c>
      <c r="I416" t="s">
        <v>118</v>
      </c>
      <c r="J416">
        <v>91</v>
      </c>
      <c r="K416">
        <v>80383</v>
      </c>
      <c r="L416" t="b">
        <v>0</v>
      </c>
      <c r="M416" t="b">
        <v>0</v>
      </c>
      <c r="N416">
        <v>11</v>
      </c>
      <c r="O416" t="s">
        <v>216</v>
      </c>
      <c r="P416" t="s">
        <v>119</v>
      </c>
      <c r="R416">
        <v>0</v>
      </c>
      <c r="S416">
        <v>2</v>
      </c>
      <c r="T416">
        <v>0</v>
      </c>
      <c r="U416">
        <v>1</v>
      </c>
    </row>
    <row r="417" spans="1:21" x14ac:dyDescent="0.3">
      <c r="A417">
        <v>21825</v>
      </c>
      <c r="B417" t="s">
        <v>2946</v>
      </c>
      <c r="C417" t="s">
        <v>3502</v>
      </c>
      <c r="D417">
        <v>76</v>
      </c>
      <c r="E417" t="s">
        <v>224</v>
      </c>
      <c r="F417" t="s">
        <v>182</v>
      </c>
      <c r="G417" s="7" t="s">
        <v>3503</v>
      </c>
      <c r="H417">
        <v>9</v>
      </c>
      <c r="I417" t="s">
        <v>118</v>
      </c>
      <c r="J417">
        <v>51</v>
      </c>
      <c r="K417">
        <v>29908</v>
      </c>
      <c r="L417" t="b">
        <v>1</v>
      </c>
      <c r="M417" t="b">
        <v>0</v>
      </c>
      <c r="N417">
        <v>9</v>
      </c>
      <c r="O417" t="s">
        <v>118</v>
      </c>
      <c r="P417" t="s">
        <v>119</v>
      </c>
      <c r="Q417" s="2">
        <v>30365</v>
      </c>
      <c r="R417">
        <v>8</v>
      </c>
      <c r="S417">
        <v>3</v>
      </c>
      <c r="T417">
        <v>3</v>
      </c>
      <c r="U417">
        <v>1</v>
      </c>
    </row>
    <row r="418" spans="1:21" x14ac:dyDescent="0.3">
      <c r="A418">
        <v>21825</v>
      </c>
      <c r="B418" t="s">
        <v>2946</v>
      </c>
      <c r="C418" t="s">
        <v>3502</v>
      </c>
      <c r="D418">
        <v>76</v>
      </c>
      <c r="E418" t="s">
        <v>224</v>
      </c>
      <c r="F418" t="s">
        <v>182</v>
      </c>
      <c r="G418" s="7" t="s">
        <v>3503</v>
      </c>
      <c r="H418">
        <v>9</v>
      </c>
      <c r="I418" t="s">
        <v>118</v>
      </c>
      <c r="J418">
        <v>51</v>
      </c>
      <c r="K418">
        <v>89553</v>
      </c>
      <c r="L418" t="b">
        <v>0</v>
      </c>
      <c r="M418" t="b">
        <v>0</v>
      </c>
      <c r="N418">
        <v>11</v>
      </c>
      <c r="O418" t="s">
        <v>216</v>
      </c>
      <c r="P418" t="s">
        <v>116</v>
      </c>
      <c r="Q418" s="2">
        <v>30748</v>
      </c>
      <c r="R418">
        <v>3</v>
      </c>
      <c r="S418">
        <v>2</v>
      </c>
      <c r="T418">
        <v>1</v>
      </c>
      <c r="U418">
        <v>2</v>
      </c>
    </row>
    <row r="419" spans="1:21" x14ac:dyDescent="0.3">
      <c r="A419">
        <v>21825</v>
      </c>
      <c r="B419" t="s">
        <v>2946</v>
      </c>
      <c r="C419" t="s">
        <v>3502</v>
      </c>
      <c r="D419">
        <v>76</v>
      </c>
      <c r="E419" t="s">
        <v>224</v>
      </c>
      <c r="F419" t="s">
        <v>182</v>
      </c>
      <c r="G419" s="7" t="s">
        <v>3503</v>
      </c>
      <c r="H419">
        <v>9</v>
      </c>
      <c r="I419" t="s">
        <v>118</v>
      </c>
      <c r="J419">
        <v>51</v>
      </c>
      <c r="K419">
        <v>68011</v>
      </c>
      <c r="L419" t="b">
        <v>1</v>
      </c>
      <c r="M419" t="b">
        <v>0</v>
      </c>
      <c r="N419">
        <v>9</v>
      </c>
      <c r="O419" t="s">
        <v>118</v>
      </c>
      <c r="P419" t="s">
        <v>193</v>
      </c>
      <c r="Q419" s="2">
        <v>33334</v>
      </c>
      <c r="R419">
        <v>1</v>
      </c>
      <c r="S419">
        <v>3</v>
      </c>
      <c r="T419">
        <v>1</v>
      </c>
      <c r="U419">
        <v>3</v>
      </c>
    </row>
    <row r="420" spans="1:21" x14ac:dyDescent="0.3">
      <c r="A420">
        <v>21825</v>
      </c>
      <c r="B420" t="s">
        <v>2946</v>
      </c>
      <c r="C420" t="s">
        <v>3502</v>
      </c>
      <c r="D420">
        <v>76</v>
      </c>
      <c r="E420" t="s">
        <v>224</v>
      </c>
      <c r="F420" t="s">
        <v>182</v>
      </c>
      <c r="G420" s="7" t="s">
        <v>3503</v>
      </c>
      <c r="H420">
        <v>9</v>
      </c>
      <c r="I420" t="s">
        <v>118</v>
      </c>
      <c r="J420">
        <v>51</v>
      </c>
      <c r="K420">
        <v>89562</v>
      </c>
      <c r="L420" t="b">
        <v>0</v>
      </c>
      <c r="M420" t="b">
        <v>0</v>
      </c>
      <c r="N420">
        <v>9</v>
      </c>
      <c r="O420" t="s">
        <v>118</v>
      </c>
      <c r="P420" t="s">
        <v>193</v>
      </c>
      <c r="R420">
        <v>1</v>
      </c>
      <c r="S420">
        <v>3</v>
      </c>
      <c r="T420">
        <v>1</v>
      </c>
      <c r="U420">
        <v>1</v>
      </c>
    </row>
    <row r="421" spans="1:21" x14ac:dyDescent="0.3">
      <c r="A421">
        <v>21825</v>
      </c>
      <c r="B421" t="s">
        <v>2946</v>
      </c>
      <c r="C421" t="s">
        <v>3502</v>
      </c>
      <c r="D421">
        <v>76</v>
      </c>
      <c r="E421" t="s">
        <v>224</v>
      </c>
      <c r="F421" t="s">
        <v>182</v>
      </c>
      <c r="G421" s="7" t="s">
        <v>3503</v>
      </c>
      <c r="H421">
        <v>9</v>
      </c>
      <c r="I421" t="s">
        <v>118</v>
      </c>
      <c r="J421">
        <v>51</v>
      </c>
      <c r="K421">
        <v>26580</v>
      </c>
      <c r="L421" t="b">
        <v>1</v>
      </c>
      <c r="M421" t="b">
        <v>0</v>
      </c>
      <c r="N421">
        <v>9</v>
      </c>
      <c r="O421" t="s">
        <v>118</v>
      </c>
      <c r="P421" t="s">
        <v>280</v>
      </c>
      <c r="Q421" s="2">
        <v>27798</v>
      </c>
      <c r="R421">
        <v>8</v>
      </c>
      <c r="S421">
        <v>4</v>
      </c>
      <c r="T421">
        <v>5</v>
      </c>
      <c r="U421">
        <v>1</v>
      </c>
    </row>
    <row r="422" spans="1:21" x14ac:dyDescent="0.3">
      <c r="A422">
        <v>21825</v>
      </c>
      <c r="B422" t="s">
        <v>2946</v>
      </c>
      <c r="C422" t="s">
        <v>3502</v>
      </c>
      <c r="D422">
        <v>76</v>
      </c>
      <c r="E422" t="s">
        <v>224</v>
      </c>
      <c r="F422" t="s">
        <v>182</v>
      </c>
      <c r="G422" s="7" t="s">
        <v>3503</v>
      </c>
      <c r="H422">
        <v>9</v>
      </c>
      <c r="I422" t="s">
        <v>118</v>
      </c>
      <c r="J422">
        <v>51</v>
      </c>
      <c r="K422">
        <v>55592</v>
      </c>
      <c r="L422" t="b">
        <v>1</v>
      </c>
      <c r="M422" t="b">
        <v>0</v>
      </c>
      <c r="N422">
        <v>30</v>
      </c>
      <c r="O422" t="s">
        <v>1007</v>
      </c>
      <c r="P422" t="s">
        <v>116</v>
      </c>
      <c r="Q422" s="2">
        <v>33405</v>
      </c>
      <c r="R422">
        <v>3</v>
      </c>
      <c r="S422">
        <v>3</v>
      </c>
      <c r="T422">
        <v>1</v>
      </c>
      <c r="U422">
        <v>1</v>
      </c>
    </row>
    <row r="423" spans="1:21" x14ac:dyDescent="0.3">
      <c r="A423">
        <v>21825</v>
      </c>
      <c r="B423" t="s">
        <v>2946</v>
      </c>
      <c r="C423" t="s">
        <v>3502</v>
      </c>
      <c r="D423">
        <v>76</v>
      </c>
      <c r="E423" t="s">
        <v>224</v>
      </c>
      <c r="F423" t="s">
        <v>182</v>
      </c>
      <c r="G423" s="7" t="s">
        <v>3503</v>
      </c>
      <c r="H423">
        <v>9</v>
      </c>
      <c r="I423" t="s">
        <v>118</v>
      </c>
      <c r="J423">
        <v>51</v>
      </c>
      <c r="K423">
        <v>71183</v>
      </c>
      <c r="L423" t="b">
        <v>1</v>
      </c>
      <c r="M423" t="b">
        <v>0</v>
      </c>
      <c r="N423">
        <v>6</v>
      </c>
      <c r="O423" t="s">
        <v>383</v>
      </c>
      <c r="P423" t="s">
        <v>182</v>
      </c>
      <c r="Q423" s="2">
        <v>31418</v>
      </c>
      <c r="R423">
        <v>1</v>
      </c>
      <c r="S423">
        <v>4</v>
      </c>
      <c r="T423">
        <v>2</v>
      </c>
      <c r="U423">
        <v>2</v>
      </c>
    </row>
    <row r="424" spans="1:21" x14ac:dyDescent="0.3">
      <c r="A424">
        <v>21825</v>
      </c>
      <c r="B424" t="s">
        <v>2946</v>
      </c>
      <c r="C424" t="s">
        <v>3502</v>
      </c>
      <c r="D424">
        <v>76</v>
      </c>
      <c r="E424" t="s">
        <v>224</v>
      </c>
      <c r="F424" t="s">
        <v>182</v>
      </c>
      <c r="G424" s="7" t="s">
        <v>3503</v>
      </c>
      <c r="H424">
        <v>9</v>
      </c>
      <c r="I424" t="s">
        <v>118</v>
      </c>
      <c r="J424">
        <v>51</v>
      </c>
      <c r="K424">
        <v>86412</v>
      </c>
      <c r="L424" t="b">
        <v>1</v>
      </c>
      <c r="M424" t="b">
        <v>0</v>
      </c>
      <c r="N424">
        <v>1119</v>
      </c>
      <c r="O424" t="s">
        <v>3572</v>
      </c>
      <c r="P424" t="s">
        <v>116</v>
      </c>
      <c r="R424">
        <v>1</v>
      </c>
      <c r="S424">
        <v>1</v>
      </c>
      <c r="T424">
        <v>1</v>
      </c>
      <c r="U424">
        <v>1</v>
      </c>
    </row>
    <row r="425" spans="1:21" x14ac:dyDescent="0.3">
      <c r="A425">
        <v>21825</v>
      </c>
      <c r="B425" t="s">
        <v>2946</v>
      </c>
      <c r="C425" t="s">
        <v>3502</v>
      </c>
      <c r="D425">
        <v>76</v>
      </c>
      <c r="E425" t="s">
        <v>224</v>
      </c>
      <c r="F425" t="s">
        <v>182</v>
      </c>
      <c r="G425" s="7" t="s">
        <v>3503</v>
      </c>
      <c r="H425">
        <v>9</v>
      </c>
      <c r="I425" t="s">
        <v>118</v>
      </c>
      <c r="J425">
        <v>51</v>
      </c>
      <c r="K425">
        <v>82920</v>
      </c>
      <c r="L425" t="b">
        <v>1</v>
      </c>
      <c r="M425" t="b">
        <v>0</v>
      </c>
      <c r="N425">
        <v>9</v>
      </c>
      <c r="O425" t="s">
        <v>118</v>
      </c>
      <c r="P425" t="s">
        <v>119</v>
      </c>
      <c r="R425">
        <v>2</v>
      </c>
      <c r="S425">
        <v>3</v>
      </c>
      <c r="T425">
        <v>3</v>
      </c>
      <c r="U425">
        <v>2</v>
      </c>
    </row>
    <row r="426" spans="1:21" x14ac:dyDescent="0.3">
      <c r="A426">
        <v>21825</v>
      </c>
      <c r="B426" t="s">
        <v>2946</v>
      </c>
      <c r="C426" t="s">
        <v>3502</v>
      </c>
      <c r="D426">
        <v>76</v>
      </c>
      <c r="E426" t="s">
        <v>224</v>
      </c>
      <c r="F426" t="s">
        <v>182</v>
      </c>
      <c r="G426" s="7" t="s">
        <v>3503</v>
      </c>
      <c r="H426">
        <v>9</v>
      </c>
      <c r="I426" t="s">
        <v>118</v>
      </c>
      <c r="J426">
        <v>51</v>
      </c>
      <c r="K426">
        <v>72354</v>
      </c>
      <c r="L426" t="b">
        <v>1</v>
      </c>
      <c r="M426" t="b">
        <v>0</v>
      </c>
      <c r="N426">
        <v>7</v>
      </c>
      <c r="O426" t="s">
        <v>881</v>
      </c>
      <c r="P426" t="s">
        <v>182</v>
      </c>
      <c r="R426">
        <v>1</v>
      </c>
      <c r="S426">
        <v>3</v>
      </c>
      <c r="T426">
        <v>1</v>
      </c>
      <c r="U426">
        <v>1</v>
      </c>
    </row>
    <row r="427" spans="1:21" x14ac:dyDescent="0.3">
      <c r="A427">
        <v>21825</v>
      </c>
      <c r="B427" t="s">
        <v>2946</v>
      </c>
      <c r="C427" t="s">
        <v>3502</v>
      </c>
      <c r="D427">
        <v>76</v>
      </c>
      <c r="E427" t="s">
        <v>224</v>
      </c>
      <c r="F427" t="s">
        <v>182</v>
      </c>
      <c r="G427" s="7" t="s">
        <v>3503</v>
      </c>
      <c r="H427">
        <v>9</v>
      </c>
      <c r="I427" t="s">
        <v>118</v>
      </c>
      <c r="J427">
        <v>51</v>
      </c>
      <c r="K427">
        <v>61902</v>
      </c>
      <c r="L427" t="b">
        <v>1</v>
      </c>
      <c r="M427" t="b">
        <v>0</v>
      </c>
      <c r="N427">
        <v>13</v>
      </c>
      <c r="O427" t="s">
        <v>3014</v>
      </c>
      <c r="P427" t="s">
        <v>116</v>
      </c>
      <c r="R427">
        <v>3</v>
      </c>
      <c r="S427">
        <v>3</v>
      </c>
      <c r="T427">
        <v>0</v>
      </c>
      <c r="U427">
        <v>1</v>
      </c>
    </row>
    <row r="428" spans="1:21" x14ac:dyDescent="0.3">
      <c r="A428">
        <v>21825</v>
      </c>
      <c r="B428" t="s">
        <v>2946</v>
      </c>
      <c r="C428" t="s">
        <v>3502</v>
      </c>
      <c r="D428">
        <v>76</v>
      </c>
      <c r="E428" t="s">
        <v>224</v>
      </c>
      <c r="F428" t="s">
        <v>182</v>
      </c>
      <c r="G428" s="7" t="s">
        <v>3503</v>
      </c>
      <c r="H428">
        <v>9</v>
      </c>
      <c r="I428" t="s">
        <v>118</v>
      </c>
      <c r="J428">
        <v>51</v>
      </c>
      <c r="K428">
        <v>86068</v>
      </c>
      <c r="L428" t="b">
        <v>1</v>
      </c>
      <c r="M428" t="b">
        <v>0</v>
      </c>
      <c r="N428">
        <v>9</v>
      </c>
      <c r="O428" t="s">
        <v>118</v>
      </c>
      <c r="P428" t="s">
        <v>119</v>
      </c>
      <c r="R428">
        <v>1</v>
      </c>
      <c r="S428">
        <v>1</v>
      </c>
      <c r="T428">
        <v>1</v>
      </c>
      <c r="U428">
        <v>2</v>
      </c>
    </row>
    <row r="429" spans="1:21" x14ac:dyDescent="0.3">
      <c r="A429">
        <v>21825</v>
      </c>
      <c r="B429" t="s">
        <v>2946</v>
      </c>
      <c r="C429" t="s">
        <v>3502</v>
      </c>
      <c r="D429">
        <v>76</v>
      </c>
      <c r="E429" t="s">
        <v>224</v>
      </c>
      <c r="F429" t="s">
        <v>182</v>
      </c>
      <c r="G429" s="7" t="s">
        <v>3503</v>
      </c>
      <c r="H429">
        <v>9</v>
      </c>
      <c r="I429" t="s">
        <v>118</v>
      </c>
      <c r="J429">
        <v>51</v>
      </c>
      <c r="K429">
        <v>82866</v>
      </c>
      <c r="L429" t="b">
        <v>1</v>
      </c>
      <c r="M429" t="b">
        <v>0</v>
      </c>
      <c r="N429">
        <v>9</v>
      </c>
      <c r="O429" t="s">
        <v>118</v>
      </c>
      <c r="P429" t="s">
        <v>193</v>
      </c>
      <c r="R429">
        <v>2</v>
      </c>
      <c r="S429">
        <v>3</v>
      </c>
      <c r="T429">
        <v>1</v>
      </c>
      <c r="U429">
        <v>1</v>
      </c>
    </row>
    <row r="430" spans="1:21" x14ac:dyDescent="0.3">
      <c r="A430">
        <v>21825</v>
      </c>
      <c r="B430" t="s">
        <v>2946</v>
      </c>
      <c r="C430" t="s">
        <v>3502</v>
      </c>
      <c r="D430">
        <v>76</v>
      </c>
      <c r="E430" t="s">
        <v>224</v>
      </c>
      <c r="F430" t="s">
        <v>182</v>
      </c>
      <c r="G430" s="7" t="s">
        <v>3503</v>
      </c>
      <c r="H430">
        <v>9</v>
      </c>
      <c r="I430" t="s">
        <v>118</v>
      </c>
      <c r="J430">
        <v>51</v>
      </c>
      <c r="K430">
        <v>85361</v>
      </c>
      <c r="L430" t="b">
        <v>1</v>
      </c>
      <c r="M430" t="b">
        <v>0</v>
      </c>
      <c r="N430">
        <v>27</v>
      </c>
      <c r="O430" t="s">
        <v>825</v>
      </c>
      <c r="P430" t="s">
        <v>119</v>
      </c>
      <c r="R430">
        <v>1</v>
      </c>
      <c r="S430">
        <v>2</v>
      </c>
      <c r="T430">
        <v>1</v>
      </c>
      <c r="U430">
        <v>1</v>
      </c>
    </row>
    <row r="431" spans="1:21" x14ac:dyDescent="0.3">
      <c r="A431">
        <v>21825</v>
      </c>
      <c r="B431" t="s">
        <v>2946</v>
      </c>
      <c r="C431" t="s">
        <v>3502</v>
      </c>
      <c r="D431">
        <v>76</v>
      </c>
      <c r="E431" t="s">
        <v>224</v>
      </c>
      <c r="F431" t="s">
        <v>182</v>
      </c>
      <c r="G431" s="7" t="s">
        <v>3503</v>
      </c>
      <c r="H431">
        <v>9</v>
      </c>
      <c r="I431" t="s">
        <v>118</v>
      </c>
      <c r="J431">
        <v>51</v>
      </c>
      <c r="K431">
        <v>84191</v>
      </c>
      <c r="L431" t="b">
        <v>1</v>
      </c>
      <c r="M431" t="b">
        <v>0</v>
      </c>
      <c r="N431">
        <v>9</v>
      </c>
      <c r="O431" t="s">
        <v>118</v>
      </c>
      <c r="P431" t="s">
        <v>182</v>
      </c>
      <c r="R431">
        <v>2</v>
      </c>
      <c r="S431">
        <v>4</v>
      </c>
      <c r="T431">
        <v>1</v>
      </c>
      <c r="U431">
        <v>1</v>
      </c>
    </row>
    <row r="432" spans="1:21" x14ac:dyDescent="0.3">
      <c r="A432">
        <v>21825</v>
      </c>
      <c r="B432" t="s">
        <v>2946</v>
      </c>
      <c r="C432" t="s">
        <v>3502</v>
      </c>
      <c r="D432">
        <v>76</v>
      </c>
      <c r="E432" t="s">
        <v>224</v>
      </c>
      <c r="F432" t="s">
        <v>182</v>
      </c>
      <c r="G432" s="7" t="s">
        <v>3503</v>
      </c>
      <c r="H432">
        <v>9</v>
      </c>
      <c r="I432" t="s">
        <v>118</v>
      </c>
      <c r="J432">
        <v>51</v>
      </c>
      <c r="K432">
        <v>81955</v>
      </c>
      <c r="L432" t="b">
        <v>1</v>
      </c>
      <c r="M432" t="b">
        <v>0</v>
      </c>
      <c r="N432">
        <v>32</v>
      </c>
      <c r="O432" t="s">
        <v>3186</v>
      </c>
      <c r="P432" t="s">
        <v>119</v>
      </c>
      <c r="Q432" s="2">
        <v>34553</v>
      </c>
      <c r="R432">
        <v>3</v>
      </c>
      <c r="S432">
        <v>4</v>
      </c>
      <c r="T432">
        <v>1</v>
      </c>
      <c r="U432">
        <v>1</v>
      </c>
    </row>
    <row r="433" spans="1:21" x14ac:dyDescent="0.3">
      <c r="A433">
        <v>21825</v>
      </c>
      <c r="B433" t="s">
        <v>2946</v>
      </c>
      <c r="C433" t="s">
        <v>3502</v>
      </c>
      <c r="D433">
        <v>76</v>
      </c>
      <c r="E433" t="s">
        <v>224</v>
      </c>
      <c r="F433" t="s">
        <v>182</v>
      </c>
      <c r="G433" s="7" t="s">
        <v>3503</v>
      </c>
      <c r="H433">
        <v>9</v>
      </c>
      <c r="I433" t="s">
        <v>118</v>
      </c>
      <c r="J433">
        <v>51</v>
      </c>
      <c r="K433">
        <v>83993</v>
      </c>
      <c r="L433" t="b">
        <v>1</v>
      </c>
      <c r="M433" t="b">
        <v>0</v>
      </c>
      <c r="N433">
        <v>9</v>
      </c>
      <c r="O433" t="s">
        <v>118</v>
      </c>
      <c r="P433" t="s">
        <v>840</v>
      </c>
      <c r="Q433" s="2">
        <v>34336</v>
      </c>
      <c r="R433">
        <v>1</v>
      </c>
      <c r="S433">
        <v>2</v>
      </c>
      <c r="T433">
        <v>1</v>
      </c>
      <c r="U433">
        <v>1</v>
      </c>
    </row>
    <row r="434" spans="1:21" x14ac:dyDescent="0.3">
      <c r="A434">
        <v>21825</v>
      </c>
      <c r="B434" t="s">
        <v>2946</v>
      </c>
      <c r="C434" t="s">
        <v>3502</v>
      </c>
      <c r="D434">
        <v>76</v>
      </c>
      <c r="E434" t="s">
        <v>224</v>
      </c>
      <c r="F434" t="s">
        <v>182</v>
      </c>
      <c r="G434" s="7" t="s">
        <v>3503</v>
      </c>
      <c r="H434">
        <v>9</v>
      </c>
      <c r="I434" t="s">
        <v>118</v>
      </c>
      <c r="J434">
        <v>51</v>
      </c>
      <c r="K434">
        <v>67377</v>
      </c>
      <c r="L434" t="b">
        <v>1</v>
      </c>
      <c r="M434" t="b">
        <v>0</v>
      </c>
      <c r="N434">
        <v>10</v>
      </c>
      <c r="O434" t="s">
        <v>756</v>
      </c>
      <c r="P434" t="s">
        <v>193</v>
      </c>
      <c r="Q434" s="2">
        <v>32981</v>
      </c>
      <c r="R434">
        <v>2</v>
      </c>
      <c r="S434">
        <v>3</v>
      </c>
      <c r="T434">
        <v>4</v>
      </c>
      <c r="U434">
        <v>1</v>
      </c>
    </row>
    <row r="435" spans="1:21" x14ac:dyDescent="0.3">
      <c r="A435">
        <v>21825</v>
      </c>
      <c r="B435" t="s">
        <v>2946</v>
      </c>
      <c r="C435" t="s">
        <v>3502</v>
      </c>
      <c r="D435">
        <v>76</v>
      </c>
      <c r="E435" t="s">
        <v>224</v>
      </c>
      <c r="F435" t="s">
        <v>182</v>
      </c>
      <c r="G435" s="7" t="s">
        <v>3503</v>
      </c>
      <c r="H435">
        <v>9</v>
      </c>
      <c r="I435" t="s">
        <v>118</v>
      </c>
      <c r="J435">
        <v>51</v>
      </c>
      <c r="K435">
        <v>58546</v>
      </c>
      <c r="L435" t="b">
        <v>1</v>
      </c>
      <c r="M435" t="b">
        <v>0</v>
      </c>
      <c r="N435">
        <v>9</v>
      </c>
      <c r="O435" t="s">
        <v>118</v>
      </c>
      <c r="P435" t="s">
        <v>182</v>
      </c>
      <c r="Q435" s="2">
        <v>27874</v>
      </c>
      <c r="R435">
        <v>2</v>
      </c>
      <c r="S435">
        <v>3</v>
      </c>
      <c r="T435">
        <v>1</v>
      </c>
      <c r="U435">
        <v>1</v>
      </c>
    </row>
    <row r="436" spans="1:21" x14ac:dyDescent="0.3">
      <c r="A436">
        <v>21825</v>
      </c>
      <c r="B436" t="s">
        <v>2946</v>
      </c>
      <c r="C436" t="s">
        <v>3502</v>
      </c>
      <c r="D436">
        <v>76</v>
      </c>
      <c r="E436" t="s">
        <v>224</v>
      </c>
      <c r="F436" t="s">
        <v>182</v>
      </c>
      <c r="G436" s="7" t="s">
        <v>3503</v>
      </c>
      <c r="H436">
        <v>9</v>
      </c>
      <c r="I436" t="s">
        <v>118</v>
      </c>
      <c r="J436">
        <v>51</v>
      </c>
      <c r="K436">
        <v>29789</v>
      </c>
      <c r="L436" t="b">
        <v>1</v>
      </c>
      <c r="M436" t="b">
        <v>0</v>
      </c>
      <c r="N436">
        <v>9</v>
      </c>
      <c r="O436" t="s">
        <v>118</v>
      </c>
      <c r="P436" t="s">
        <v>119</v>
      </c>
      <c r="Q436" s="2">
        <v>32526</v>
      </c>
      <c r="R436">
        <v>4</v>
      </c>
      <c r="S436">
        <v>3</v>
      </c>
      <c r="T436">
        <v>2</v>
      </c>
      <c r="U436">
        <v>1</v>
      </c>
    </row>
    <row r="437" spans="1:21" x14ac:dyDescent="0.3">
      <c r="A437">
        <v>21825</v>
      </c>
      <c r="B437" t="s">
        <v>2946</v>
      </c>
      <c r="C437" t="s">
        <v>3502</v>
      </c>
      <c r="D437">
        <v>76</v>
      </c>
      <c r="E437" t="s">
        <v>224</v>
      </c>
      <c r="F437" t="s">
        <v>182</v>
      </c>
      <c r="G437" s="7" t="s">
        <v>3503</v>
      </c>
      <c r="H437">
        <v>9</v>
      </c>
      <c r="I437" t="s">
        <v>118</v>
      </c>
      <c r="J437">
        <v>51</v>
      </c>
      <c r="K437">
        <v>74656</v>
      </c>
      <c r="L437" t="b">
        <v>1</v>
      </c>
      <c r="M437" t="b">
        <v>0</v>
      </c>
      <c r="N437">
        <v>9</v>
      </c>
      <c r="O437" t="s">
        <v>118</v>
      </c>
      <c r="P437" t="s">
        <v>116</v>
      </c>
      <c r="Q437" s="2">
        <v>32642</v>
      </c>
      <c r="R437">
        <v>3</v>
      </c>
      <c r="S437">
        <v>3</v>
      </c>
      <c r="T437">
        <v>7</v>
      </c>
      <c r="U437">
        <v>3</v>
      </c>
    </row>
    <row r="438" spans="1:21" x14ac:dyDescent="0.3">
      <c r="A438">
        <v>21825</v>
      </c>
      <c r="B438" t="s">
        <v>2946</v>
      </c>
      <c r="C438" t="s">
        <v>3502</v>
      </c>
      <c r="D438">
        <v>76</v>
      </c>
      <c r="E438" t="s">
        <v>224</v>
      </c>
      <c r="F438" t="s">
        <v>182</v>
      </c>
      <c r="G438" s="7" t="s">
        <v>3503</v>
      </c>
      <c r="H438">
        <v>9</v>
      </c>
      <c r="I438" t="s">
        <v>118</v>
      </c>
      <c r="J438">
        <v>51</v>
      </c>
      <c r="K438">
        <v>36196</v>
      </c>
      <c r="L438" t="b">
        <v>1</v>
      </c>
      <c r="M438" t="b">
        <v>0</v>
      </c>
      <c r="N438">
        <v>11</v>
      </c>
      <c r="O438" t="s">
        <v>216</v>
      </c>
      <c r="P438" t="s">
        <v>116</v>
      </c>
      <c r="Q438" s="2">
        <v>34817</v>
      </c>
      <c r="R438">
        <v>2</v>
      </c>
      <c r="S438">
        <v>4</v>
      </c>
      <c r="T438">
        <v>6</v>
      </c>
      <c r="U438">
        <v>1</v>
      </c>
    </row>
    <row r="439" spans="1:21" x14ac:dyDescent="0.3">
      <c r="A439">
        <v>21825</v>
      </c>
      <c r="B439" t="s">
        <v>2946</v>
      </c>
      <c r="C439" t="s">
        <v>3502</v>
      </c>
      <c r="D439">
        <v>76</v>
      </c>
      <c r="E439" t="s">
        <v>224</v>
      </c>
      <c r="F439" t="s">
        <v>182</v>
      </c>
      <c r="G439" s="7" t="s">
        <v>3503</v>
      </c>
      <c r="H439">
        <v>9</v>
      </c>
      <c r="I439" t="s">
        <v>118</v>
      </c>
      <c r="J439">
        <v>51</v>
      </c>
      <c r="K439">
        <v>30326</v>
      </c>
      <c r="L439" t="b">
        <v>1</v>
      </c>
      <c r="M439" t="b">
        <v>0</v>
      </c>
      <c r="N439">
        <v>9</v>
      </c>
      <c r="O439" t="s">
        <v>118</v>
      </c>
      <c r="P439" t="s">
        <v>126</v>
      </c>
      <c r="R439">
        <v>2</v>
      </c>
      <c r="S439">
        <v>3</v>
      </c>
      <c r="T439">
        <v>1</v>
      </c>
      <c r="U439">
        <v>1</v>
      </c>
    </row>
    <row r="440" spans="1:21" x14ac:dyDescent="0.3">
      <c r="A440">
        <v>21825</v>
      </c>
      <c r="B440" t="s">
        <v>2946</v>
      </c>
      <c r="C440" t="s">
        <v>3502</v>
      </c>
      <c r="D440">
        <v>76</v>
      </c>
      <c r="E440" t="s">
        <v>224</v>
      </c>
      <c r="F440" t="s">
        <v>182</v>
      </c>
      <c r="G440" s="7" t="s">
        <v>3503</v>
      </c>
      <c r="H440">
        <v>9</v>
      </c>
      <c r="I440" t="s">
        <v>118</v>
      </c>
      <c r="J440">
        <v>51</v>
      </c>
      <c r="K440">
        <v>14389</v>
      </c>
      <c r="L440" t="b">
        <v>1</v>
      </c>
      <c r="M440" t="b">
        <v>0</v>
      </c>
      <c r="N440">
        <v>30</v>
      </c>
      <c r="O440" t="s">
        <v>1007</v>
      </c>
      <c r="P440" t="s">
        <v>119</v>
      </c>
      <c r="Q440" s="2">
        <v>31311</v>
      </c>
      <c r="R440">
        <v>4</v>
      </c>
      <c r="S440">
        <v>3</v>
      </c>
      <c r="T440">
        <v>1</v>
      </c>
      <c r="U440">
        <v>2</v>
      </c>
    </row>
    <row r="441" spans="1:21" x14ac:dyDescent="0.3">
      <c r="A441">
        <v>21825</v>
      </c>
      <c r="B441" t="s">
        <v>2946</v>
      </c>
      <c r="C441" t="s">
        <v>3502</v>
      </c>
      <c r="D441">
        <v>76</v>
      </c>
      <c r="E441" t="s">
        <v>224</v>
      </c>
      <c r="F441" t="s">
        <v>182</v>
      </c>
      <c r="G441" s="7" t="s">
        <v>3503</v>
      </c>
      <c r="H441">
        <v>9</v>
      </c>
      <c r="I441" t="s">
        <v>118</v>
      </c>
      <c r="J441">
        <v>51</v>
      </c>
      <c r="K441">
        <v>73912</v>
      </c>
      <c r="L441" t="b">
        <v>1</v>
      </c>
      <c r="M441" t="b">
        <v>0</v>
      </c>
      <c r="N441">
        <v>9</v>
      </c>
      <c r="O441" t="s">
        <v>118</v>
      </c>
      <c r="P441" t="s">
        <v>193</v>
      </c>
      <c r="Q441" s="2">
        <v>34092</v>
      </c>
      <c r="R441">
        <v>2</v>
      </c>
      <c r="S441">
        <v>4</v>
      </c>
      <c r="T441">
        <v>1</v>
      </c>
      <c r="U441">
        <v>2</v>
      </c>
    </row>
    <row r="442" spans="1:21" x14ac:dyDescent="0.3">
      <c r="A442">
        <v>21825</v>
      </c>
      <c r="B442" t="s">
        <v>2946</v>
      </c>
      <c r="C442" t="s">
        <v>3502</v>
      </c>
      <c r="D442">
        <v>76</v>
      </c>
      <c r="E442" t="s">
        <v>224</v>
      </c>
      <c r="F442" t="s">
        <v>182</v>
      </c>
      <c r="G442" s="7" t="s">
        <v>3503</v>
      </c>
      <c r="H442">
        <v>9</v>
      </c>
      <c r="I442" t="s">
        <v>118</v>
      </c>
      <c r="J442">
        <v>51</v>
      </c>
      <c r="K442">
        <v>80850</v>
      </c>
      <c r="L442" t="b">
        <v>1</v>
      </c>
      <c r="M442" t="b">
        <v>0</v>
      </c>
      <c r="N442">
        <v>9</v>
      </c>
      <c r="O442" t="s">
        <v>118</v>
      </c>
      <c r="P442" t="s">
        <v>119</v>
      </c>
      <c r="R442">
        <v>1</v>
      </c>
      <c r="S442">
        <v>4</v>
      </c>
      <c r="T442">
        <v>3</v>
      </c>
      <c r="U442">
        <v>1</v>
      </c>
    </row>
    <row r="443" spans="1:21" x14ac:dyDescent="0.3">
      <c r="A443">
        <v>21825</v>
      </c>
      <c r="B443" t="s">
        <v>2946</v>
      </c>
      <c r="C443" t="s">
        <v>3502</v>
      </c>
      <c r="D443">
        <v>76</v>
      </c>
      <c r="E443" t="s">
        <v>224</v>
      </c>
      <c r="F443" t="s">
        <v>182</v>
      </c>
      <c r="G443" s="7" t="s">
        <v>3503</v>
      </c>
      <c r="H443">
        <v>9</v>
      </c>
      <c r="I443" t="s">
        <v>118</v>
      </c>
      <c r="J443">
        <v>51</v>
      </c>
      <c r="K443">
        <v>39575</v>
      </c>
      <c r="L443" t="b">
        <v>1</v>
      </c>
      <c r="M443" t="b">
        <v>0</v>
      </c>
      <c r="N443">
        <v>9</v>
      </c>
      <c r="O443" t="s">
        <v>118</v>
      </c>
      <c r="P443" t="s">
        <v>119</v>
      </c>
      <c r="Q443" s="2">
        <v>32425</v>
      </c>
      <c r="R443">
        <v>2</v>
      </c>
      <c r="S443">
        <v>4</v>
      </c>
      <c r="T443">
        <v>1</v>
      </c>
      <c r="U443">
        <v>1</v>
      </c>
    </row>
    <row r="444" spans="1:21" x14ac:dyDescent="0.3">
      <c r="A444">
        <v>21825</v>
      </c>
      <c r="B444" t="s">
        <v>2946</v>
      </c>
      <c r="C444" t="s">
        <v>3502</v>
      </c>
      <c r="D444">
        <v>76</v>
      </c>
      <c r="E444" t="s">
        <v>224</v>
      </c>
      <c r="F444" t="s">
        <v>182</v>
      </c>
      <c r="G444" s="7" t="s">
        <v>3503</v>
      </c>
      <c r="H444">
        <v>9</v>
      </c>
      <c r="I444" t="s">
        <v>118</v>
      </c>
      <c r="J444">
        <v>51</v>
      </c>
      <c r="K444">
        <v>74471</v>
      </c>
      <c r="L444" t="b">
        <v>1</v>
      </c>
      <c r="M444" t="b">
        <v>0</v>
      </c>
      <c r="N444">
        <v>30</v>
      </c>
      <c r="O444" t="s">
        <v>1007</v>
      </c>
      <c r="P444" t="s">
        <v>193</v>
      </c>
      <c r="Q444" s="2">
        <v>34275</v>
      </c>
      <c r="R444">
        <v>0</v>
      </c>
      <c r="S444">
        <v>4</v>
      </c>
      <c r="T444">
        <v>3</v>
      </c>
      <c r="U444">
        <v>1</v>
      </c>
    </row>
    <row r="445" spans="1:21" x14ac:dyDescent="0.3">
      <c r="A445">
        <v>21825</v>
      </c>
      <c r="B445" t="s">
        <v>2946</v>
      </c>
      <c r="C445" t="s">
        <v>3502</v>
      </c>
      <c r="D445">
        <v>76</v>
      </c>
      <c r="E445" t="s">
        <v>224</v>
      </c>
      <c r="F445" t="s">
        <v>182</v>
      </c>
      <c r="G445" s="7" t="s">
        <v>3503</v>
      </c>
      <c r="H445">
        <v>9</v>
      </c>
      <c r="I445" t="s">
        <v>118</v>
      </c>
      <c r="J445">
        <v>51</v>
      </c>
      <c r="K445">
        <v>84630</v>
      </c>
      <c r="L445" t="b">
        <v>1</v>
      </c>
      <c r="M445" t="b">
        <v>0</v>
      </c>
      <c r="N445">
        <v>9</v>
      </c>
      <c r="O445" t="s">
        <v>118</v>
      </c>
      <c r="P445" t="s">
        <v>630</v>
      </c>
      <c r="R445">
        <v>2</v>
      </c>
      <c r="S445">
        <v>4</v>
      </c>
      <c r="T445">
        <v>3</v>
      </c>
      <c r="U445">
        <v>3</v>
      </c>
    </row>
    <row r="446" spans="1:21" x14ac:dyDescent="0.3">
      <c r="A446">
        <v>21825</v>
      </c>
      <c r="B446" t="s">
        <v>2946</v>
      </c>
      <c r="C446" t="s">
        <v>3502</v>
      </c>
      <c r="D446">
        <v>76</v>
      </c>
      <c r="E446" t="s">
        <v>224</v>
      </c>
      <c r="F446" t="s">
        <v>182</v>
      </c>
      <c r="G446" s="7" t="s">
        <v>3503</v>
      </c>
      <c r="H446">
        <v>9</v>
      </c>
      <c r="I446" t="s">
        <v>118</v>
      </c>
      <c r="J446">
        <v>51</v>
      </c>
      <c r="K446">
        <v>86039</v>
      </c>
      <c r="L446" t="b">
        <v>1</v>
      </c>
      <c r="M446" t="b">
        <v>0</v>
      </c>
      <c r="N446">
        <v>9</v>
      </c>
      <c r="O446" t="s">
        <v>118</v>
      </c>
      <c r="P446" t="s">
        <v>119</v>
      </c>
      <c r="R446">
        <v>1</v>
      </c>
      <c r="S446">
        <v>4</v>
      </c>
      <c r="T446">
        <v>1</v>
      </c>
      <c r="U446">
        <v>1</v>
      </c>
    </row>
    <row r="447" spans="1:21" x14ac:dyDescent="0.3">
      <c r="A447">
        <v>21825</v>
      </c>
      <c r="B447" t="s">
        <v>2946</v>
      </c>
      <c r="C447" t="s">
        <v>3502</v>
      </c>
      <c r="D447">
        <v>76</v>
      </c>
      <c r="E447" t="s">
        <v>224</v>
      </c>
      <c r="F447" t="s">
        <v>182</v>
      </c>
      <c r="G447" s="7" t="s">
        <v>3503</v>
      </c>
      <c r="H447">
        <v>9</v>
      </c>
      <c r="I447" t="s">
        <v>118</v>
      </c>
      <c r="J447">
        <v>51</v>
      </c>
      <c r="K447">
        <v>83309</v>
      </c>
      <c r="L447" t="b">
        <v>1</v>
      </c>
      <c r="M447" t="b">
        <v>0</v>
      </c>
      <c r="N447">
        <v>21</v>
      </c>
      <c r="O447" t="s">
        <v>415</v>
      </c>
      <c r="P447" t="s">
        <v>193</v>
      </c>
      <c r="R447">
        <v>3</v>
      </c>
      <c r="S447">
        <v>4</v>
      </c>
      <c r="T447">
        <v>2</v>
      </c>
      <c r="U447">
        <v>1</v>
      </c>
    </row>
    <row r="448" spans="1:21" x14ac:dyDescent="0.3">
      <c r="A448">
        <v>21825</v>
      </c>
      <c r="B448" t="s">
        <v>2946</v>
      </c>
      <c r="C448" t="s">
        <v>3502</v>
      </c>
      <c r="D448">
        <v>76</v>
      </c>
      <c r="E448" t="s">
        <v>224</v>
      </c>
      <c r="F448" t="s">
        <v>182</v>
      </c>
      <c r="G448" s="7" t="s">
        <v>3503</v>
      </c>
      <c r="H448">
        <v>9</v>
      </c>
      <c r="I448" t="s">
        <v>118</v>
      </c>
      <c r="J448">
        <v>51</v>
      </c>
      <c r="K448">
        <v>86059</v>
      </c>
      <c r="L448" t="b">
        <v>1</v>
      </c>
      <c r="M448" t="b">
        <v>0</v>
      </c>
      <c r="N448">
        <v>11</v>
      </c>
      <c r="O448" t="s">
        <v>216</v>
      </c>
      <c r="P448" t="s">
        <v>116</v>
      </c>
      <c r="R448">
        <v>2</v>
      </c>
      <c r="S448">
        <v>4</v>
      </c>
      <c r="T448">
        <v>4</v>
      </c>
      <c r="U448">
        <v>2</v>
      </c>
    </row>
    <row r="449" spans="1:21" x14ac:dyDescent="0.3">
      <c r="A449">
        <v>21825</v>
      </c>
      <c r="B449" t="s">
        <v>2946</v>
      </c>
      <c r="C449" t="s">
        <v>3502</v>
      </c>
      <c r="D449">
        <v>76</v>
      </c>
      <c r="E449" t="s">
        <v>224</v>
      </c>
      <c r="F449" t="s">
        <v>182</v>
      </c>
      <c r="G449" s="7" t="s">
        <v>3503</v>
      </c>
      <c r="H449">
        <v>9</v>
      </c>
      <c r="I449" t="s">
        <v>118</v>
      </c>
      <c r="J449">
        <v>51</v>
      </c>
      <c r="K449">
        <v>82964</v>
      </c>
      <c r="L449" t="b">
        <v>1</v>
      </c>
      <c r="M449" t="b">
        <v>0</v>
      </c>
      <c r="N449">
        <v>9</v>
      </c>
      <c r="O449" t="s">
        <v>118</v>
      </c>
      <c r="P449" t="s">
        <v>193</v>
      </c>
      <c r="R449">
        <v>1</v>
      </c>
      <c r="S449">
        <v>3</v>
      </c>
      <c r="T449">
        <v>1</v>
      </c>
      <c r="U449">
        <v>1</v>
      </c>
    </row>
    <row r="450" spans="1:21" x14ac:dyDescent="0.3">
      <c r="A450">
        <v>21825</v>
      </c>
      <c r="B450" t="s">
        <v>2946</v>
      </c>
      <c r="C450" t="s">
        <v>3502</v>
      </c>
      <c r="D450">
        <v>76</v>
      </c>
      <c r="E450" t="s">
        <v>224</v>
      </c>
      <c r="F450" t="s">
        <v>182</v>
      </c>
      <c r="G450" s="7" t="s">
        <v>3503</v>
      </c>
      <c r="H450">
        <v>9</v>
      </c>
      <c r="I450" t="s">
        <v>118</v>
      </c>
      <c r="J450">
        <v>51</v>
      </c>
      <c r="K450">
        <v>83239</v>
      </c>
      <c r="L450" t="b">
        <v>1</v>
      </c>
      <c r="M450" t="b">
        <v>0</v>
      </c>
      <c r="N450">
        <v>9</v>
      </c>
      <c r="O450" t="s">
        <v>118</v>
      </c>
      <c r="P450" t="s">
        <v>119</v>
      </c>
      <c r="R450">
        <v>2</v>
      </c>
      <c r="S450">
        <v>2</v>
      </c>
      <c r="T450">
        <v>4</v>
      </c>
      <c r="U450">
        <v>1</v>
      </c>
    </row>
    <row r="451" spans="1:21" x14ac:dyDescent="0.3">
      <c r="A451">
        <v>21825</v>
      </c>
      <c r="B451" t="s">
        <v>2946</v>
      </c>
      <c r="C451" t="s">
        <v>3502</v>
      </c>
      <c r="D451">
        <v>76</v>
      </c>
      <c r="E451" t="s">
        <v>224</v>
      </c>
      <c r="F451" t="s">
        <v>182</v>
      </c>
      <c r="G451" s="7" t="s">
        <v>3503</v>
      </c>
      <c r="H451">
        <v>9</v>
      </c>
      <c r="I451" t="s">
        <v>118</v>
      </c>
      <c r="J451">
        <v>51</v>
      </c>
      <c r="K451">
        <v>85948</v>
      </c>
      <c r="L451" t="b">
        <v>1</v>
      </c>
      <c r="M451" t="b">
        <v>0</v>
      </c>
      <c r="N451">
        <v>11</v>
      </c>
      <c r="O451" t="s">
        <v>216</v>
      </c>
      <c r="R451">
        <v>1</v>
      </c>
      <c r="S451">
        <v>3</v>
      </c>
      <c r="T451">
        <v>0</v>
      </c>
      <c r="U451">
        <v>1</v>
      </c>
    </row>
    <row r="452" spans="1:21" x14ac:dyDescent="0.3">
      <c r="A452">
        <v>21825</v>
      </c>
      <c r="B452" t="s">
        <v>2946</v>
      </c>
      <c r="C452" t="s">
        <v>3502</v>
      </c>
      <c r="D452">
        <v>76</v>
      </c>
      <c r="E452" t="s">
        <v>224</v>
      </c>
      <c r="F452" t="s">
        <v>182</v>
      </c>
      <c r="G452" s="7" t="s">
        <v>3503</v>
      </c>
      <c r="H452">
        <v>9</v>
      </c>
      <c r="I452" t="s">
        <v>118</v>
      </c>
      <c r="J452">
        <v>51</v>
      </c>
      <c r="K452">
        <v>75743</v>
      </c>
      <c r="L452" t="b">
        <v>1</v>
      </c>
      <c r="M452" t="b">
        <v>0</v>
      </c>
      <c r="N452">
        <v>9</v>
      </c>
      <c r="O452" t="s">
        <v>118</v>
      </c>
      <c r="P452" t="s">
        <v>193</v>
      </c>
      <c r="R452">
        <v>5</v>
      </c>
      <c r="S452">
        <v>1</v>
      </c>
      <c r="T452">
        <v>1</v>
      </c>
      <c r="U452">
        <v>1</v>
      </c>
    </row>
    <row r="453" spans="1:21" x14ac:dyDescent="0.3">
      <c r="A453">
        <v>21825</v>
      </c>
      <c r="B453" t="s">
        <v>2946</v>
      </c>
      <c r="C453" t="s">
        <v>3502</v>
      </c>
      <c r="D453">
        <v>76</v>
      </c>
      <c r="E453" t="s">
        <v>224</v>
      </c>
      <c r="F453" t="s">
        <v>182</v>
      </c>
      <c r="G453" s="7" t="s">
        <v>3503</v>
      </c>
      <c r="H453">
        <v>9</v>
      </c>
      <c r="I453" t="s">
        <v>118</v>
      </c>
      <c r="J453">
        <v>51</v>
      </c>
      <c r="K453">
        <v>85068</v>
      </c>
      <c r="L453" t="b">
        <v>1</v>
      </c>
      <c r="M453" t="b">
        <v>0</v>
      </c>
      <c r="N453">
        <v>9</v>
      </c>
      <c r="O453" t="s">
        <v>118</v>
      </c>
      <c r="P453" t="s">
        <v>119</v>
      </c>
      <c r="R453">
        <v>1</v>
      </c>
      <c r="S453">
        <v>3</v>
      </c>
      <c r="T453">
        <v>1</v>
      </c>
      <c r="U453">
        <v>1</v>
      </c>
    </row>
    <row r="454" spans="1:21" x14ac:dyDescent="0.3">
      <c r="A454">
        <v>21825</v>
      </c>
      <c r="B454" t="s">
        <v>2946</v>
      </c>
      <c r="C454" t="s">
        <v>3502</v>
      </c>
      <c r="D454">
        <v>76</v>
      </c>
      <c r="E454" t="s">
        <v>224</v>
      </c>
      <c r="F454" t="s">
        <v>182</v>
      </c>
      <c r="G454" s="7" t="s">
        <v>3503</v>
      </c>
      <c r="H454">
        <v>9</v>
      </c>
      <c r="I454" t="s">
        <v>118</v>
      </c>
      <c r="J454">
        <v>51</v>
      </c>
      <c r="K454">
        <v>70060</v>
      </c>
      <c r="L454" t="b">
        <v>1</v>
      </c>
      <c r="M454" t="b">
        <v>0</v>
      </c>
      <c r="N454">
        <v>11</v>
      </c>
      <c r="O454" t="s">
        <v>216</v>
      </c>
      <c r="P454" t="s">
        <v>193</v>
      </c>
      <c r="Q454" s="2">
        <v>33319</v>
      </c>
      <c r="R454">
        <v>1</v>
      </c>
      <c r="S454">
        <v>1</v>
      </c>
      <c r="T454">
        <v>2</v>
      </c>
      <c r="U454">
        <v>1</v>
      </c>
    </row>
    <row r="455" spans="1:21" x14ac:dyDescent="0.3">
      <c r="A455">
        <v>21825</v>
      </c>
      <c r="B455" t="s">
        <v>2946</v>
      </c>
      <c r="C455" t="s">
        <v>3502</v>
      </c>
      <c r="D455">
        <v>76</v>
      </c>
      <c r="E455" t="s">
        <v>224</v>
      </c>
      <c r="F455" t="s">
        <v>182</v>
      </c>
      <c r="G455" s="7" t="s">
        <v>3503</v>
      </c>
      <c r="H455">
        <v>9</v>
      </c>
      <c r="I455" t="s">
        <v>118</v>
      </c>
      <c r="J455">
        <v>51</v>
      </c>
      <c r="K455">
        <v>83046</v>
      </c>
      <c r="L455" t="b">
        <v>1</v>
      </c>
      <c r="M455" t="b">
        <v>0</v>
      </c>
      <c r="N455">
        <v>14</v>
      </c>
      <c r="O455" t="s">
        <v>1652</v>
      </c>
      <c r="P455" t="s">
        <v>193</v>
      </c>
      <c r="R455">
        <v>2</v>
      </c>
      <c r="S455">
        <v>3</v>
      </c>
      <c r="T455">
        <v>1</v>
      </c>
      <c r="U455">
        <v>1</v>
      </c>
    </row>
    <row r="456" spans="1:21" x14ac:dyDescent="0.3">
      <c r="A456">
        <v>21825</v>
      </c>
      <c r="B456" t="s">
        <v>2946</v>
      </c>
      <c r="C456" t="s">
        <v>3502</v>
      </c>
      <c r="D456">
        <v>76</v>
      </c>
      <c r="E456" t="s">
        <v>224</v>
      </c>
      <c r="F456" t="s">
        <v>182</v>
      </c>
      <c r="G456" s="7" t="s">
        <v>3503</v>
      </c>
      <c r="H456">
        <v>9</v>
      </c>
      <c r="I456" t="s">
        <v>118</v>
      </c>
      <c r="J456">
        <v>51</v>
      </c>
      <c r="K456">
        <v>11420</v>
      </c>
      <c r="L456" t="b">
        <v>1</v>
      </c>
      <c r="M456" t="b">
        <v>0</v>
      </c>
      <c r="N456">
        <v>861</v>
      </c>
      <c r="O456" t="s">
        <v>3434</v>
      </c>
      <c r="P456" t="s">
        <v>949</v>
      </c>
      <c r="Q456" s="2">
        <v>27502</v>
      </c>
      <c r="R456">
        <v>2</v>
      </c>
      <c r="S456">
        <v>4</v>
      </c>
      <c r="T456">
        <v>1</v>
      </c>
      <c r="U456">
        <v>1</v>
      </c>
    </row>
    <row r="457" spans="1:21" x14ac:dyDescent="0.3">
      <c r="A457">
        <v>21825</v>
      </c>
      <c r="B457" t="s">
        <v>2946</v>
      </c>
      <c r="C457" t="s">
        <v>3502</v>
      </c>
      <c r="D457">
        <v>76</v>
      </c>
      <c r="E457" t="s">
        <v>224</v>
      </c>
      <c r="F457" t="s">
        <v>182</v>
      </c>
      <c r="G457" s="7" t="s">
        <v>3503</v>
      </c>
      <c r="H457">
        <v>9</v>
      </c>
      <c r="I457" t="s">
        <v>118</v>
      </c>
      <c r="J457">
        <v>51</v>
      </c>
      <c r="K457">
        <v>80314</v>
      </c>
      <c r="L457" t="b">
        <v>1</v>
      </c>
      <c r="M457" t="b">
        <v>0</v>
      </c>
      <c r="N457">
        <v>9</v>
      </c>
      <c r="O457" t="s">
        <v>118</v>
      </c>
      <c r="P457" t="s">
        <v>139</v>
      </c>
      <c r="Q457" s="2">
        <v>33059</v>
      </c>
      <c r="R457">
        <v>1</v>
      </c>
      <c r="S457">
        <v>3</v>
      </c>
      <c r="T457">
        <v>1</v>
      </c>
      <c r="U457">
        <v>1</v>
      </c>
    </row>
    <row r="458" spans="1:21" x14ac:dyDescent="0.3">
      <c r="A458">
        <v>21825</v>
      </c>
      <c r="B458" t="s">
        <v>2946</v>
      </c>
      <c r="C458" t="s">
        <v>3502</v>
      </c>
      <c r="D458">
        <v>76</v>
      </c>
      <c r="E458" t="s">
        <v>224</v>
      </c>
      <c r="F458" t="s">
        <v>182</v>
      </c>
      <c r="G458" s="7" t="s">
        <v>3503</v>
      </c>
      <c r="H458">
        <v>9</v>
      </c>
      <c r="I458" t="s">
        <v>118</v>
      </c>
      <c r="J458">
        <v>51</v>
      </c>
      <c r="K458">
        <v>60610</v>
      </c>
      <c r="L458" t="b">
        <v>1</v>
      </c>
      <c r="M458" t="b">
        <v>0</v>
      </c>
      <c r="N458">
        <v>16</v>
      </c>
      <c r="O458" t="s">
        <v>676</v>
      </c>
      <c r="P458" t="s">
        <v>119</v>
      </c>
      <c r="Q458" s="2">
        <v>34143</v>
      </c>
      <c r="R458">
        <v>1</v>
      </c>
      <c r="S458">
        <v>4</v>
      </c>
      <c r="T458">
        <v>1</v>
      </c>
      <c r="U458">
        <v>1</v>
      </c>
    </row>
    <row r="459" spans="1:21" x14ac:dyDescent="0.3">
      <c r="A459">
        <v>21825</v>
      </c>
      <c r="B459" t="s">
        <v>2946</v>
      </c>
      <c r="C459" t="s">
        <v>3502</v>
      </c>
      <c r="D459">
        <v>76</v>
      </c>
      <c r="E459" t="s">
        <v>224</v>
      </c>
      <c r="F459" t="s">
        <v>182</v>
      </c>
      <c r="G459" s="7" t="s">
        <v>3503</v>
      </c>
      <c r="H459">
        <v>9</v>
      </c>
      <c r="I459" t="s">
        <v>118</v>
      </c>
      <c r="J459">
        <v>51</v>
      </c>
      <c r="K459">
        <v>84872</v>
      </c>
      <c r="L459" t="b">
        <v>1</v>
      </c>
      <c r="M459" t="b">
        <v>0</v>
      </c>
      <c r="N459">
        <v>11</v>
      </c>
      <c r="O459" t="s">
        <v>216</v>
      </c>
      <c r="P459" t="s">
        <v>193</v>
      </c>
      <c r="R459">
        <v>0</v>
      </c>
      <c r="S459">
        <v>3</v>
      </c>
      <c r="T459">
        <v>1</v>
      </c>
      <c r="U459">
        <v>1</v>
      </c>
    </row>
    <row r="460" spans="1:21" x14ac:dyDescent="0.3">
      <c r="A460">
        <v>21825</v>
      </c>
      <c r="B460" t="s">
        <v>2946</v>
      </c>
      <c r="C460" t="s">
        <v>3502</v>
      </c>
      <c r="D460">
        <v>76</v>
      </c>
      <c r="E460" t="s">
        <v>224</v>
      </c>
      <c r="F460" t="s">
        <v>182</v>
      </c>
      <c r="G460" s="7" t="s">
        <v>3503</v>
      </c>
      <c r="H460">
        <v>9</v>
      </c>
      <c r="I460" t="s">
        <v>118</v>
      </c>
      <c r="J460">
        <v>51</v>
      </c>
      <c r="K460">
        <v>923</v>
      </c>
      <c r="L460" t="b">
        <v>1</v>
      </c>
      <c r="M460" t="b">
        <v>0</v>
      </c>
      <c r="N460">
        <v>11</v>
      </c>
      <c r="O460" t="s">
        <v>216</v>
      </c>
      <c r="P460" t="s">
        <v>116</v>
      </c>
      <c r="R460">
        <v>5</v>
      </c>
      <c r="S460">
        <v>2</v>
      </c>
      <c r="T460">
        <v>1</v>
      </c>
      <c r="U460">
        <v>1</v>
      </c>
    </row>
    <row r="461" spans="1:21" x14ac:dyDescent="0.3">
      <c r="A461">
        <v>21825</v>
      </c>
      <c r="B461" t="s">
        <v>2946</v>
      </c>
      <c r="C461" t="s">
        <v>3502</v>
      </c>
      <c r="D461">
        <v>76</v>
      </c>
      <c r="E461" t="s">
        <v>224</v>
      </c>
      <c r="F461" t="s">
        <v>182</v>
      </c>
      <c r="G461" s="7" t="s">
        <v>3503</v>
      </c>
      <c r="H461">
        <v>9</v>
      </c>
      <c r="I461" t="s">
        <v>118</v>
      </c>
      <c r="J461">
        <v>51</v>
      </c>
      <c r="K461">
        <v>75455</v>
      </c>
      <c r="L461" t="b">
        <v>1</v>
      </c>
      <c r="M461" t="b">
        <v>0</v>
      </c>
      <c r="N461">
        <v>30</v>
      </c>
      <c r="O461" t="s">
        <v>1007</v>
      </c>
      <c r="P461" t="s">
        <v>119</v>
      </c>
      <c r="R461">
        <v>2</v>
      </c>
      <c r="S461">
        <v>1</v>
      </c>
      <c r="T461">
        <v>1</v>
      </c>
      <c r="U461">
        <v>1</v>
      </c>
    </row>
    <row r="462" spans="1:21" x14ac:dyDescent="0.3">
      <c r="A462">
        <v>21825</v>
      </c>
      <c r="B462" t="s">
        <v>2946</v>
      </c>
      <c r="C462" t="s">
        <v>3502</v>
      </c>
      <c r="D462">
        <v>76</v>
      </c>
      <c r="E462" t="s">
        <v>224</v>
      </c>
      <c r="F462" t="s">
        <v>182</v>
      </c>
      <c r="G462" s="7" t="s">
        <v>3503</v>
      </c>
      <c r="H462">
        <v>9</v>
      </c>
      <c r="I462" t="s">
        <v>118</v>
      </c>
      <c r="J462">
        <v>51</v>
      </c>
      <c r="K462">
        <v>80529</v>
      </c>
      <c r="L462" t="b">
        <v>1</v>
      </c>
      <c r="M462" t="b">
        <v>0</v>
      </c>
      <c r="N462">
        <v>13</v>
      </c>
      <c r="O462" t="s">
        <v>3014</v>
      </c>
      <c r="P462" t="s">
        <v>193</v>
      </c>
      <c r="R462">
        <v>1</v>
      </c>
      <c r="S462">
        <v>3</v>
      </c>
      <c r="T462">
        <v>1</v>
      </c>
      <c r="U462">
        <v>1</v>
      </c>
    </row>
    <row r="463" spans="1:21" x14ac:dyDescent="0.3">
      <c r="A463">
        <v>21825</v>
      </c>
      <c r="B463" t="s">
        <v>2946</v>
      </c>
      <c r="C463" t="s">
        <v>3502</v>
      </c>
      <c r="D463">
        <v>76</v>
      </c>
      <c r="E463" t="s">
        <v>224</v>
      </c>
      <c r="F463" t="s">
        <v>182</v>
      </c>
      <c r="G463" s="7" t="s">
        <v>3503</v>
      </c>
      <c r="H463">
        <v>9</v>
      </c>
      <c r="I463" t="s">
        <v>118</v>
      </c>
      <c r="J463">
        <v>51</v>
      </c>
      <c r="K463">
        <v>84883</v>
      </c>
      <c r="L463" t="b">
        <v>1</v>
      </c>
      <c r="M463" t="b">
        <v>0</v>
      </c>
      <c r="N463">
        <v>0</v>
      </c>
      <c r="P463" t="s">
        <v>139</v>
      </c>
      <c r="R463">
        <v>2</v>
      </c>
      <c r="S463">
        <v>3</v>
      </c>
      <c r="T463">
        <v>1</v>
      </c>
      <c r="U463">
        <v>1</v>
      </c>
    </row>
    <row r="464" spans="1:21" x14ac:dyDescent="0.3">
      <c r="A464">
        <v>21825</v>
      </c>
      <c r="B464" t="s">
        <v>2946</v>
      </c>
      <c r="C464" t="s">
        <v>3502</v>
      </c>
      <c r="D464">
        <v>76</v>
      </c>
      <c r="E464" t="s">
        <v>224</v>
      </c>
      <c r="F464" t="s">
        <v>182</v>
      </c>
      <c r="G464" s="7" t="s">
        <v>3503</v>
      </c>
      <c r="H464">
        <v>9</v>
      </c>
      <c r="I464" t="s">
        <v>118</v>
      </c>
      <c r="J464">
        <v>51</v>
      </c>
      <c r="K464">
        <v>72988</v>
      </c>
      <c r="L464" t="b">
        <v>1</v>
      </c>
      <c r="M464" t="b">
        <v>0</v>
      </c>
      <c r="N464">
        <v>9</v>
      </c>
      <c r="O464" t="s">
        <v>118</v>
      </c>
      <c r="P464" t="s">
        <v>119</v>
      </c>
      <c r="Q464" s="2">
        <v>33766</v>
      </c>
      <c r="R464">
        <v>1</v>
      </c>
      <c r="S464">
        <v>3</v>
      </c>
      <c r="T464">
        <v>1</v>
      </c>
      <c r="U464">
        <v>1</v>
      </c>
    </row>
    <row r="465" spans="1:21" x14ac:dyDescent="0.3">
      <c r="A465">
        <v>21825</v>
      </c>
      <c r="B465" t="s">
        <v>2946</v>
      </c>
      <c r="C465" t="s">
        <v>3502</v>
      </c>
      <c r="D465">
        <v>76</v>
      </c>
      <c r="E465" t="s">
        <v>224</v>
      </c>
      <c r="F465" t="s">
        <v>182</v>
      </c>
      <c r="G465" s="7" t="s">
        <v>3503</v>
      </c>
      <c r="H465">
        <v>9</v>
      </c>
      <c r="I465" t="s">
        <v>118</v>
      </c>
      <c r="J465">
        <v>51</v>
      </c>
      <c r="K465">
        <v>50624</v>
      </c>
      <c r="L465" t="b">
        <v>1</v>
      </c>
      <c r="M465" t="b">
        <v>0</v>
      </c>
      <c r="N465">
        <v>9</v>
      </c>
      <c r="O465" t="s">
        <v>118</v>
      </c>
      <c r="P465" t="s">
        <v>193</v>
      </c>
      <c r="Q465" s="2">
        <v>30778</v>
      </c>
      <c r="R465">
        <v>1</v>
      </c>
      <c r="S465">
        <v>2</v>
      </c>
      <c r="T465">
        <v>1</v>
      </c>
      <c r="U465">
        <v>1</v>
      </c>
    </row>
    <row r="466" spans="1:21" x14ac:dyDescent="0.3">
      <c r="A466">
        <v>21825</v>
      </c>
      <c r="B466" t="s">
        <v>2946</v>
      </c>
      <c r="C466" t="s">
        <v>3502</v>
      </c>
      <c r="D466">
        <v>76</v>
      </c>
      <c r="E466" t="s">
        <v>224</v>
      </c>
      <c r="F466" t="s">
        <v>182</v>
      </c>
      <c r="G466" s="7" t="s">
        <v>3503</v>
      </c>
      <c r="H466">
        <v>9</v>
      </c>
      <c r="I466" t="s">
        <v>118</v>
      </c>
      <c r="J466">
        <v>51</v>
      </c>
      <c r="K466">
        <v>83184</v>
      </c>
      <c r="L466" t="b">
        <v>1</v>
      </c>
      <c r="M466" t="b">
        <v>0</v>
      </c>
      <c r="N466">
        <v>9</v>
      </c>
      <c r="O466" t="s">
        <v>118</v>
      </c>
      <c r="P466" t="s">
        <v>116</v>
      </c>
      <c r="R466">
        <v>4</v>
      </c>
      <c r="S466">
        <v>4</v>
      </c>
      <c r="T466">
        <v>3</v>
      </c>
      <c r="U466">
        <v>1</v>
      </c>
    </row>
    <row r="467" spans="1:21" x14ac:dyDescent="0.3">
      <c r="A467">
        <v>21825</v>
      </c>
      <c r="B467" t="s">
        <v>2946</v>
      </c>
      <c r="C467" t="s">
        <v>3502</v>
      </c>
      <c r="D467">
        <v>76</v>
      </c>
      <c r="E467" t="s">
        <v>224</v>
      </c>
      <c r="F467" t="s">
        <v>182</v>
      </c>
      <c r="G467" s="7" t="s">
        <v>3503</v>
      </c>
      <c r="H467">
        <v>9</v>
      </c>
      <c r="I467" t="s">
        <v>118</v>
      </c>
      <c r="J467">
        <v>51</v>
      </c>
      <c r="K467">
        <v>84176</v>
      </c>
      <c r="L467" t="b">
        <v>1</v>
      </c>
      <c r="M467" t="b">
        <v>0</v>
      </c>
      <c r="N467">
        <v>22</v>
      </c>
      <c r="O467" t="s">
        <v>682</v>
      </c>
      <c r="P467" t="s">
        <v>116</v>
      </c>
      <c r="R467">
        <v>1</v>
      </c>
      <c r="S467">
        <v>3</v>
      </c>
      <c r="T467">
        <v>0</v>
      </c>
      <c r="U467">
        <v>1</v>
      </c>
    </row>
    <row r="468" spans="1:21" x14ac:dyDescent="0.3">
      <c r="A468">
        <v>22495</v>
      </c>
      <c r="B468" t="s">
        <v>3714</v>
      </c>
      <c r="C468" t="s">
        <v>3715</v>
      </c>
      <c r="D468">
        <v>47</v>
      </c>
      <c r="E468" t="s">
        <v>129</v>
      </c>
      <c r="F468" t="s">
        <v>126</v>
      </c>
      <c r="G468" s="7" t="s">
        <v>3716</v>
      </c>
      <c r="H468">
        <v>9</v>
      </c>
      <c r="I468" t="s">
        <v>118</v>
      </c>
      <c r="J468">
        <v>23</v>
      </c>
      <c r="K468">
        <v>90455</v>
      </c>
      <c r="L468" t="b">
        <v>0</v>
      </c>
      <c r="M468" t="b">
        <v>0</v>
      </c>
      <c r="N468">
        <v>9</v>
      </c>
      <c r="O468" t="s">
        <v>118</v>
      </c>
      <c r="P468" t="s">
        <v>193</v>
      </c>
      <c r="R468">
        <v>2</v>
      </c>
      <c r="S468">
        <v>3</v>
      </c>
      <c r="T468">
        <v>1</v>
      </c>
      <c r="U468">
        <v>1</v>
      </c>
    </row>
    <row r="469" spans="1:21" x14ac:dyDescent="0.3">
      <c r="A469">
        <v>22495</v>
      </c>
      <c r="B469" t="s">
        <v>3714</v>
      </c>
      <c r="C469" t="s">
        <v>3715</v>
      </c>
      <c r="D469">
        <v>47</v>
      </c>
      <c r="E469" t="s">
        <v>129</v>
      </c>
      <c r="F469" t="s">
        <v>126</v>
      </c>
      <c r="G469" s="7" t="s">
        <v>3716</v>
      </c>
      <c r="H469">
        <v>9</v>
      </c>
      <c r="I469" t="s">
        <v>118</v>
      </c>
      <c r="J469">
        <v>23</v>
      </c>
      <c r="K469">
        <v>88044</v>
      </c>
      <c r="L469" t="b">
        <v>0</v>
      </c>
      <c r="M469" t="b">
        <v>0</v>
      </c>
      <c r="N469">
        <v>9</v>
      </c>
      <c r="O469" t="s">
        <v>118</v>
      </c>
      <c r="P469" t="s">
        <v>126</v>
      </c>
      <c r="R469">
        <v>1</v>
      </c>
      <c r="S469">
        <v>1</v>
      </c>
      <c r="T469">
        <v>1</v>
      </c>
      <c r="U469">
        <v>1</v>
      </c>
    </row>
    <row r="470" spans="1:21" x14ac:dyDescent="0.3">
      <c r="A470">
        <v>22495</v>
      </c>
      <c r="B470" t="s">
        <v>3714</v>
      </c>
      <c r="C470" t="s">
        <v>3715</v>
      </c>
      <c r="D470">
        <v>47</v>
      </c>
      <c r="E470" t="s">
        <v>129</v>
      </c>
      <c r="F470" t="s">
        <v>126</v>
      </c>
      <c r="G470" s="7" t="s">
        <v>3716</v>
      </c>
      <c r="H470">
        <v>9</v>
      </c>
      <c r="I470" t="s">
        <v>118</v>
      </c>
      <c r="J470">
        <v>23</v>
      </c>
      <c r="K470">
        <v>89277</v>
      </c>
      <c r="L470" t="b">
        <v>0</v>
      </c>
      <c r="M470" t="b">
        <v>0</v>
      </c>
      <c r="N470">
        <v>16</v>
      </c>
      <c r="O470" t="s">
        <v>676</v>
      </c>
      <c r="P470" t="s">
        <v>840</v>
      </c>
      <c r="R470">
        <v>1</v>
      </c>
      <c r="S470">
        <v>2</v>
      </c>
      <c r="T470">
        <v>1</v>
      </c>
      <c r="U470">
        <v>1</v>
      </c>
    </row>
    <row r="471" spans="1:21" x14ac:dyDescent="0.3">
      <c r="A471">
        <v>22495</v>
      </c>
      <c r="B471" t="s">
        <v>3714</v>
      </c>
      <c r="C471" t="s">
        <v>3715</v>
      </c>
      <c r="D471">
        <v>47</v>
      </c>
      <c r="E471" t="s">
        <v>129</v>
      </c>
      <c r="F471" t="s">
        <v>126</v>
      </c>
      <c r="G471" s="7" t="s">
        <v>3716</v>
      </c>
      <c r="H471">
        <v>9</v>
      </c>
      <c r="I471" t="s">
        <v>118</v>
      </c>
      <c r="J471">
        <v>23</v>
      </c>
      <c r="K471">
        <v>90353</v>
      </c>
      <c r="L471" t="b">
        <v>0</v>
      </c>
      <c r="M471" t="b">
        <v>0</v>
      </c>
      <c r="N471">
        <v>9</v>
      </c>
      <c r="O471" t="s">
        <v>118</v>
      </c>
      <c r="P471" t="s">
        <v>840</v>
      </c>
      <c r="R471">
        <v>0</v>
      </c>
      <c r="S471">
        <v>1</v>
      </c>
      <c r="T471">
        <v>1</v>
      </c>
      <c r="U471">
        <v>1</v>
      </c>
    </row>
    <row r="472" spans="1:21" x14ac:dyDescent="0.3">
      <c r="A472">
        <v>22495</v>
      </c>
      <c r="B472" t="s">
        <v>3714</v>
      </c>
      <c r="C472" t="s">
        <v>3715</v>
      </c>
      <c r="D472">
        <v>47</v>
      </c>
      <c r="E472" t="s">
        <v>129</v>
      </c>
      <c r="F472" t="s">
        <v>126</v>
      </c>
      <c r="G472" s="7" t="s">
        <v>3716</v>
      </c>
      <c r="H472">
        <v>9</v>
      </c>
      <c r="I472" t="s">
        <v>118</v>
      </c>
      <c r="J472">
        <v>23</v>
      </c>
      <c r="K472">
        <v>88992</v>
      </c>
      <c r="L472" t="b">
        <v>0</v>
      </c>
      <c r="M472" t="b">
        <v>0</v>
      </c>
      <c r="N472">
        <v>9</v>
      </c>
      <c r="O472" t="s">
        <v>118</v>
      </c>
      <c r="P472" t="s">
        <v>193</v>
      </c>
      <c r="R472">
        <v>1</v>
      </c>
      <c r="S472">
        <v>1</v>
      </c>
      <c r="T472">
        <v>2</v>
      </c>
      <c r="U472">
        <v>1</v>
      </c>
    </row>
    <row r="473" spans="1:21" x14ac:dyDescent="0.3">
      <c r="A473">
        <v>22495</v>
      </c>
      <c r="B473" t="s">
        <v>3714</v>
      </c>
      <c r="C473" t="s">
        <v>3715</v>
      </c>
      <c r="D473">
        <v>47</v>
      </c>
      <c r="E473" t="s">
        <v>129</v>
      </c>
      <c r="F473" t="s">
        <v>126</v>
      </c>
      <c r="G473" s="7" t="s">
        <v>3716</v>
      </c>
      <c r="H473">
        <v>9</v>
      </c>
      <c r="I473" t="s">
        <v>118</v>
      </c>
      <c r="J473">
        <v>23</v>
      </c>
      <c r="K473">
        <v>35044</v>
      </c>
      <c r="L473" t="b">
        <v>1</v>
      </c>
      <c r="M473" t="b">
        <v>0</v>
      </c>
      <c r="N473">
        <v>11</v>
      </c>
      <c r="O473" t="s">
        <v>216</v>
      </c>
      <c r="P473" t="s">
        <v>193</v>
      </c>
      <c r="Q473" s="2">
        <v>34402</v>
      </c>
      <c r="R473">
        <v>5</v>
      </c>
      <c r="S473">
        <v>4</v>
      </c>
      <c r="T473">
        <v>2</v>
      </c>
      <c r="U473">
        <v>1</v>
      </c>
    </row>
    <row r="474" spans="1:21" x14ac:dyDescent="0.3">
      <c r="A474">
        <v>22495</v>
      </c>
      <c r="B474" t="s">
        <v>3714</v>
      </c>
      <c r="C474" t="s">
        <v>3715</v>
      </c>
      <c r="D474">
        <v>47</v>
      </c>
      <c r="E474" t="s">
        <v>129</v>
      </c>
      <c r="F474" t="s">
        <v>126</v>
      </c>
      <c r="G474" s="7" t="s">
        <v>3716</v>
      </c>
      <c r="H474">
        <v>9</v>
      </c>
      <c r="I474" t="s">
        <v>118</v>
      </c>
      <c r="J474">
        <v>23</v>
      </c>
      <c r="K474">
        <v>80197</v>
      </c>
      <c r="L474" t="b">
        <v>0</v>
      </c>
      <c r="M474" t="b">
        <v>0</v>
      </c>
      <c r="N474">
        <v>9</v>
      </c>
      <c r="O474" t="s">
        <v>118</v>
      </c>
      <c r="P474" t="s">
        <v>119</v>
      </c>
      <c r="Q474" s="2">
        <v>31966</v>
      </c>
      <c r="R474">
        <v>3</v>
      </c>
      <c r="S474">
        <v>4</v>
      </c>
      <c r="T474">
        <v>2</v>
      </c>
      <c r="U474">
        <v>2</v>
      </c>
    </row>
    <row r="475" spans="1:21" x14ac:dyDescent="0.3">
      <c r="A475">
        <v>22495</v>
      </c>
      <c r="B475" t="s">
        <v>3714</v>
      </c>
      <c r="C475" t="s">
        <v>3715</v>
      </c>
      <c r="D475">
        <v>47</v>
      </c>
      <c r="E475" t="s">
        <v>129</v>
      </c>
      <c r="F475" t="s">
        <v>126</v>
      </c>
      <c r="G475" s="7" t="s">
        <v>3716</v>
      </c>
      <c r="H475">
        <v>9</v>
      </c>
      <c r="I475" t="s">
        <v>118</v>
      </c>
      <c r="J475">
        <v>23</v>
      </c>
      <c r="K475">
        <v>68011</v>
      </c>
      <c r="L475" t="b">
        <v>0</v>
      </c>
      <c r="M475" t="b">
        <v>0</v>
      </c>
      <c r="N475">
        <v>9</v>
      </c>
      <c r="O475" t="s">
        <v>118</v>
      </c>
      <c r="P475" t="s">
        <v>193</v>
      </c>
      <c r="Q475" s="2">
        <v>33334</v>
      </c>
      <c r="R475">
        <v>1</v>
      </c>
      <c r="S475">
        <v>3</v>
      </c>
      <c r="T475">
        <v>1</v>
      </c>
      <c r="U475">
        <v>3</v>
      </c>
    </row>
    <row r="476" spans="1:21" x14ac:dyDescent="0.3">
      <c r="A476">
        <v>22495</v>
      </c>
      <c r="B476" t="s">
        <v>3714</v>
      </c>
      <c r="C476" t="s">
        <v>3715</v>
      </c>
      <c r="D476">
        <v>47</v>
      </c>
      <c r="E476" t="s">
        <v>129</v>
      </c>
      <c r="F476" t="s">
        <v>126</v>
      </c>
      <c r="G476" s="7" t="s">
        <v>3716</v>
      </c>
      <c r="H476">
        <v>9</v>
      </c>
      <c r="I476" t="s">
        <v>118</v>
      </c>
      <c r="J476">
        <v>23</v>
      </c>
      <c r="K476">
        <v>30857</v>
      </c>
      <c r="L476" t="b">
        <v>1</v>
      </c>
      <c r="M476" t="b">
        <v>0</v>
      </c>
      <c r="N476">
        <v>11</v>
      </c>
      <c r="O476" t="s">
        <v>216</v>
      </c>
      <c r="P476" t="s">
        <v>193</v>
      </c>
      <c r="Q476" s="2">
        <v>32895</v>
      </c>
      <c r="R476">
        <v>1</v>
      </c>
      <c r="S476">
        <v>1</v>
      </c>
      <c r="T476">
        <v>1</v>
      </c>
      <c r="U476">
        <v>1</v>
      </c>
    </row>
    <row r="477" spans="1:21" x14ac:dyDescent="0.3">
      <c r="A477">
        <v>22495</v>
      </c>
      <c r="B477" t="s">
        <v>3714</v>
      </c>
      <c r="C477" t="s">
        <v>3715</v>
      </c>
      <c r="D477">
        <v>47</v>
      </c>
      <c r="E477" t="s">
        <v>129</v>
      </c>
      <c r="F477" t="s">
        <v>126</v>
      </c>
      <c r="G477" s="7" t="s">
        <v>3716</v>
      </c>
      <c r="H477">
        <v>9</v>
      </c>
      <c r="I477" t="s">
        <v>118</v>
      </c>
      <c r="J477">
        <v>23</v>
      </c>
      <c r="K477">
        <v>59401</v>
      </c>
      <c r="L477" t="b">
        <v>0</v>
      </c>
      <c r="M477" t="b">
        <v>0</v>
      </c>
      <c r="N477">
        <v>18</v>
      </c>
      <c r="O477" t="s">
        <v>3765</v>
      </c>
      <c r="P477" t="s">
        <v>193</v>
      </c>
      <c r="Q477" s="2">
        <v>34349</v>
      </c>
      <c r="R477">
        <v>3</v>
      </c>
      <c r="S477">
        <v>3</v>
      </c>
      <c r="T477">
        <v>2</v>
      </c>
      <c r="U477">
        <v>2</v>
      </c>
    </row>
    <row r="478" spans="1:21" x14ac:dyDescent="0.3">
      <c r="A478">
        <v>22495</v>
      </c>
      <c r="B478" t="s">
        <v>3714</v>
      </c>
      <c r="C478" t="s">
        <v>3715</v>
      </c>
      <c r="D478">
        <v>47</v>
      </c>
      <c r="E478" t="s">
        <v>129</v>
      </c>
      <c r="F478" t="s">
        <v>126</v>
      </c>
      <c r="G478" s="7" t="s">
        <v>3716</v>
      </c>
      <c r="H478">
        <v>9</v>
      </c>
      <c r="I478" t="s">
        <v>118</v>
      </c>
      <c r="J478">
        <v>23</v>
      </c>
      <c r="K478">
        <v>87702</v>
      </c>
      <c r="L478" t="b">
        <v>0</v>
      </c>
      <c r="M478" t="b">
        <v>0</v>
      </c>
      <c r="N478">
        <v>9</v>
      </c>
      <c r="O478" t="s">
        <v>118</v>
      </c>
      <c r="P478" t="s">
        <v>126</v>
      </c>
      <c r="R478">
        <v>1</v>
      </c>
      <c r="S478">
        <v>3</v>
      </c>
      <c r="T478">
        <v>1</v>
      </c>
      <c r="U478">
        <v>1</v>
      </c>
    </row>
    <row r="479" spans="1:21" x14ac:dyDescent="0.3">
      <c r="A479">
        <v>22495</v>
      </c>
      <c r="B479" t="s">
        <v>3714</v>
      </c>
      <c r="C479" t="s">
        <v>3715</v>
      </c>
      <c r="D479">
        <v>47</v>
      </c>
      <c r="E479" t="s">
        <v>129</v>
      </c>
      <c r="F479" t="s">
        <v>126</v>
      </c>
      <c r="G479" s="7" t="s">
        <v>3716</v>
      </c>
      <c r="H479">
        <v>9</v>
      </c>
      <c r="I479" t="s">
        <v>118</v>
      </c>
      <c r="J479">
        <v>23</v>
      </c>
      <c r="K479">
        <v>88747</v>
      </c>
      <c r="L479" t="b">
        <v>0</v>
      </c>
      <c r="M479" t="b">
        <v>0</v>
      </c>
      <c r="N479">
        <v>9</v>
      </c>
      <c r="O479" t="s">
        <v>118</v>
      </c>
      <c r="P479" t="s">
        <v>119</v>
      </c>
      <c r="R479">
        <v>1</v>
      </c>
      <c r="S479">
        <v>1</v>
      </c>
      <c r="T479">
        <v>1</v>
      </c>
      <c r="U479">
        <v>1</v>
      </c>
    </row>
    <row r="480" spans="1:21" x14ac:dyDescent="0.3">
      <c r="A480">
        <v>22495</v>
      </c>
      <c r="B480" t="s">
        <v>3714</v>
      </c>
      <c r="C480" t="s">
        <v>3715</v>
      </c>
      <c r="D480">
        <v>47</v>
      </c>
      <c r="E480" t="s">
        <v>129</v>
      </c>
      <c r="F480" t="s">
        <v>126</v>
      </c>
      <c r="G480" s="7" t="s">
        <v>3716</v>
      </c>
      <c r="H480">
        <v>9</v>
      </c>
      <c r="I480" t="s">
        <v>118</v>
      </c>
      <c r="J480">
        <v>23</v>
      </c>
      <c r="K480">
        <v>88777</v>
      </c>
      <c r="L480" t="b">
        <v>0</v>
      </c>
      <c r="M480" t="b">
        <v>0</v>
      </c>
      <c r="N480">
        <v>11</v>
      </c>
      <c r="O480" t="s">
        <v>216</v>
      </c>
      <c r="R480">
        <v>1</v>
      </c>
      <c r="S480">
        <v>3</v>
      </c>
      <c r="T480">
        <v>1</v>
      </c>
      <c r="U480">
        <v>1</v>
      </c>
    </row>
    <row r="481" spans="1:21" x14ac:dyDescent="0.3">
      <c r="A481">
        <v>22495</v>
      </c>
      <c r="B481" t="s">
        <v>3714</v>
      </c>
      <c r="C481" t="s">
        <v>3715</v>
      </c>
      <c r="D481">
        <v>47</v>
      </c>
      <c r="E481" t="s">
        <v>129</v>
      </c>
      <c r="F481" t="s">
        <v>126</v>
      </c>
      <c r="G481" s="7" t="s">
        <v>3716</v>
      </c>
      <c r="H481">
        <v>9</v>
      </c>
      <c r="I481" t="s">
        <v>118</v>
      </c>
      <c r="J481">
        <v>23</v>
      </c>
      <c r="K481">
        <v>76469</v>
      </c>
      <c r="L481" t="b">
        <v>1</v>
      </c>
      <c r="M481" t="b">
        <v>0</v>
      </c>
      <c r="N481">
        <v>11</v>
      </c>
      <c r="O481" t="s">
        <v>216</v>
      </c>
      <c r="P481" t="s">
        <v>193</v>
      </c>
      <c r="R481">
        <v>1</v>
      </c>
      <c r="S481">
        <v>2</v>
      </c>
      <c r="T481">
        <v>1</v>
      </c>
      <c r="U481">
        <v>1</v>
      </c>
    </row>
    <row r="482" spans="1:21" x14ac:dyDescent="0.3">
      <c r="A482">
        <v>22495</v>
      </c>
      <c r="B482" t="s">
        <v>3714</v>
      </c>
      <c r="C482" t="s">
        <v>3715</v>
      </c>
      <c r="D482">
        <v>47</v>
      </c>
      <c r="E482" t="s">
        <v>129</v>
      </c>
      <c r="F482" t="s">
        <v>126</v>
      </c>
      <c r="G482" s="7" t="s">
        <v>3716</v>
      </c>
      <c r="H482">
        <v>9</v>
      </c>
      <c r="I482" t="s">
        <v>118</v>
      </c>
      <c r="J482">
        <v>23</v>
      </c>
      <c r="K482">
        <v>82866</v>
      </c>
      <c r="L482" t="b">
        <v>1</v>
      </c>
      <c r="M482" t="b">
        <v>0</v>
      </c>
      <c r="N482">
        <v>9</v>
      </c>
      <c r="O482" t="s">
        <v>118</v>
      </c>
      <c r="P482" t="s">
        <v>193</v>
      </c>
      <c r="R482">
        <v>2</v>
      </c>
      <c r="S482">
        <v>3</v>
      </c>
      <c r="T482">
        <v>1</v>
      </c>
      <c r="U482">
        <v>1</v>
      </c>
    </row>
    <row r="483" spans="1:21" x14ac:dyDescent="0.3">
      <c r="A483">
        <v>22495</v>
      </c>
      <c r="B483" t="s">
        <v>3714</v>
      </c>
      <c r="C483" t="s">
        <v>3715</v>
      </c>
      <c r="D483">
        <v>47</v>
      </c>
      <c r="E483" t="s">
        <v>129</v>
      </c>
      <c r="F483" t="s">
        <v>126</v>
      </c>
      <c r="G483" s="7" t="s">
        <v>3716</v>
      </c>
      <c r="H483">
        <v>9</v>
      </c>
      <c r="I483" t="s">
        <v>118</v>
      </c>
      <c r="J483">
        <v>23</v>
      </c>
      <c r="K483">
        <v>85098</v>
      </c>
      <c r="L483" t="b">
        <v>1</v>
      </c>
      <c r="M483" t="b">
        <v>0</v>
      </c>
      <c r="N483">
        <v>11</v>
      </c>
      <c r="O483" t="s">
        <v>216</v>
      </c>
      <c r="P483" t="s">
        <v>193</v>
      </c>
      <c r="R483">
        <v>3</v>
      </c>
      <c r="S483">
        <v>2</v>
      </c>
      <c r="T483">
        <v>1</v>
      </c>
      <c r="U483">
        <v>1</v>
      </c>
    </row>
    <row r="484" spans="1:21" x14ac:dyDescent="0.3">
      <c r="A484">
        <v>22495</v>
      </c>
      <c r="B484" t="s">
        <v>3714</v>
      </c>
      <c r="C484" t="s">
        <v>3715</v>
      </c>
      <c r="D484">
        <v>47</v>
      </c>
      <c r="E484" t="s">
        <v>129</v>
      </c>
      <c r="F484" t="s">
        <v>126</v>
      </c>
      <c r="G484" s="7" t="s">
        <v>3716</v>
      </c>
      <c r="H484">
        <v>9</v>
      </c>
      <c r="I484" t="s">
        <v>118</v>
      </c>
      <c r="J484">
        <v>23</v>
      </c>
      <c r="K484">
        <v>83840</v>
      </c>
      <c r="L484" t="b">
        <v>1</v>
      </c>
      <c r="M484" t="b">
        <v>0</v>
      </c>
      <c r="N484">
        <v>11</v>
      </c>
      <c r="O484" t="s">
        <v>216</v>
      </c>
      <c r="P484" t="s">
        <v>193</v>
      </c>
      <c r="R484">
        <v>1</v>
      </c>
      <c r="S484">
        <v>3</v>
      </c>
      <c r="T484">
        <v>1</v>
      </c>
      <c r="U484">
        <v>1</v>
      </c>
    </row>
    <row r="485" spans="1:21" x14ac:dyDescent="0.3">
      <c r="A485">
        <v>22495</v>
      </c>
      <c r="B485" t="s">
        <v>3714</v>
      </c>
      <c r="C485" t="s">
        <v>3715</v>
      </c>
      <c r="D485">
        <v>47</v>
      </c>
      <c r="E485" t="s">
        <v>129</v>
      </c>
      <c r="F485" t="s">
        <v>126</v>
      </c>
      <c r="G485" s="7" t="s">
        <v>3716</v>
      </c>
      <c r="H485">
        <v>9</v>
      </c>
      <c r="I485" t="s">
        <v>118</v>
      </c>
      <c r="J485">
        <v>23</v>
      </c>
      <c r="K485">
        <v>87064</v>
      </c>
      <c r="L485" t="b">
        <v>1</v>
      </c>
      <c r="M485" t="b">
        <v>0</v>
      </c>
      <c r="N485">
        <v>27</v>
      </c>
      <c r="O485" t="s">
        <v>825</v>
      </c>
      <c r="P485" t="s">
        <v>119</v>
      </c>
      <c r="R485">
        <v>0</v>
      </c>
      <c r="S485">
        <v>3</v>
      </c>
      <c r="T485">
        <v>1</v>
      </c>
      <c r="U485">
        <v>1</v>
      </c>
    </row>
    <row r="486" spans="1:21" x14ac:dyDescent="0.3">
      <c r="A486">
        <v>22495</v>
      </c>
      <c r="B486" t="s">
        <v>3714</v>
      </c>
      <c r="C486" t="s">
        <v>3715</v>
      </c>
      <c r="D486">
        <v>47</v>
      </c>
      <c r="E486" t="s">
        <v>129</v>
      </c>
      <c r="F486" t="s">
        <v>126</v>
      </c>
      <c r="G486" s="7" t="s">
        <v>3716</v>
      </c>
      <c r="H486">
        <v>9</v>
      </c>
      <c r="I486" t="s">
        <v>118</v>
      </c>
      <c r="J486">
        <v>23</v>
      </c>
      <c r="K486">
        <v>86975</v>
      </c>
      <c r="L486" t="b">
        <v>1</v>
      </c>
      <c r="M486" t="b">
        <v>0</v>
      </c>
      <c r="N486">
        <v>5</v>
      </c>
      <c r="O486" t="s">
        <v>639</v>
      </c>
      <c r="P486" t="s">
        <v>126</v>
      </c>
      <c r="R486">
        <v>0</v>
      </c>
      <c r="S486">
        <v>1</v>
      </c>
      <c r="T486">
        <v>1</v>
      </c>
      <c r="U486">
        <v>1</v>
      </c>
    </row>
    <row r="487" spans="1:21" x14ac:dyDescent="0.3">
      <c r="A487">
        <v>22495</v>
      </c>
      <c r="B487" t="s">
        <v>3714</v>
      </c>
      <c r="C487" t="s">
        <v>3715</v>
      </c>
      <c r="D487">
        <v>47</v>
      </c>
      <c r="E487" t="s">
        <v>129</v>
      </c>
      <c r="F487" t="s">
        <v>126</v>
      </c>
      <c r="G487" s="7" t="s">
        <v>3716</v>
      </c>
      <c r="H487">
        <v>9</v>
      </c>
      <c r="I487" t="s">
        <v>118</v>
      </c>
      <c r="J487">
        <v>23</v>
      </c>
      <c r="K487">
        <v>86955</v>
      </c>
      <c r="L487" t="b">
        <v>1</v>
      </c>
      <c r="M487" t="b">
        <v>0</v>
      </c>
      <c r="N487">
        <v>28</v>
      </c>
      <c r="O487" t="s">
        <v>806</v>
      </c>
      <c r="R487">
        <v>1</v>
      </c>
      <c r="S487">
        <v>1</v>
      </c>
      <c r="T487">
        <v>1</v>
      </c>
      <c r="U487">
        <v>1</v>
      </c>
    </row>
    <row r="488" spans="1:21" x14ac:dyDescent="0.3">
      <c r="A488">
        <v>22495</v>
      </c>
      <c r="B488" t="s">
        <v>3714</v>
      </c>
      <c r="C488" t="s">
        <v>3715</v>
      </c>
      <c r="D488">
        <v>47</v>
      </c>
      <c r="E488" t="s">
        <v>129</v>
      </c>
      <c r="F488" t="s">
        <v>126</v>
      </c>
      <c r="G488" s="7" t="s">
        <v>3716</v>
      </c>
      <c r="H488">
        <v>9</v>
      </c>
      <c r="I488" t="s">
        <v>118</v>
      </c>
      <c r="J488">
        <v>23</v>
      </c>
      <c r="K488">
        <v>25301</v>
      </c>
      <c r="L488" t="b">
        <v>1</v>
      </c>
      <c r="M488" t="b">
        <v>0</v>
      </c>
      <c r="N488">
        <v>11</v>
      </c>
      <c r="O488" t="s">
        <v>216</v>
      </c>
      <c r="P488" t="s">
        <v>119</v>
      </c>
      <c r="Q488" s="2">
        <v>33425</v>
      </c>
      <c r="R488">
        <v>1</v>
      </c>
      <c r="S488">
        <v>2</v>
      </c>
      <c r="T488">
        <v>1</v>
      </c>
      <c r="U488">
        <v>1</v>
      </c>
    </row>
    <row r="489" spans="1:21" x14ac:dyDescent="0.3">
      <c r="A489">
        <v>22495</v>
      </c>
      <c r="B489" t="s">
        <v>3714</v>
      </c>
      <c r="C489" t="s">
        <v>3715</v>
      </c>
      <c r="D489">
        <v>47</v>
      </c>
      <c r="E489" t="s">
        <v>129</v>
      </c>
      <c r="F489" t="s">
        <v>126</v>
      </c>
      <c r="G489" s="7" t="s">
        <v>3716</v>
      </c>
      <c r="H489">
        <v>9</v>
      </c>
      <c r="I489" t="s">
        <v>118</v>
      </c>
      <c r="J489">
        <v>23</v>
      </c>
      <c r="K489">
        <v>86937</v>
      </c>
      <c r="L489" t="b">
        <v>1</v>
      </c>
      <c r="M489" t="b">
        <v>0</v>
      </c>
      <c r="N489">
        <v>11</v>
      </c>
      <c r="O489" t="s">
        <v>216</v>
      </c>
      <c r="P489" t="s">
        <v>193</v>
      </c>
      <c r="R489">
        <v>1</v>
      </c>
      <c r="S489">
        <v>3</v>
      </c>
      <c r="T489">
        <v>5</v>
      </c>
      <c r="U489">
        <v>2</v>
      </c>
    </row>
    <row r="490" spans="1:21" x14ac:dyDescent="0.3">
      <c r="A490">
        <v>22495</v>
      </c>
      <c r="B490" t="s">
        <v>3714</v>
      </c>
      <c r="C490" t="s">
        <v>3715</v>
      </c>
      <c r="D490">
        <v>47</v>
      </c>
      <c r="E490" t="s">
        <v>129</v>
      </c>
      <c r="F490" t="s">
        <v>126</v>
      </c>
      <c r="G490" s="7" t="s">
        <v>3716</v>
      </c>
      <c r="H490">
        <v>9</v>
      </c>
      <c r="I490" t="s">
        <v>118</v>
      </c>
      <c r="J490">
        <v>23</v>
      </c>
      <c r="K490">
        <v>86934</v>
      </c>
      <c r="L490" t="b">
        <v>1</v>
      </c>
      <c r="M490" t="b">
        <v>0</v>
      </c>
      <c r="N490">
        <v>15</v>
      </c>
      <c r="O490" t="s">
        <v>746</v>
      </c>
      <c r="P490" t="s">
        <v>840</v>
      </c>
      <c r="R490">
        <v>0</v>
      </c>
      <c r="S490">
        <v>3</v>
      </c>
      <c r="T490">
        <v>1</v>
      </c>
      <c r="U49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postulaciones_test</vt:lpstr>
      <vt:lpstr>Sheet1</vt:lpstr>
      <vt:lpstr>postulaciones_test_num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Giovani Rodríguez León</dc:creator>
  <cp:lastModifiedBy>Giovani Rodríguez León</cp:lastModifiedBy>
  <dcterms:created xsi:type="dcterms:W3CDTF">2018-05-27T15:54:31Z</dcterms:created>
  <dcterms:modified xsi:type="dcterms:W3CDTF">2018-05-27T19:50:45Z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7632e10a-5a92-47cc-9627-499cc6538fb5</vt:lpwstr>
  </property>
</Properties>
</file>