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ustig\bp\flatfiles\"/>
    </mc:Choice>
  </mc:AlternateContent>
  <xr:revisionPtr revIDLastSave="0" documentId="13_ncr:1_{E990CBC6-3408-4D81-8650-2EF31A891C46}" xr6:coauthVersionLast="45" xr6:coauthVersionMax="45" xr10:uidLastSave="{00000000-0000-0000-0000-000000000000}"/>
  <bookViews>
    <workbookView xWindow="28680" yWindow="-120" windowWidth="29040" windowHeight="15840" activeTab="1" xr2:uid="{76BA3429-9058-4BCD-970B-5D6840E8934C}"/>
  </bookViews>
  <sheets>
    <sheet name="Air Sample Results" sheetId="5" r:id="rId1"/>
    <sheet name="rooms" sheetId="8" r:id="rId2"/>
    <sheet name="org_info" sheetId="9" r:id="rId3"/>
    <sheet name="grow_info" sheetId="10" r:id="rId4"/>
    <sheet name="Key" sheetId="7" r:id="rId5"/>
  </sheets>
  <definedNames>
    <definedName name="_xlnm._FilterDatabase" localSheetId="0" hidden="1">'Air Sample Results'!$Q$1:$Q$762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6" i="8" l="1"/>
  <c r="J626" i="8"/>
  <c r="I626" i="8"/>
  <c r="H626" i="8"/>
  <c r="G626" i="8"/>
  <c r="F626" i="8"/>
  <c r="E626" i="8"/>
  <c r="D626" i="8"/>
  <c r="K601" i="8"/>
  <c r="J601" i="8"/>
  <c r="I601" i="8"/>
  <c r="H601" i="8"/>
  <c r="G601" i="8"/>
  <c r="F601" i="8"/>
  <c r="E601" i="8"/>
  <c r="D601" i="8"/>
  <c r="K576" i="8"/>
  <c r="J576" i="8"/>
  <c r="I576" i="8"/>
  <c r="H576" i="8"/>
  <c r="G576" i="8"/>
  <c r="F576" i="8"/>
  <c r="E576" i="8"/>
  <c r="D576" i="8"/>
  <c r="K551" i="8"/>
  <c r="J551" i="8"/>
  <c r="I551" i="8"/>
  <c r="H551" i="8"/>
  <c r="G551" i="8"/>
  <c r="F551" i="8"/>
  <c r="E551" i="8"/>
  <c r="D551" i="8"/>
  <c r="K526" i="8"/>
  <c r="J526" i="8"/>
  <c r="I526" i="8"/>
  <c r="H526" i="8"/>
  <c r="G526" i="8"/>
  <c r="F526" i="8"/>
  <c r="E526" i="8"/>
  <c r="D526" i="8"/>
  <c r="K501" i="8"/>
  <c r="J501" i="8"/>
  <c r="I501" i="8"/>
  <c r="H501" i="8"/>
  <c r="G501" i="8"/>
  <c r="F501" i="8"/>
  <c r="E501" i="8"/>
  <c r="D501" i="8"/>
  <c r="K476" i="8"/>
  <c r="J476" i="8"/>
  <c r="I476" i="8"/>
  <c r="H476" i="8"/>
  <c r="G476" i="8"/>
  <c r="F476" i="8"/>
  <c r="E476" i="8"/>
  <c r="D476" i="8"/>
  <c r="K451" i="8"/>
  <c r="J451" i="8"/>
  <c r="I451" i="8"/>
  <c r="H451" i="8"/>
  <c r="G451" i="8"/>
  <c r="F451" i="8"/>
  <c r="E451" i="8"/>
  <c r="D451" i="8"/>
  <c r="K426" i="8"/>
  <c r="J426" i="8"/>
  <c r="I426" i="8"/>
  <c r="H426" i="8"/>
  <c r="G426" i="8"/>
  <c r="F426" i="8"/>
  <c r="E426" i="8"/>
  <c r="D426" i="8"/>
  <c r="K401" i="8"/>
  <c r="J401" i="8"/>
  <c r="I401" i="8"/>
  <c r="H401" i="8"/>
  <c r="G401" i="8"/>
  <c r="F401" i="8"/>
  <c r="E401" i="8"/>
  <c r="D401" i="8"/>
  <c r="K376" i="8"/>
  <c r="J376" i="8"/>
  <c r="I376" i="8"/>
  <c r="H376" i="8"/>
  <c r="G376" i="8"/>
  <c r="F376" i="8"/>
  <c r="E376" i="8"/>
  <c r="D376" i="8"/>
  <c r="K351" i="8"/>
  <c r="J351" i="8"/>
  <c r="I351" i="8"/>
  <c r="H351" i="8"/>
  <c r="G351" i="8"/>
  <c r="F351" i="8"/>
  <c r="E351" i="8"/>
  <c r="D351" i="8"/>
  <c r="K326" i="8"/>
  <c r="J326" i="8"/>
  <c r="I326" i="8"/>
  <c r="H326" i="8"/>
  <c r="G326" i="8"/>
  <c r="F326" i="8"/>
  <c r="E326" i="8"/>
  <c r="D326" i="8"/>
  <c r="K301" i="8"/>
  <c r="J301" i="8"/>
  <c r="I301" i="8"/>
  <c r="H301" i="8"/>
  <c r="G301" i="8"/>
  <c r="F301" i="8"/>
  <c r="E301" i="8"/>
  <c r="D301" i="8"/>
  <c r="K276" i="8"/>
  <c r="J276" i="8"/>
  <c r="I276" i="8"/>
  <c r="H276" i="8"/>
  <c r="G276" i="8"/>
  <c r="F276" i="8"/>
  <c r="E276" i="8"/>
  <c r="D276" i="8"/>
  <c r="K251" i="8"/>
  <c r="J251" i="8"/>
  <c r="I251" i="8"/>
  <c r="H251" i="8"/>
  <c r="G251" i="8"/>
  <c r="F251" i="8"/>
  <c r="E251" i="8"/>
  <c r="D251" i="8"/>
  <c r="K226" i="8"/>
  <c r="J226" i="8"/>
  <c r="I226" i="8"/>
  <c r="H226" i="8"/>
  <c r="G226" i="8"/>
  <c r="F226" i="8"/>
  <c r="E226" i="8"/>
  <c r="D226" i="8"/>
  <c r="K201" i="8"/>
  <c r="J201" i="8"/>
  <c r="I201" i="8"/>
  <c r="H201" i="8"/>
  <c r="G201" i="8"/>
  <c r="F201" i="8"/>
  <c r="E201" i="8"/>
  <c r="D201" i="8"/>
  <c r="K176" i="8"/>
  <c r="J176" i="8"/>
  <c r="I176" i="8"/>
  <c r="H176" i="8"/>
  <c r="G176" i="8"/>
  <c r="F176" i="8"/>
  <c r="E176" i="8"/>
  <c r="D176" i="8"/>
  <c r="K151" i="8"/>
  <c r="J151" i="8"/>
  <c r="I151" i="8"/>
  <c r="H151" i="8"/>
  <c r="G151" i="8"/>
  <c r="F151" i="8"/>
  <c r="E151" i="8"/>
  <c r="D151" i="8"/>
  <c r="K126" i="8"/>
  <c r="J126" i="8"/>
  <c r="I126" i="8"/>
  <c r="H126" i="8"/>
  <c r="G126" i="8"/>
  <c r="F126" i="8"/>
  <c r="E126" i="8"/>
  <c r="D126" i="8"/>
  <c r="K101" i="8"/>
  <c r="J101" i="8"/>
  <c r="I101" i="8"/>
  <c r="H101" i="8"/>
  <c r="G101" i="8"/>
  <c r="F101" i="8"/>
  <c r="E101" i="8"/>
  <c r="D101" i="8"/>
  <c r="K76" i="8"/>
  <c r="J76" i="8"/>
  <c r="I76" i="8"/>
  <c r="H76" i="8"/>
  <c r="G76" i="8"/>
  <c r="F76" i="8"/>
  <c r="E76" i="8"/>
  <c r="D76" i="8"/>
  <c r="K51" i="8"/>
  <c r="J51" i="8"/>
  <c r="I51" i="8"/>
  <c r="H51" i="8"/>
  <c r="G51" i="8"/>
  <c r="F51" i="8"/>
  <c r="E51" i="8"/>
  <c r="D51" i="8"/>
  <c r="K26" i="8"/>
  <c r="J26" i="8"/>
  <c r="I26" i="8"/>
  <c r="H26" i="8"/>
  <c r="G26" i="8"/>
  <c r="F26" i="8"/>
  <c r="E26" i="8"/>
  <c r="D26" i="8"/>
  <c r="Q499" i="5" l="1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498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71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44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17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390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63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36" i="5"/>
  <c r="F51" i="5"/>
  <c r="G51" i="5"/>
  <c r="H51" i="5"/>
  <c r="I51" i="5"/>
  <c r="J51" i="5"/>
  <c r="K51" i="5"/>
  <c r="L51" i="5"/>
  <c r="M51" i="5"/>
  <c r="N51" i="5"/>
  <c r="O51" i="5"/>
  <c r="E51" i="5"/>
  <c r="F52" i="5"/>
  <c r="G52" i="5"/>
  <c r="H52" i="5"/>
  <c r="I52" i="5"/>
  <c r="J52" i="5"/>
  <c r="K52" i="5"/>
  <c r="L52" i="5"/>
  <c r="M52" i="5"/>
  <c r="N52" i="5"/>
  <c r="O52" i="5"/>
  <c r="E52" i="5"/>
  <c r="F50" i="5"/>
  <c r="G50" i="5"/>
  <c r="H50" i="5"/>
  <c r="I50" i="5"/>
  <c r="J50" i="5"/>
  <c r="K50" i="5"/>
  <c r="L50" i="5"/>
  <c r="M50" i="5"/>
  <c r="N50" i="5"/>
  <c r="O50" i="5"/>
  <c r="E50" i="5"/>
  <c r="F49" i="5"/>
  <c r="G49" i="5"/>
  <c r="H49" i="5"/>
  <c r="I49" i="5"/>
  <c r="J49" i="5"/>
  <c r="K49" i="5"/>
  <c r="L49" i="5"/>
  <c r="M49" i="5"/>
  <c r="N49" i="5"/>
  <c r="O49" i="5"/>
  <c r="E49" i="5"/>
  <c r="F48" i="5"/>
  <c r="G48" i="5"/>
  <c r="H48" i="5"/>
  <c r="I48" i="5"/>
  <c r="J48" i="5"/>
  <c r="K48" i="5"/>
  <c r="L48" i="5"/>
  <c r="M48" i="5"/>
  <c r="N48" i="5"/>
  <c r="O48" i="5"/>
  <c r="E48" i="5"/>
  <c r="F47" i="5"/>
  <c r="G47" i="5"/>
  <c r="H47" i="5"/>
  <c r="I47" i="5"/>
  <c r="J47" i="5"/>
  <c r="K47" i="5"/>
  <c r="L47" i="5"/>
  <c r="M47" i="5"/>
  <c r="N47" i="5"/>
  <c r="O47" i="5"/>
  <c r="E47" i="5"/>
  <c r="F46" i="5"/>
  <c r="G46" i="5"/>
  <c r="H46" i="5"/>
  <c r="I46" i="5"/>
  <c r="J46" i="5"/>
  <c r="K46" i="5"/>
  <c r="L46" i="5"/>
  <c r="M46" i="5"/>
  <c r="N46" i="5"/>
  <c r="O46" i="5"/>
  <c r="E46" i="5"/>
  <c r="F22" i="5"/>
  <c r="G22" i="5"/>
  <c r="H22" i="5"/>
  <c r="I22" i="5"/>
  <c r="J22" i="5"/>
  <c r="K22" i="5"/>
  <c r="L22" i="5"/>
  <c r="M22" i="5"/>
  <c r="N22" i="5"/>
  <c r="O22" i="5"/>
  <c r="E22" i="5"/>
  <c r="F21" i="5"/>
  <c r="G21" i="5"/>
  <c r="H21" i="5"/>
  <c r="I21" i="5"/>
  <c r="J21" i="5"/>
  <c r="K21" i="5"/>
  <c r="L21" i="5"/>
  <c r="M21" i="5"/>
  <c r="N21" i="5"/>
  <c r="O21" i="5"/>
  <c r="E21" i="5"/>
  <c r="F20" i="5"/>
  <c r="G20" i="5"/>
  <c r="H20" i="5"/>
  <c r="I20" i="5"/>
  <c r="J20" i="5"/>
  <c r="K20" i="5"/>
  <c r="L20" i="5"/>
  <c r="M20" i="5"/>
  <c r="N20" i="5"/>
  <c r="O20" i="5"/>
  <c r="E20" i="5"/>
  <c r="F19" i="5"/>
  <c r="G19" i="5"/>
  <c r="H19" i="5"/>
  <c r="I19" i="5"/>
  <c r="J19" i="5"/>
  <c r="K19" i="5"/>
  <c r="L19" i="5"/>
  <c r="M19" i="5"/>
  <c r="N19" i="5"/>
  <c r="O19" i="5"/>
  <c r="E19" i="5"/>
  <c r="F18" i="5"/>
  <c r="G18" i="5"/>
  <c r="H18" i="5"/>
  <c r="I18" i="5"/>
  <c r="J18" i="5"/>
  <c r="K18" i="5"/>
  <c r="L18" i="5"/>
  <c r="M18" i="5"/>
  <c r="N18" i="5"/>
  <c r="O18" i="5"/>
  <c r="E18" i="5"/>
  <c r="F17" i="5"/>
  <c r="G17" i="5"/>
  <c r="H17" i="5"/>
  <c r="I17" i="5"/>
  <c r="J17" i="5"/>
  <c r="K17" i="5"/>
  <c r="L17" i="5"/>
  <c r="M17" i="5"/>
  <c r="N17" i="5"/>
  <c r="O17" i="5"/>
  <c r="E17" i="5"/>
  <c r="F16" i="5"/>
  <c r="G16" i="5"/>
  <c r="H16" i="5"/>
  <c r="I16" i="5"/>
  <c r="J16" i="5"/>
  <c r="K16" i="5"/>
  <c r="L16" i="5"/>
  <c r="M16" i="5"/>
  <c r="N16" i="5"/>
  <c r="O16" i="5"/>
  <c r="E16" i="5"/>
  <c r="O522" i="5"/>
  <c r="N522" i="5"/>
  <c r="M522" i="5"/>
  <c r="L522" i="5"/>
  <c r="K522" i="5"/>
  <c r="J522" i="5"/>
  <c r="I522" i="5"/>
  <c r="H522" i="5"/>
  <c r="G522" i="5"/>
  <c r="F522" i="5"/>
  <c r="E522" i="5"/>
  <c r="O495" i="5"/>
  <c r="N495" i="5"/>
  <c r="M495" i="5"/>
  <c r="L495" i="5"/>
  <c r="K495" i="5"/>
  <c r="J495" i="5"/>
  <c r="I495" i="5"/>
  <c r="H495" i="5"/>
  <c r="G495" i="5"/>
  <c r="F495" i="5"/>
  <c r="E495" i="5"/>
  <c r="O468" i="5"/>
  <c r="N468" i="5"/>
  <c r="M468" i="5"/>
  <c r="L468" i="5"/>
  <c r="K468" i="5"/>
  <c r="J468" i="5"/>
  <c r="I468" i="5"/>
  <c r="H468" i="5"/>
  <c r="G468" i="5"/>
  <c r="F468" i="5"/>
  <c r="E468" i="5"/>
  <c r="O441" i="5"/>
  <c r="N441" i="5"/>
  <c r="M441" i="5"/>
  <c r="L441" i="5"/>
  <c r="K441" i="5"/>
  <c r="J441" i="5"/>
  <c r="I441" i="5"/>
  <c r="H441" i="5"/>
  <c r="G441" i="5"/>
  <c r="F441" i="5"/>
  <c r="E441" i="5"/>
  <c r="O414" i="5"/>
  <c r="N414" i="5"/>
  <c r="M414" i="5"/>
  <c r="L414" i="5"/>
  <c r="K414" i="5"/>
  <c r="J414" i="5"/>
  <c r="I414" i="5"/>
  <c r="H414" i="5"/>
  <c r="G414" i="5"/>
  <c r="F414" i="5"/>
  <c r="E414" i="5"/>
  <c r="O387" i="5"/>
  <c r="N387" i="5"/>
  <c r="M387" i="5"/>
  <c r="L387" i="5"/>
  <c r="K387" i="5"/>
  <c r="J387" i="5"/>
  <c r="I387" i="5"/>
  <c r="H387" i="5"/>
  <c r="G387" i="5"/>
  <c r="F387" i="5"/>
  <c r="E387" i="5"/>
  <c r="O360" i="5"/>
  <c r="N360" i="5"/>
  <c r="M360" i="5"/>
  <c r="L360" i="5"/>
  <c r="K360" i="5"/>
  <c r="J360" i="5"/>
  <c r="I360" i="5"/>
  <c r="H360" i="5"/>
  <c r="G360" i="5"/>
  <c r="F360" i="5"/>
  <c r="E360" i="5"/>
  <c r="F55" i="5" l="1"/>
  <c r="G55" i="5"/>
  <c r="H55" i="5"/>
  <c r="I55" i="5"/>
  <c r="J55" i="5"/>
  <c r="K55" i="5"/>
  <c r="L55" i="5"/>
  <c r="M55" i="5"/>
  <c r="N55" i="5"/>
  <c r="O55" i="5"/>
  <c r="E55" i="5"/>
  <c r="F54" i="5"/>
  <c r="G54" i="5"/>
  <c r="H54" i="5"/>
  <c r="I54" i="5"/>
  <c r="J54" i="5"/>
  <c r="K54" i="5"/>
  <c r="L54" i="5"/>
  <c r="M54" i="5"/>
  <c r="N54" i="5"/>
  <c r="O54" i="5"/>
  <c r="E54" i="5"/>
  <c r="F25" i="5"/>
  <c r="G25" i="5"/>
  <c r="H25" i="5"/>
  <c r="I25" i="5"/>
  <c r="J25" i="5"/>
  <c r="K25" i="5"/>
  <c r="L25" i="5"/>
  <c r="M25" i="5"/>
  <c r="N25" i="5"/>
  <c r="O25" i="5"/>
  <c r="E25" i="5"/>
  <c r="F24" i="5"/>
  <c r="G24" i="5"/>
  <c r="H24" i="5"/>
  <c r="I24" i="5"/>
  <c r="J24" i="5"/>
  <c r="K24" i="5"/>
  <c r="L24" i="5"/>
  <c r="M24" i="5"/>
  <c r="N24" i="5"/>
  <c r="O24" i="5"/>
  <c r="E24" i="5"/>
  <c r="O603" i="5"/>
  <c r="N603" i="5"/>
  <c r="M603" i="5"/>
  <c r="L603" i="5"/>
  <c r="K603" i="5"/>
  <c r="J603" i="5"/>
  <c r="I603" i="5"/>
  <c r="H603" i="5"/>
  <c r="G603" i="5"/>
  <c r="F603" i="5"/>
  <c r="E603" i="5"/>
  <c r="O576" i="5"/>
  <c r="N576" i="5"/>
  <c r="M576" i="5"/>
  <c r="L576" i="5"/>
  <c r="K576" i="5"/>
  <c r="J576" i="5"/>
  <c r="I576" i="5"/>
  <c r="H576" i="5"/>
  <c r="G576" i="5"/>
  <c r="F576" i="5"/>
  <c r="E576" i="5"/>
  <c r="F57" i="5" l="1"/>
  <c r="G57" i="5"/>
  <c r="H57" i="5"/>
  <c r="I57" i="5"/>
  <c r="J57" i="5"/>
  <c r="K57" i="5"/>
  <c r="L57" i="5"/>
  <c r="M57" i="5"/>
  <c r="N57" i="5"/>
  <c r="O57" i="5"/>
  <c r="E57" i="5"/>
  <c r="F56" i="5"/>
  <c r="G56" i="5"/>
  <c r="H56" i="5"/>
  <c r="I56" i="5"/>
  <c r="J56" i="5"/>
  <c r="K56" i="5"/>
  <c r="L56" i="5"/>
  <c r="M56" i="5"/>
  <c r="N56" i="5"/>
  <c r="O56" i="5"/>
  <c r="E56" i="5"/>
  <c r="F27" i="5"/>
  <c r="G27" i="5"/>
  <c r="H27" i="5"/>
  <c r="I27" i="5"/>
  <c r="J27" i="5"/>
  <c r="K27" i="5"/>
  <c r="L27" i="5"/>
  <c r="M27" i="5"/>
  <c r="N27" i="5"/>
  <c r="O27" i="5"/>
  <c r="E27" i="5"/>
  <c r="F26" i="5"/>
  <c r="G26" i="5"/>
  <c r="H26" i="5"/>
  <c r="I26" i="5"/>
  <c r="J26" i="5"/>
  <c r="K26" i="5"/>
  <c r="L26" i="5"/>
  <c r="M26" i="5"/>
  <c r="N26" i="5"/>
  <c r="O26" i="5"/>
  <c r="E26" i="5"/>
  <c r="O657" i="5"/>
  <c r="N657" i="5"/>
  <c r="M657" i="5"/>
  <c r="L657" i="5"/>
  <c r="K657" i="5"/>
  <c r="J657" i="5"/>
  <c r="I657" i="5"/>
  <c r="H657" i="5"/>
  <c r="G657" i="5"/>
  <c r="F657" i="5"/>
  <c r="E657" i="5"/>
  <c r="O630" i="5"/>
  <c r="N630" i="5"/>
  <c r="M630" i="5"/>
  <c r="L630" i="5"/>
  <c r="K630" i="5"/>
  <c r="J630" i="5"/>
  <c r="I630" i="5"/>
  <c r="H630" i="5"/>
  <c r="G630" i="5"/>
  <c r="F630" i="5"/>
  <c r="E630" i="5"/>
  <c r="Q526" i="5" l="1"/>
  <c r="Q527" i="5"/>
  <c r="Q528" i="5"/>
  <c r="Q529" i="5"/>
  <c r="Q530" i="5"/>
  <c r="Q531" i="5"/>
  <c r="Q532" i="5"/>
  <c r="Q533" i="5"/>
  <c r="Q535" i="5"/>
  <c r="Q536" i="5"/>
  <c r="Q537" i="5"/>
  <c r="Q538" i="5"/>
  <c r="Q539" i="5"/>
  <c r="Q540" i="5"/>
  <c r="Q542" i="5"/>
  <c r="Q543" i="5"/>
  <c r="Q544" i="5"/>
  <c r="Q545" i="5"/>
  <c r="Q546" i="5"/>
  <c r="Q547" i="5"/>
  <c r="Q548" i="5"/>
  <c r="Q525" i="5"/>
  <c r="Q310" i="5"/>
  <c r="Q311" i="5"/>
  <c r="Q312" i="5"/>
  <c r="Q313" i="5"/>
  <c r="Q314" i="5"/>
  <c r="Q315" i="5"/>
  <c r="Q316" i="5"/>
  <c r="Q317" i="5"/>
  <c r="Q319" i="5"/>
  <c r="Q320" i="5"/>
  <c r="Q321" i="5"/>
  <c r="Q322" i="5"/>
  <c r="Q323" i="5"/>
  <c r="Q324" i="5"/>
  <c r="Q326" i="5"/>
  <c r="Q327" i="5"/>
  <c r="Q328" i="5"/>
  <c r="Q329" i="5"/>
  <c r="Q330" i="5"/>
  <c r="Q331" i="5"/>
  <c r="Q332" i="5"/>
  <c r="Q309" i="5"/>
  <c r="Q283" i="5"/>
  <c r="Q284" i="5"/>
  <c r="Q285" i="5"/>
  <c r="Q286" i="5"/>
  <c r="Q287" i="5"/>
  <c r="Q288" i="5"/>
  <c r="Q289" i="5"/>
  <c r="Q290" i="5"/>
  <c r="Q292" i="5"/>
  <c r="Q293" i="5"/>
  <c r="Q294" i="5"/>
  <c r="Q295" i="5"/>
  <c r="Q296" i="5"/>
  <c r="Q297" i="5"/>
  <c r="Q299" i="5"/>
  <c r="Q300" i="5"/>
  <c r="Q301" i="5"/>
  <c r="Q302" i="5"/>
  <c r="Q303" i="5"/>
  <c r="Q304" i="5"/>
  <c r="Q305" i="5"/>
  <c r="Q282" i="5"/>
  <c r="Q256" i="5"/>
  <c r="Q257" i="5"/>
  <c r="Q258" i="5"/>
  <c r="Q259" i="5"/>
  <c r="Q260" i="5"/>
  <c r="Q261" i="5"/>
  <c r="Q262" i="5"/>
  <c r="Q263" i="5"/>
  <c r="Q265" i="5"/>
  <c r="Q266" i="5"/>
  <c r="Q267" i="5"/>
  <c r="Q268" i="5"/>
  <c r="Q269" i="5"/>
  <c r="Q270" i="5"/>
  <c r="Q272" i="5"/>
  <c r="Q273" i="5"/>
  <c r="Q274" i="5"/>
  <c r="Q275" i="5"/>
  <c r="Q276" i="5"/>
  <c r="Q277" i="5"/>
  <c r="Q278" i="5"/>
  <c r="Q255" i="5"/>
  <c r="Q229" i="5"/>
  <c r="Q230" i="5"/>
  <c r="Q231" i="5"/>
  <c r="Q232" i="5"/>
  <c r="Q233" i="5"/>
  <c r="Q234" i="5"/>
  <c r="Q235" i="5"/>
  <c r="Q236" i="5"/>
  <c r="Q238" i="5"/>
  <c r="Q239" i="5"/>
  <c r="Q240" i="5"/>
  <c r="Q241" i="5"/>
  <c r="Q242" i="5"/>
  <c r="Q243" i="5"/>
  <c r="Q245" i="5"/>
  <c r="Q246" i="5"/>
  <c r="Q247" i="5"/>
  <c r="Q248" i="5"/>
  <c r="Q249" i="5"/>
  <c r="Q250" i="5"/>
  <c r="Q251" i="5"/>
  <c r="Q228" i="5"/>
  <c r="Q202" i="5"/>
  <c r="Q203" i="5"/>
  <c r="Q204" i="5"/>
  <c r="Q205" i="5"/>
  <c r="Q206" i="5"/>
  <c r="Q207" i="5"/>
  <c r="Q208" i="5"/>
  <c r="Q209" i="5"/>
  <c r="Q211" i="5"/>
  <c r="Q212" i="5"/>
  <c r="Q213" i="5"/>
  <c r="Q214" i="5"/>
  <c r="Q215" i="5"/>
  <c r="Q216" i="5"/>
  <c r="Q218" i="5"/>
  <c r="Q219" i="5"/>
  <c r="Q220" i="5"/>
  <c r="Q221" i="5"/>
  <c r="Q222" i="5"/>
  <c r="Q223" i="5"/>
  <c r="Q224" i="5"/>
  <c r="Q201" i="5"/>
  <c r="Q175" i="5"/>
  <c r="Q176" i="5"/>
  <c r="Q177" i="5"/>
  <c r="Q178" i="5"/>
  <c r="Q179" i="5"/>
  <c r="Q180" i="5"/>
  <c r="Q181" i="5"/>
  <c r="Q182" i="5"/>
  <c r="Q184" i="5"/>
  <c r="Q185" i="5"/>
  <c r="Q186" i="5"/>
  <c r="Q187" i="5"/>
  <c r="Q188" i="5"/>
  <c r="Q189" i="5"/>
  <c r="Q191" i="5"/>
  <c r="Q192" i="5"/>
  <c r="Q193" i="5"/>
  <c r="Q194" i="5"/>
  <c r="Q195" i="5"/>
  <c r="Q196" i="5"/>
  <c r="Q197" i="5"/>
  <c r="Q174" i="5"/>
  <c r="Q148" i="5"/>
  <c r="Q149" i="5"/>
  <c r="Q150" i="5"/>
  <c r="Q151" i="5"/>
  <c r="Q152" i="5"/>
  <c r="Q153" i="5"/>
  <c r="Q154" i="5"/>
  <c r="Q155" i="5"/>
  <c r="Q157" i="5"/>
  <c r="Q158" i="5"/>
  <c r="Q159" i="5"/>
  <c r="Q160" i="5"/>
  <c r="Q161" i="5"/>
  <c r="Q162" i="5"/>
  <c r="Q164" i="5"/>
  <c r="Q165" i="5"/>
  <c r="Q166" i="5"/>
  <c r="Q167" i="5"/>
  <c r="Q168" i="5"/>
  <c r="Q169" i="5"/>
  <c r="Q170" i="5"/>
  <c r="Q147" i="5"/>
  <c r="Q121" i="5"/>
  <c r="Q122" i="5"/>
  <c r="Q123" i="5"/>
  <c r="Q124" i="5"/>
  <c r="Q125" i="5"/>
  <c r="Q126" i="5"/>
  <c r="Q127" i="5"/>
  <c r="Q128" i="5"/>
  <c r="Q130" i="5"/>
  <c r="Q131" i="5"/>
  <c r="Q132" i="5"/>
  <c r="Q133" i="5"/>
  <c r="Q134" i="5"/>
  <c r="Q135" i="5"/>
  <c r="Q137" i="5"/>
  <c r="Q138" i="5"/>
  <c r="Q139" i="5"/>
  <c r="Q140" i="5"/>
  <c r="Q141" i="5"/>
  <c r="Q142" i="5"/>
  <c r="Q143" i="5"/>
  <c r="Q120" i="5"/>
  <c r="Q94" i="5"/>
  <c r="Q95" i="5"/>
  <c r="Q96" i="5"/>
  <c r="Q97" i="5"/>
  <c r="Q98" i="5"/>
  <c r="Q99" i="5"/>
  <c r="Q100" i="5"/>
  <c r="Q101" i="5"/>
  <c r="Q103" i="5"/>
  <c r="Q104" i="5"/>
  <c r="Q105" i="5"/>
  <c r="Q106" i="5"/>
  <c r="Q107" i="5"/>
  <c r="Q108" i="5"/>
  <c r="Q110" i="5"/>
  <c r="Q111" i="5"/>
  <c r="Q112" i="5"/>
  <c r="Q113" i="5"/>
  <c r="Q114" i="5"/>
  <c r="Q115" i="5"/>
  <c r="Q116" i="5"/>
  <c r="Q93" i="5"/>
  <c r="Q67" i="5"/>
  <c r="Q68" i="5"/>
  <c r="Q69" i="5"/>
  <c r="Q70" i="5"/>
  <c r="Q71" i="5"/>
  <c r="Q72" i="5"/>
  <c r="Q73" i="5"/>
  <c r="Q74" i="5"/>
  <c r="Q76" i="5"/>
  <c r="Q77" i="5"/>
  <c r="Q78" i="5"/>
  <c r="Q79" i="5"/>
  <c r="Q80" i="5"/>
  <c r="Q81" i="5"/>
  <c r="Q83" i="5"/>
  <c r="Q84" i="5"/>
  <c r="Q85" i="5"/>
  <c r="Q86" i="5"/>
  <c r="Q87" i="5"/>
  <c r="Q88" i="5"/>
  <c r="Q89" i="5"/>
  <c r="Q66" i="5"/>
  <c r="F60" i="5"/>
  <c r="G60" i="5"/>
  <c r="H60" i="5"/>
  <c r="I60" i="5"/>
  <c r="J60" i="5"/>
  <c r="K60" i="5"/>
  <c r="L60" i="5"/>
  <c r="M60" i="5"/>
  <c r="N60" i="5"/>
  <c r="O60" i="5"/>
  <c r="E60" i="5"/>
  <c r="F59" i="5"/>
  <c r="G59" i="5"/>
  <c r="H59" i="5"/>
  <c r="I59" i="5"/>
  <c r="J59" i="5"/>
  <c r="K59" i="5"/>
  <c r="L59" i="5"/>
  <c r="M59" i="5"/>
  <c r="N59" i="5"/>
  <c r="O59" i="5"/>
  <c r="E59" i="5"/>
  <c r="F58" i="5"/>
  <c r="G58" i="5"/>
  <c r="H58" i="5"/>
  <c r="I58" i="5"/>
  <c r="J58" i="5"/>
  <c r="K58" i="5"/>
  <c r="L58" i="5"/>
  <c r="M58" i="5"/>
  <c r="N58" i="5"/>
  <c r="O58" i="5"/>
  <c r="E58" i="5"/>
  <c r="F30" i="5" l="1"/>
  <c r="G30" i="5"/>
  <c r="H30" i="5"/>
  <c r="I30" i="5"/>
  <c r="J30" i="5"/>
  <c r="K30" i="5"/>
  <c r="L30" i="5"/>
  <c r="M30" i="5"/>
  <c r="N30" i="5"/>
  <c r="O30" i="5"/>
  <c r="E30" i="5"/>
  <c r="F29" i="5"/>
  <c r="G29" i="5"/>
  <c r="H29" i="5"/>
  <c r="I29" i="5"/>
  <c r="J29" i="5"/>
  <c r="K29" i="5"/>
  <c r="L29" i="5"/>
  <c r="M29" i="5"/>
  <c r="N29" i="5"/>
  <c r="O29" i="5"/>
  <c r="E29" i="5"/>
  <c r="F28" i="5"/>
  <c r="G28" i="5"/>
  <c r="H28" i="5"/>
  <c r="I28" i="5"/>
  <c r="J28" i="5"/>
  <c r="K28" i="5"/>
  <c r="L28" i="5"/>
  <c r="M28" i="5"/>
  <c r="N28" i="5"/>
  <c r="O28" i="5"/>
  <c r="E28" i="5"/>
  <c r="O738" i="5"/>
  <c r="N738" i="5"/>
  <c r="M738" i="5"/>
  <c r="L738" i="5"/>
  <c r="K738" i="5"/>
  <c r="J738" i="5"/>
  <c r="I738" i="5"/>
  <c r="H738" i="5"/>
  <c r="G738" i="5"/>
  <c r="F738" i="5"/>
  <c r="E738" i="5"/>
  <c r="O711" i="5"/>
  <c r="N711" i="5"/>
  <c r="M711" i="5"/>
  <c r="L711" i="5"/>
  <c r="K711" i="5"/>
  <c r="J711" i="5"/>
  <c r="I711" i="5"/>
  <c r="H711" i="5"/>
  <c r="G711" i="5"/>
  <c r="F711" i="5"/>
  <c r="E711" i="5"/>
  <c r="O684" i="5"/>
  <c r="N684" i="5"/>
  <c r="M684" i="5"/>
  <c r="L684" i="5"/>
  <c r="K684" i="5"/>
  <c r="J684" i="5"/>
  <c r="I684" i="5"/>
  <c r="H684" i="5"/>
  <c r="G684" i="5"/>
  <c r="F684" i="5"/>
  <c r="E684" i="5"/>
  <c r="F90" i="5" l="1"/>
  <c r="G90" i="5"/>
  <c r="H90" i="5"/>
  <c r="I90" i="5"/>
  <c r="J90" i="5"/>
  <c r="K90" i="5"/>
  <c r="L90" i="5"/>
  <c r="M90" i="5"/>
  <c r="N90" i="5"/>
  <c r="O90" i="5"/>
  <c r="F23" i="5" l="1"/>
  <c r="G23" i="5"/>
  <c r="H23" i="5"/>
  <c r="I23" i="5"/>
  <c r="J23" i="5"/>
  <c r="K23" i="5"/>
  <c r="L23" i="5"/>
  <c r="M23" i="5"/>
  <c r="N23" i="5"/>
  <c r="O23" i="5"/>
  <c r="E23" i="5"/>
  <c r="F15" i="5"/>
  <c r="G15" i="5"/>
  <c r="H15" i="5"/>
  <c r="I15" i="5"/>
  <c r="J15" i="5"/>
  <c r="K15" i="5"/>
  <c r="L15" i="5"/>
  <c r="M15" i="5"/>
  <c r="N15" i="5"/>
  <c r="O15" i="5"/>
  <c r="E15" i="5"/>
  <c r="F14" i="5"/>
  <c r="G14" i="5"/>
  <c r="H14" i="5"/>
  <c r="I14" i="5"/>
  <c r="J14" i="5"/>
  <c r="K14" i="5"/>
  <c r="L14" i="5"/>
  <c r="M14" i="5"/>
  <c r="N14" i="5"/>
  <c r="O14" i="5"/>
  <c r="E14" i="5"/>
  <c r="F13" i="5"/>
  <c r="G13" i="5"/>
  <c r="H13" i="5"/>
  <c r="I13" i="5"/>
  <c r="J13" i="5"/>
  <c r="K13" i="5"/>
  <c r="L13" i="5"/>
  <c r="M13" i="5"/>
  <c r="N13" i="5"/>
  <c r="O13" i="5"/>
  <c r="E13" i="5"/>
  <c r="F12" i="5"/>
  <c r="G12" i="5"/>
  <c r="H12" i="5"/>
  <c r="I12" i="5"/>
  <c r="J12" i="5"/>
  <c r="K12" i="5"/>
  <c r="L12" i="5"/>
  <c r="M12" i="5"/>
  <c r="N12" i="5"/>
  <c r="O12" i="5"/>
  <c r="E12" i="5"/>
  <c r="F11" i="5"/>
  <c r="G11" i="5"/>
  <c r="H11" i="5"/>
  <c r="I11" i="5"/>
  <c r="J11" i="5"/>
  <c r="K11" i="5"/>
  <c r="L11" i="5"/>
  <c r="M11" i="5"/>
  <c r="N11" i="5"/>
  <c r="O11" i="5"/>
  <c r="E11" i="5"/>
  <c r="F10" i="5"/>
  <c r="G10" i="5"/>
  <c r="H10" i="5"/>
  <c r="I10" i="5"/>
  <c r="J10" i="5"/>
  <c r="K10" i="5"/>
  <c r="L10" i="5"/>
  <c r="M10" i="5"/>
  <c r="N10" i="5"/>
  <c r="O10" i="5"/>
  <c r="E10" i="5"/>
  <c r="F9" i="5"/>
  <c r="G9" i="5"/>
  <c r="H9" i="5"/>
  <c r="I9" i="5"/>
  <c r="J9" i="5"/>
  <c r="K9" i="5"/>
  <c r="L9" i="5"/>
  <c r="M9" i="5"/>
  <c r="N9" i="5"/>
  <c r="O9" i="5"/>
  <c r="E9" i="5"/>
  <c r="F8" i="5"/>
  <c r="G8" i="5"/>
  <c r="H8" i="5"/>
  <c r="I8" i="5"/>
  <c r="J8" i="5"/>
  <c r="K8" i="5"/>
  <c r="L8" i="5"/>
  <c r="M8" i="5"/>
  <c r="N8" i="5"/>
  <c r="O8" i="5"/>
  <c r="E8" i="5"/>
  <c r="F7" i="5"/>
  <c r="G7" i="5"/>
  <c r="H7" i="5"/>
  <c r="I7" i="5"/>
  <c r="J7" i="5"/>
  <c r="K7" i="5"/>
  <c r="L7" i="5"/>
  <c r="M7" i="5"/>
  <c r="N7" i="5"/>
  <c r="O7" i="5"/>
  <c r="E7" i="5"/>
  <c r="F6" i="5"/>
  <c r="G6" i="5"/>
  <c r="H6" i="5"/>
  <c r="I6" i="5"/>
  <c r="J6" i="5"/>
  <c r="K6" i="5"/>
  <c r="L6" i="5"/>
  <c r="M6" i="5"/>
  <c r="N6" i="5"/>
  <c r="O6" i="5"/>
  <c r="E6" i="5"/>
  <c r="G53" i="5"/>
  <c r="H53" i="5"/>
  <c r="I53" i="5"/>
  <c r="J53" i="5"/>
  <c r="K53" i="5"/>
  <c r="L53" i="5"/>
  <c r="M53" i="5"/>
  <c r="N53" i="5"/>
  <c r="O53" i="5"/>
  <c r="G45" i="5"/>
  <c r="H45" i="5"/>
  <c r="I45" i="5"/>
  <c r="J45" i="5"/>
  <c r="K45" i="5"/>
  <c r="L45" i="5"/>
  <c r="M45" i="5"/>
  <c r="N45" i="5"/>
  <c r="O45" i="5"/>
  <c r="G44" i="5"/>
  <c r="H44" i="5"/>
  <c r="I44" i="5"/>
  <c r="J44" i="5"/>
  <c r="K44" i="5"/>
  <c r="L44" i="5"/>
  <c r="M44" i="5"/>
  <c r="N44" i="5"/>
  <c r="O44" i="5"/>
  <c r="G43" i="5"/>
  <c r="H43" i="5"/>
  <c r="I43" i="5"/>
  <c r="J43" i="5"/>
  <c r="K43" i="5"/>
  <c r="L43" i="5"/>
  <c r="M43" i="5"/>
  <c r="N43" i="5"/>
  <c r="O43" i="5"/>
  <c r="G42" i="5"/>
  <c r="H42" i="5"/>
  <c r="I42" i="5"/>
  <c r="J42" i="5"/>
  <c r="K42" i="5"/>
  <c r="L42" i="5"/>
  <c r="M42" i="5"/>
  <c r="N42" i="5"/>
  <c r="O42" i="5"/>
  <c r="G41" i="5"/>
  <c r="H41" i="5"/>
  <c r="I41" i="5"/>
  <c r="J41" i="5"/>
  <c r="K41" i="5"/>
  <c r="L41" i="5"/>
  <c r="M41" i="5"/>
  <c r="N41" i="5"/>
  <c r="O41" i="5"/>
  <c r="G40" i="5"/>
  <c r="H40" i="5"/>
  <c r="I40" i="5"/>
  <c r="J40" i="5"/>
  <c r="K40" i="5"/>
  <c r="L40" i="5"/>
  <c r="M40" i="5"/>
  <c r="N40" i="5"/>
  <c r="O40" i="5"/>
  <c r="G39" i="5"/>
  <c r="H39" i="5"/>
  <c r="I39" i="5"/>
  <c r="J39" i="5"/>
  <c r="K39" i="5"/>
  <c r="L39" i="5"/>
  <c r="M39" i="5"/>
  <c r="N39" i="5"/>
  <c r="O39" i="5"/>
  <c r="G38" i="5"/>
  <c r="H38" i="5"/>
  <c r="I38" i="5"/>
  <c r="J38" i="5"/>
  <c r="K38" i="5"/>
  <c r="L38" i="5"/>
  <c r="M38" i="5"/>
  <c r="N38" i="5"/>
  <c r="O38" i="5"/>
  <c r="G37" i="5"/>
  <c r="H37" i="5"/>
  <c r="I37" i="5"/>
  <c r="J37" i="5"/>
  <c r="K37" i="5"/>
  <c r="L37" i="5"/>
  <c r="M37" i="5"/>
  <c r="N37" i="5"/>
  <c r="O37" i="5"/>
  <c r="G36" i="5"/>
  <c r="H36" i="5"/>
  <c r="I36" i="5"/>
  <c r="J36" i="5"/>
  <c r="K36" i="5"/>
  <c r="L36" i="5"/>
  <c r="M36" i="5"/>
  <c r="N36" i="5"/>
  <c r="O36" i="5"/>
  <c r="F53" i="5" l="1"/>
  <c r="E53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E38" i="5"/>
  <c r="F38" i="5"/>
  <c r="F37" i="5"/>
  <c r="E37" i="5"/>
  <c r="F36" i="5"/>
  <c r="E36" i="5"/>
  <c r="O549" i="5" l="1"/>
  <c r="N549" i="5"/>
  <c r="M549" i="5"/>
  <c r="L549" i="5"/>
  <c r="K549" i="5"/>
  <c r="J549" i="5"/>
  <c r="I549" i="5"/>
  <c r="H549" i="5"/>
  <c r="G549" i="5"/>
  <c r="F549" i="5"/>
  <c r="E549" i="5"/>
  <c r="O333" i="5" l="1"/>
  <c r="O306" i="5"/>
  <c r="O279" i="5"/>
  <c r="O252" i="5"/>
  <c r="O225" i="5"/>
  <c r="O198" i="5"/>
  <c r="O171" i="5"/>
  <c r="O144" i="5"/>
  <c r="O117" i="5"/>
  <c r="N333" i="5" l="1"/>
  <c r="N306" i="5"/>
  <c r="N279" i="5"/>
  <c r="N252" i="5"/>
  <c r="N225" i="5"/>
  <c r="N198" i="5"/>
  <c r="N171" i="5"/>
  <c r="N144" i="5"/>
  <c r="N117" i="5"/>
  <c r="M333" i="5" l="1"/>
  <c r="M306" i="5"/>
  <c r="M279" i="5"/>
  <c r="M252" i="5"/>
  <c r="M225" i="5"/>
  <c r="M198" i="5"/>
  <c r="M171" i="5"/>
  <c r="M144" i="5"/>
  <c r="M117" i="5"/>
  <c r="L333" i="5" l="1"/>
  <c r="L306" i="5"/>
  <c r="L279" i="5"/>
  <c r="L252" i="5"/>
  <c r="L225" i="5"/>
  <c r="L198" i="5"/>
  <c r="L171" i="5"/>
  <c r="L144" i="5"/>
  <c r="L117" i="5"/>
  <c r="K252" i="5" l="1"/>
  <c r="K279" i="5"/>
  <c r="K306" i="5"/>
  <c r="K333" i="5"/>
  <c r="K225" i="5"/>
  <c r="K198" i="5"/>
  <c r="K171" i="5"/>
  <c r="K144" i="5"/>
  <c r="K117" i="5"/>
  <c r="J333" i="5" l="1"/>
  <c r="I333" i="5"/>
  <c r="H333" i="5"/>
  <c r="G333" i="5"/>
  <c r="F333" i="5"/>
  <c r="E333" i="5"/>
  <c r="J225" i="5"/>
  <c r="I225" i="5"/>
  <c r="H225" i="5"/>
  <c r="G225" i="5"/>
  <c r="F225" i="5"/>
  <c r="E225" i="5"/>
  <c r="J144" i="5"/>
  <c r="I144" i="5"/>
  <c r="H144" i="5"/>
  <c r="G144" i="5"/>
  <c r="F144" i="5"/>
  <c r="E144" i="5"/>
  <c r="J198" i="5"/>
  <c r="I198" i="5"/>
  <c r="H198" i="5"/>
  <c r="G198" i="5"/>
  <c r="F198" i="5"/>
  <c r="E198" i="5"/>
  <c r="J171" i="5"/>
  <c r="I171" i="5"/>
  <c r="H171" i="5"/>
  <c r="G171" i="5"/>
  <c r="F171" i="5"/>
  <c r="E171" i="5"/>
  <c r="J279" i="5"/>
  <c r="I279" i="5"/>
  <c r="H279" i="5"/>
  <c r="G279" i="5"/>
  <c r="F279" i="5"/>
  <c r="E279" i="5"/>
  <c r="J252" i="5"/>
  <c r="I252" i="5"/>
  <c r="H252" i="5"/>
  <c r="G252" i="5"/>
  <c r="F252" i="5"/>
  <c r="E252" i="5"/>
  <c r="J306" i="5"/>
  <c r="I306" i="5"/>
  <c r="H306" i="5"/>
  <c r="G306" i="5"/>
  <c r="F306" i="5"/>
  <c r="E306" i="5"/>
  <c r="J117" i="5"/>
  <c r="I117" i="5"/>
  <c r="H117" i="5"/>
  <c r="G117" i="5"/>
  <c r="F117" i="5"/>
  <c r="E117" i="5"/>
  <c r="E90" i="5"/>
</calcChain>
</file>

<file path=xl/sharedStrings.xml><?xml version="1.0" encoding="utf-8"?>
<sst xmlns="http://schemas.openxmlformats.org/spreadsheetml/2006/main" count="3241" uniqueCount="135">
  <si>
    <t>ProKure Bio Pump Testing Results</t>
  </si>
  <si>
    <t>Sample ID</t>
  </si>
  <si>
    <t>CFU/m3</t>
  </si>
  <si>
    <t>Alternaria</t>
  </si>
  <si>
    <t>Ascospores</t>
  </si>
  <si>
    <t>Aureobasidium</t>
  </si>
  <si>
    <t>Basidiospores</t>
  </si>
  <si>
    <t>Beltrania</t>
  </si>
  <si>
    <t>Bipolaris/Drechslera</t>
  </si>
  <si>
    <t>Botrytis</t>
  </si>
  <si>
    <t>Chaetomium</t>
  </si>
  <si>
    <t>Cladosporium</t>
  </si>
  <si>
    <t>Microstroma</t>
  </si>
  <si>
    <t>Oidiodendron</t>
  </si>
  <si>
    <t>Oidium</t>
  </si>
  <si>
    <t>Penicillium/Aspergillus</t>
  </si>
  <si>
    <t>Rusts</t>
  </si>
  <si>
    <t>Smuts/Myxomycetes</t>
  </si>
  <si>
    <t>Stachybotrys</t>
  </si>
  <si>
    <t>Stemphylium</t>
  </si>
  <si>
    <t>Torula</t>
  </si>
  <si>
    <t>Trichocladium</t>
  </si>
  <si>
    <t>Unidentified conidia</t>
  </si>
  <si>
    <t>Total CFU/m3</t>
  </si>
  <si>
    <t>Ulocladium</t>
  </si>
  <si>
    <t>GH108-F</t>
  </si>
  <si>
    <t>GH108-B</t>
  </si>
  <si>
    <t>GH153-F</t>
  </si>
  <si>
    <t>GH253-B</t>
  </si>
  <si>
    <t>GH253-F</t>
  </si>
  <si>
    <t>GH153-B</t>
  </si>
  <si>
    <t>GH234-M</t>
  </si>
  <si>
    <t>GH214-B</t>
  </si>
  <si>
    <t>GH214-F</t>
  </si>
  <si>
    <t>A-GH108-F</t>
  </si>
  <si>
    <t>A-GH108-B</t>
  </si>
  <si>
    <t>A-GH153-B</t>
  </si>
  <si>
    <t>A-GH153-F</t>
  </si>
  <si>
    <t>A-GH253-B</t>
  </si>
  <si>
    <t>A- GH253-F</t>
  </si>
  <si>
    <t>A- GH234-M</t>
  </si>
  <si>
    <t>A-GH214-B</t>
  </si>
  <si>
    <t>A-GH214-F</t>
  </si>
  <si>
    <t>Gliomastix</t>
  </si>
  <si>
    <t>Outside</t>
  </si>
  <si>
    <t>A-Outside</t>
  </si>
  <si>
    <t>TYM Test Risk</t>
  </si>
  <si>
    <t>High</t>
  </si>
  <si>
    <t>Low</t>
  </si>
  <si>
    <t>Total mold spores found per cubic meter</t>
  </si>
  <si>
    <t>Only viable spores that grow well on fungal media  included</t>
  </si>
  <si>
    <t>GH131-M/GH132-M</t>
  </si>
  <si>
    <t>A-GH131-M/GH132-M</t>
  </si>
  <si>
    <t>Summary</t>
  </si>
  <si>
    <t>ProKure Bio Pump Total Mold Count</t>
  </si>
  <si>
    <t>ProKure Bio Pump Total Mold Count (High TYM Count Risk)</t>
  </si>
  <si>
    <t xml:space="preserve">ProKure Bio Pump By Spore Type </t>
  </si>
  <si>
    <t>Date:</t>
  </si>
  <si>
    <t>A-N2V</t>
  </si>
  <si>
    <t>A-NR2</t>
  </si>
  <si>
    <t>A-NR3</t>
  </si>
  <si>
    <t>N2V</t>
  </si>
  <si>
    <t>NR2</t>
  </si>
  <si>
    <t>NR3</t>
  </si>
  <si>
    <t>TYM Risk Categories</t>
  </si>
  <si>
    <t>Curvularia</t>
  </si>
  <si>
    <t>A-GH635-M</t>
  </si>
  <si>
    <t>A-GH840--M</t>
  </si>
  <si>
    <t>GH840-M</t>
  </si>
  <si>
    <t>GH635-M</t>
  </si>
  <si>
    <t>Scopulariopsis</t>
  </si>
  <si>
    <t>A-GH256-M Air</t>
  </si>
  <si>
    <t>A-GH809-M</t>
  </si>
  <si>
    <t>GH256-M Air</t>
  </si>
  <si>
    <t>GH809-M</t>
  </si>
  <si>
    <t>GH308-F</t>
  </si>
  <si>
    <t>GH308-B</t>
  </si>
  <si>
    <t>GH332-M</t>
  </si>
  <si>
    <t>GH353-F</t>
  </si>
  <si>
    <t>GH353-B</t>
  </si>
  <si>
    <t>GH7-M</t>
  </si>
  <si>
    <t>GH8-M</t>
  </si>
  <si>
    <t>A-GH308-F</t>
  </si>
  <si>
    <t>A-GH308-B</t>
  </si>
  <si>
    <t>A-GH332-M</t>
  </si>
  <si>
    <t>A-GH353-F</t>
  </si>
  <si>
    <t>A-GH353-B</t>
  </si>
  <si>
    <t>A-GH7-M</t>
  </si>
  <si>
    <t>A-GH8-M</t>
  </si>
  <si>
    <t>Room</t>
  </si>
  <si>
    <t>Spore</t>
  </si>
  <si>
    <t>A-NR4</t>
  </si>
  <si>
    <t>A-NR5</t>
  </si>
  <si>
    <t>A-NR6</t>
  </si>
  <si>
    <t>A-NR7</t>
  </si>
  <si>
    <t>A-NR8</t>
  </si>
  <si>
    <t>A-NR9</t>
  </si>
  <si>
    <t>A-NR10</t>
  </si>
  <si>
    <t>A-NR11</t>
  </si>
  <si>
    <t>A-NR12</t>
  </si>
  <si>
    <t>A-NR13</t>
  </si>
  <si>
    <t>A-NR14</t>
  </si>
  <si>
    <t>A-NR15</t>
  </si>
  <si>
    <t>A-NR16</t>
  </si>
  <si>
    <t>A-NR17</t>
  </si>
  <si>
    <t>A-NR18</t>
  </si>
  <si>
    <t>A-NR19</t>
  </si>
  <si>
    <t>A-NR20</t>
  </si>
  <si>
    <t>A-NR21</t>
  </si>
  <si>
    <t>A-NR22</t>
  </si>
  <si>
    <t>A-NR23</t>
  </si>
  <si>
    <t>A-NR24</t>
  </si>
  <si>
    <t>A-NR25</t>
  </si>
  <si>
    <t>A-NR26</t>
  </si>
  <si>
    <t>A-NR27</t>
  </si>
  <si>
    <t>key</t>
  </si>
  <si>
    <t>value</t>
  </si>
  <si>
    <t>orgID</t>
  </si>
  <si>
    <t>address</t>
  </si>
  <si>
    <t>address2</t>
  </si>
  <si>
    <t>city</t>
  </si>
  <si>
    <t>state</t>
  </si>
  <si>
    <t>zip</t>
  </si>
  <si>
    <t>website</t>
  </si>
  <si>
    <t>orgName</t>
  </si>
  <si>
    <t>North Las Vegas</t>
  </si>
  <si>
    <t>https://flowerone.com/</t>
  </si>
  <si>
    <t>Flower One</t>
  </si>
  <si>
    <t>Toronto</t>
  </si>
  <si>
    <t>ON</t>
  </si>
  <si>
    <t>20 Richmond Street East</t>
  </si>
  <si>
    <t>Suite 600</t>
  </si>
  <si>
    <t>growID</t>
  </si>
  <si>
    <t>org_orgID</t>
  </si>
  <si>
    <t>growName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</si>
</sst>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0000"/>
      <name val="Arial Narrow"/>
      <family val="2"/>
    </font>
    <font>
      <b/>
      <sz val="18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</font>
    <font>
      <b/>
      <sz val="16"/>
      <color rgb="FF00000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164" fontId="2" fillId="2" borderId="6" xfId="1" applyNumberFormat="1" applyFont="1" applyFill="1" applyBorder="1"/>
    <xf numFmtId="0" fontId="10" fillId="0" borderId="0" xfId="0" applyFont="1"/>
    <xf numFmtId="9" fontId="5" fillId="0" borderId="5" xfId="2" applyFont="1" applyBorder="1" applyAlignment="1">
      <alignment horizontal="center" vertical="center" wrapText="1"/>
    </xf>
    <xf numFmtId="164" fontId="5" fillId="0" borderId="6" xfId="1" applyNumberFormat="1" applyFont="1" applyBorder="1"/>
    <xf numFmtId="164" fontId="5" fillId="0" borderId="7" xfId="1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2" borderId="13" xfId="0" applyFont="1" applyFill="1" applyBorder="1"/>
    <xf numFmtId="9" fontId="5" fillId="0" borderId="13" xfId="2" applyFont="1" applyBorder="1" applyAlignment="1">
      <alignment horizontal="center" vertical="center" wrapText="1"/>
    </xf>
    <xf numFmtId="164" fontId="5" fillId="0" borderId="13" xfId="1" applyNumberFormat="1" applyFont="1" applyBorder="1"/>
    <xf numFmtId="9" fontId="5" fillId="0" borderId="2" xfId="2" applyFont="1" applyBorder="1" applyAlignment="1">
      <alignment horizontal="center" vertical="center" wrapText="1"/>
    </xf>
    <xf numFmtId="164" fontId="5" fillId="0" borderId="3" xfId="1" applyNumberFormat="1" applyFont="1" applyBorder="1"/>
    <xf numFmtId="0" fontId="3" fillId="0" borderId="13" xfId="0" applyFont="1" applyBorder="1"/>
    <xf numFmtId="0" fontId="5" fillId="0" borderId="13" xfId="0" applyFont="1" applyBorder="1" applyAlignment="1">
      <alignment horizontal="center" vertical="center" wrapText="1"/>
    </xf>
    <xf numFmtId="164" fontId="5" fillId="0" borderId="4" xfId="1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4" fontId="3" fillId="0" borderId="13" xfId="1" applyNumberFormat="1" applyFont="1" applyBorder="1"/>
    <xf numFmtId="0" fontId="11" fillId="0" borderId="0" xfId="0" applyFont="1"/>
    <xf numFmtId="0" fontId="5" fillId="0" borderId="13" xfId="0" applyFont="1" applyBorder="1"/>
    <xf numFmtId="164" fontId="2" fillId="2" borderId="7" xfId="1" applyNumberFormat="1" applyFont="1" applyFill="1" applyBorder="1"/>
    <xf numFmtId="164" fontId="2" fillId="2" borderId="10" xfId="1" applyNumberFormat="1" applyFont="1" applyFill="1" applyBorder="1"/>
    <xf numFmtId="0" fontId="5" fillId="0" borderId="0" xfId="0" applyFont="1" applyBorder="1"/>
    <xf numFmtId="0" fontId="9" fillId="2" borderId="14" xfId="0" applyFont="1" applyFill="1" applyBorder="1" applyAlignment="1">
      <alignment horizontal="center"/>
    </xf>
    <xf numFmtId="0" fontId="3" fillId="2" borderId="11" xfId="0" applyFont="1" applyFill="1" applyBorder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0" fontId="5" fillId="0" borderId="11" xfId="0" applyFont="1" applyBorder="1" applyAlignment="1">
      <alignment horizontal="center" vertical="center" wrapText="1"/>
    </xf>
    <xf numFmtId="9" fontId="5" fillId="0" borderId="11" xfId="2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5" fillId="0" borderId="5" xfId="1" applyNumberFormat="1" applyFont="1" applyBorder="1"/>
    <xf numFmtId="164" fontId="3" fillId="0" borderId="8" xfId="1" applyNumberFormat="1" applyFont="1" applyBorder="1"/>
    <xf numFmtId="164" fontId="2" fillId="2" borderId="19" xfId="1" applyNumberFormat="1" applyFont="1" applyFill="1" applyBorder="1"/>
    <xf numFmtId="0" fontId="3" fillId="2" borderId="20" xfId="0" applyFont="1" applyFill="1" applyBorder="1"/>
    <xf numFmtId="0" fontId="3" fillId="2" borderId="0" xfId="0" applyFont="1" applyFill="1" applyBorder="1"/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2" fillId="2" borderId="0" xfId="1" applyNumberFormat="1" applyFont="1" applyFill="1" applyBorder="1"/>
    <xf numFmtId="164" fontId="2" fillId="2" borderId="0" xfId="1" applyNumberFormat="1" applyFont="1" applyFill="1" applyBorder="1" applyAlignment="1">
      <alignment horizontal="right"/>
    </xf>
    <xf numFmtId="0" fontId="3" fillId="2" borderId="18" xfId="0" applyFont="1" applyFill="1" applyBorder="1"/>
    <xf numFmtId="0" fontId="3" fillId="2" borderId="12" xfId="0" applyFont="1" applyFill="1" applyBorder="1"/>
    <xf numFmtId="164" fontId="2" fillId="2" borderId="21" xfId="1" applyNumberFormat="1" applyFont="1" applyFill="1" applyBorder="1"/>
    <xf numFmtId="164" fontId="2" fillId="2" borderId="23" xfId="1" applyNumberFormat="1" applyFont="1" applyFill="1" applyBorder="1"/>
    <xf numFmtId="164" fontId="2" fillId="2" borderId="22" xfId="1" applyNumberFormat="1" applyFont="1" applyFill="1" applyBorder="1"/>
    <xf numFmtId="0" fontId="3" fillId="2" borderId="14" xfId="0" applyFont="1" applyFill="1" applyBorder="1"/>
    <xf numFmtId="0" fontId="8" fillId="2" borderId="15" xfId="0" applyFont="1" applyFill="1" applyBorder="1" applyAlignment="1">
      <alignment horizontal="center"/>
    </xf>
    <xf numFmtId="0" fontId="5" fillId="0" borderId="24" xfId="0" applyFont="1" applyBorder="1"/>
    <xf numFmtId="14" fontId="8" fillId="0" borderId="25" xfId="1" applyNumberFormat="1" applyFont="1" applyBorder="1" applyAlignment="1">
      <alignment horizontal="center"/>
    </xf>
    <xf numFmtId="14" fontId="8" fillId="2" borderId="26" xfId="1" applyNumberFormat="1" applyFont="1" applyFill="1" applyBorder="1" applyAlignment="1">
      <alignment horizontal="center"/>
    </xf>
    <xf numFmtId="14" fontId="8" fillId="2" borderId="27" xfId="1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26" xfId="1" applyNumberFormat="1" applyFont="1" applyFill="1" applyBorder="1" applyAlignment="1">
      <alignment horizontal="center"/>
    </xf>
    <xf numFmtId="164" fontId="3" fillId="2" borderId="27" xfId="1" applyNumberFormat="1" applyFont="1" applyFill="1" applyBorder="1" applyAlignment="1">
      <alignment horizontal="center"/>
    </xf>
    <xf numFmtId="164" fontId="2" fillId="2" borderId="30" xfId="1" applyNumberFormat="1" applyFont="1" applyFill="1" applyBorder="1"/>
    <xf numFmtId="0" fontId="3" fillId="2" borderId="1" xfId="0" applyFont="1" applyFill="1" applyBorder="1" applyAlignment="1">
      <alignment horizontal="center"/>
    </xf>
    <xf numFmtId="9" fontId="5" fillId="0" borderId="32" xfId="2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164" fontId="5" fillId="0" borderId="29" xfId="1" applyNumberFormat="1" applyFont="1" applyBorder="1"/>
    <xf numFmtId="0" fontId="12" fillId="0" borderId="33" xfId="0" applyFont="1" applyBorder="1" applyAlignment="1">
      <alignment horizontal="center"/>
    </xf>
    <xf numFmtId="14" fontId="8" fillId="2" borderId="34" xfId="1" applyNumberFormat="1" applyFont="1" applyFill="1" applyBorder="1" applyAlignment="1">
      <alignment horizontal="center"/>
    </xf>
    <xf numFmtId="164" fontId="5" fillId="0" borderId="31" xfId="1" applyNumberFormat="1" applyFont="1" applyBorder="1"/>
    <xf numFmtId="0" fontId="5" fillId="0" borderId="35" xfId="0" applyFont="1" applyBorder="1"/>
    <xf numFmtId="0" fontId="12" fillId="0" borderId="2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5" fillId="0" borderId="18" xfId="2" applyFont="1" applyBorder="1" applyAlignment="1">
      <alignment horizontal="center" vertical="center" wrapText="1"/>
    </xf>
    <xf numFmtId="164" fontId="5" fillId="0" borderId="32" xfId="1" applyNumberFormat="1" applyFont="1" applyBorder="1"/>
    <xf numFmtId="14" fontId="8" fillId="2" borderId="28" xfId="1" applyNumberFormat="1" applyFont="1" applyFill="1" applyBorder="1" applyAlignment="1">
      <alignment horizontal="center"/>
    </xf>
    <xf numFmtId="164" fontId="5" fillId="0" borderId="36" xfId="1" applyNumberFormat="1" applyFont="1" applyBorder="1"/>
    <xf numFmtId="164" fontId="5" fillId="0" borderId="37" xfId="1" applyNumberFormat="1" applyFont="1" applyBorder="1"/>
    <xf numFmtId="164" fontId="3" fillId="0" borderId="38" xfId="1" applyNumberFormat="1" applyFont="1" applyBorder="1"/>
    <xf numFmtId="0" fontId="3" fillId="2" borderId="0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4" fontId="8" fillId="2" borderId="4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6" xfId="0" applyBorder="1"/>
    <xf numFmtId="164" fontId="2" fillId="2" borderId="42" xfId="1" applyNumberFormat="1" applyFont="1" applyFill="1" applyBorder="1"/>
    <xf numFmtId="164" fontId="10" fillId="0" borderId="0" xfId="0" applyNumberFormat="1" applyFont="1"/>
    <xf numFmtId="164" fontId="5" fillId="0" borderId="0" xfId="0" applyNumberFormat="1" applyFont="1"/>
    <xf numFmtId="14" fontId="8" fillId="2" borderId="43" xfId="1" applyNumberFormat="1" applyFont="1" applyFill="1" applyBorder="1" applyAlignment="1">
      <alignment horizontal="center"/>
    </xf>
    <xf numFmtId="164" fontId="2" fillId="2" borderId="41" xfId="1" applyNumberFormat="1" applyFont="1" applyFill="1" applyBorder="1"/>
    <xf numFmtId="164" fontId="3" fillId="0" borderId="26" xfId="1" applyNumberFormat="1" applyFont="1" applyBorder="1"/>
    <xf numFmtId="0" fontId="3" fillId="0" borderId="45" xfId="0" applyFont="1" applyBorder="1" applyAlignment="1">
      <alignment horizontal="center" vertical="center" wrapText="1"/>
    </xf>
    <xf numFmtId="0" fontId="5" fillId="0" borderId="26" xfId="0" applyFont="1" applyBorder="1"/>
    <xf numFmtId="0" fontId="6" fillId="0" borderId="26" xfId="0" applyFont="1" applyBorder="1"/>
    <xf numFmtId="164" fontId="2" fillId="2" borderId="39" xfId="1" applyNumberFormat="1" applyFont="1" applyFill="1" applyBorder="1"/>
    <xf numFmtId="164" fontId="2" fillId="2" borderId="49" xfId="1" applyNumberFormat="1" applyFont="1" applyFill="1" applyBorder="1"/>
    <xf numFmtId="0" fontId="3" fillId="2" borderId="16" xfId="0" applyFont="1" applyFill="1" applyBorder="1"/>
    <xf numFmtId="0" fontId="3" fillId="2" borderId="50" xfId="0" applyFont="1" applyFill="1" applyBorder="1"/>
    <xf numFmtId="164" fontId="2" fillId="2" borderId="29" xfId="1" applyNumberFormat="1" applyFont="1" applyFill="1" applyBorder="1"/>
    <xf numFmtId="164" fontId="2" fillId="2" borderId="31" xfId="1" applyNumberFormat="1" applyFont="1" applyFill="1" applyBorder="1"/>
    <xf numFmtId="164" fontId="2" fillId="2" borderId="5" xfId="1" applyNumberFormat="1" applyFont="1" applyFill="1" applyBorder="1"/>
    <xf numFmtId="164" fontId="2" fillId="2" borderId="8" xfId="1" applyNumberFormat="1" applyFont="1" applyFill="1" applyBorder="1"/>
    <xf numFmtId="164" fontId="2" fillId="2" borderId="9" xfId="1" applyNumberFormat="1" applyFont="1" applyFill="1" applyBorder="1"/>
    <xf numFmtId="0" fontId="3" fillId="2" borderId="51" xfId="0" applyFont="1" applyFill="1" applyBorder="1"/>
    <xf numFmtId="0" fontId="5" fillId="0" borderId="44" xfId="0" applyFont="1" applyBorder="1"/>
    <xf numFmtId="0" fontId="6" fillId="0" borderId="44" xfId="0" applyFont="1" applyBorder="1"/>
    <xf numFmtId="164" fontId="3" fillId="0" borderId="52" xfId="1" applyNumberFormat="1" applyFont="1" applyBorder="1"/>
    <xf numFmtId="164" fontId="3" fillId="0" borderId="0" xfId="1" applyNumberFormat="1" applyFont="1" applyBorder="1"/>
    <xf numFmtId="0" fontId="3" fillId="2" borderId="1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4" fillId="0" borderId="0" xfId="3"/>
    <xf numFmtId="1" fontId="0" fillId="0" borderId="0" xfId="0" applyNumberFormat="1"/>
    <xf numFmtId="0" fontId="7" fillId="3" borderId="15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14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lowero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80DC-7569-4DDB-9D74-7C073B3A1D04}">
  <dimension ref="B1:X762"/>
  <sheetViews>
    <sheetView topLeftCell="B49" zoomScale="85" zoomScaleNormal="85" workbookViewId="0">
      <selection activeCell="C65" sqref="C65"/>
    </sheetView>
  </sheetViews>
  <sheetFormatPr defaultColWidth="12.5546875" defaultRowHeight="15.6" x14ac:dyDescent="0.3"/>
  <cols>
    <col min="1" max="1" width="2.6640625" style="6" customWidth="1"/>
    <col min="2" max="2" width="15" style="1" bestFit="1" customWidth="1"/>
    <col min="3" max="3" width="21" style="4" customWidth="1"/>
    <col min="4" max="4" width="13.88671875" style="4" bestFit="1" customWidth="1"/>
    <col min="5" max="9" width="12.5546875" style="3"/>
    <col min="10" max="15" width="12.5546875" style="4"/>
    <col min="16" max="16" width="12.6640625" style="4" customWidth="1"/>
    <col min="17" max="17" width="12.5546875" style="4" hidden="1" customWidth="1"/>
    <col min="18" max="24" width="12.5546875" style="4"/>
    <col min="25" max="16384" width="12.5546875" style="6"/>
  </cols>
  <sheetData>
    <row r="1" spans="3:24" ht="23.4" x14ac:dyDescent="0.45">
      <c r="C1" s="2" t="s">
        <v>0</v>
      </c>
      <c r="D1" s="5"/>
      <c r="O1" s="5"/>
      <c r="P1" s="5"/>
      <c r="Q1" s="5"/>
      <c r="R1" s="5"/>
      <c r="S1" s="5"/>
      <c r="T1" s="5"/>
      <c r="U1" s="5"/>
      <c r="V1" s="5"/>
    </row>
    <row r="2" spans="3:24" ht="16.2" thickBot="1" x14ac:dyDescent="0.35">
      <c r="O2" s="5"/>
    </row>
    <row r="3" spans="3:24" ht="21" thickBot="1" x14ac:dyDescent="0.4">
      <c r="C3" s="113" t="s">
        <v>54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5"/>
      <c r="S3" s="6"/>
      <c r="T3" s="6"/>
      <c r="U3" s="6"/>
      <c r="V3" s="6"/>
      <c r="W3" s="6"/>
      <c r="X3" s="6"/>
    </row>
    <row r="4" spans="3:24" ht="16.2" thickBot="1" x14ac:dyDescent="0.35">
      <c r="C4" s="59" t="s">
        <v>53</v>
      </c>
      <c r="D4" s="55"/>
      <c r="E4" s="60"/>
      <c r="F4" s="60"/>
      <c r="G4" s="60"/>
      <c r="H4" s="60"/>
      <c r="I4" s="60"/>
      <c r="J4" s="60"/>
      <c r="K4" s="60"/>
      <c r="L4" s="60"/>
      <c r="M4" s="60"/>
      <c r="N4" s="60"/>
      <c r="O4" s="61"/>
      <c r="S4" s="6"/>
      <c r="T4" s="6"/>
      <c r="U4" s="6"/>
      <c r="V4" s="6"/>
      <c r="W4" s="6"/>
      <c r="X4" s="6"/>
    </row>
    <row r="5" spans="3:24" ht="16.2" thickBot="1" x14ac:dyDescent="0.35">
      <c r="C5" s="54" t="s">
        <v>57</v>
      </c>
      <c r="D5" s="55"/>
      <c r="E5" s="56">
        <v>43809</v>
      </c>
      <c r="F5" s="57">
        <v>43837</v>
      </c>
      <c r="G5" s="57">
        <v>43845</v>
      </c>
      <c r="H5" s="57">
        <v>43852</v>
      </c>
      <c r="I5" s="57">
        <v>43858</v>
      </c>
      <c r="J5" s="57">
        <v>43865</v>
      </c>
      <c r="K5" s="57">
        <v>43872</v>
      </c>
      <c r="L5" s="57">
        <v>43879</v>
      </c>
      <c r="M5" s="58"/>
      <c r="N5" s="58"/>
      <c r="O5" s="58"/>
      <c r="S5" s="6"/>
      <c r="T5" s="6"/>
      <c r="U5" s="6"/>
      <c r="V5" s="6"/>
      <c r="W5" s="6"/>
      <c r="X5" s="6"/>
    </row>
    <row r="6" spans="3:24" ht="15.75" customHeight="1" x14ac:dyDescent="0.3">
      <c r="C6" s="48" t="s">
        <v>25</v>
      </c>
      <c r="D6" s="122" t="s">
        <v>49</v>
      </c>
      <c r="E6" s="62">
        <f>SUM(E66:E89)</f>
        <v>53</v>
      </c>
      <c r="F6" s="62">
        <f t="shared" ref="F6:O6" si="0">SUM(F66:F89)</f>
        <v>693</v>
      </c>
      <c r="G6" s="62">
        <f t="shared" si="0"/>
        <v>2383</v>
      </c>
      <c r="H6" s="62">
        <f t="shared" si="0"/>
        <v>950</v>
      </c>
      <c r="I6" s="62">
        <f t="shared" si="0"/>
        <v>419</v>
      </c>
      <c r="J6" s="62">
        <f t="shared" si="0"/>
        <v>80</v>
      </c>
      <c r="K6" s="62">
        <f t="shared" si="0"/>
        <v>5410</v>
      </c>
      <c r="L6" s="62">
        <f t="shared" si="0"/>
        <v>0</v>
      </c>
      <c r="M6" s="62">
        <f t="shared" si="0"/>
        <v>0</v>
      </c>
      <c r="N6" s="62">
        <f t="shared" si="0"/>
        <v>0</v>
      </c>
      <c r="O6" s="35">
        <f t="shared" si="0"/>
        <v>0</v>
      </c>
      <c r="S6" s="6"/>
      <c r="T6" s="6"/>
      <c r="U6" s="6"/>
      <c r="V6" s="6"/>
      <c r="W6" s="6"/>
      <c r="X6" s="6"/>
    </row>
    <row r="7" spans="3:24" x14ac:dyDescent="0.3">
      <c r="C7" s="33" t="s">
        <v>26</v>
      </c>
      <c r="D7" s="123"/>
      <c r="E7" s="50">
        <f>SUM(E93:E116)</f>
        <v>40</v>
      </c>
      <c r="F7" s="50">
        <f t="shared" ref="F7:O7" si="1">SUM(F93:F116)</f>
        <v>119</v>
      </c>
      <c r="G7" s="50">
        <f t="shared" si="1"/>
        <v>667</v>
      </c>
      <c r="H7" s="50">
        <f t="shared" si="1"/>
        <v>970</v>
      </c>
      <c r="I7" s="50">
        <f t="shared" si="1"/>
        <v>13</v>
      </c>
      <c r="J7" s="50">
        <f t="shared" si="1"/>
        <v>853</v>
      </c>
      <c r="K7" s="50">
        <f t="shared" si="1"/>
        <v>6400</v>
      </c>
      <c r="L7" s="50">
        <f t="shared" si="1"/>
        <v>0</v>
      </c>
      <c r="M7" s="50">
        <f t="shared" si="1"/>
        <v>0</v>
      </c>
      <c r="N7" s="50">
        <f t="shared" si="1"/>
        <v>0</v>
      </c>
      <c r="O7" s="29">
        <f t="shared" si="1"/>
        <v>0</v>
      </c>
      <c r="S7" s="6"/>
      <c r="T7" s="6"/>
      <c r="U7" s="6"/>
      <c r="V7" s="6"/>
      <c r="W7" s="6"/>
      <c r="X7" s="6"/>
    </row>
    <row r="8" spans="3:24" x14ac:dyDescent="0.3">
      <c r="C8" s="33" t="s">
        <v>51</v>
      </c>
      <c r="D8" s="123"/>
      <c r="E8" s="50">
        <f>SUM(E120:E143)</f>
        <v>120</v>
      </c>
      <c r="F8" s="50">
        <f t="shared" ref="F8:O8" si="2">SUM(F120:F143)</f>
        <v>1380</v>
      </c>
      <c r="G8" s="50">
        <f t="shared" si="2"/>
        <v>1037</v>
      </c>
      <c r="H8" s="50">
        <f t="shared" si="2"/>
        <v>1240</v>
      </c>
      <c r="I8" s="50">
        <f t="shared" si="2"/>
        <v>187</v>
      </c>
      <c r="J8" s="50">
        <f t="shared" si="2"/>
        <v>311</v>
      </c>
      <c r="K8" s="50">
        <f t="shared" si="2"/>
        <v>6640</v>
      </c>
      <c r="L8" s="50">
        <f t="shared" si="2"/>
        <v>0</v>
      </c>
      <c r="M8" s="50">
        <f t="shared" si="2"/>
        <v>0</v>
      </c>
      <c r="N8" s="50">
        <f t="shared" si="2"/>
        <v>0</v>
      </c>
      <c r="O8" s="29">
        <f t="shared" si="2"/>
        <v>0</v>
      </c>
      <c r="S8" s="6"/>
      <c r="T8" s="6"/>
      <c r="U8" s="6"/>
      <c r="V8" s="6"/>
      <c r="W8" s="6"/>
      <c r="X8" s="6"/>
    </row>
    <row r="9" spans="3:24" x14ac:dyDescent="0.3">
      <c r="C9" s="33" t="s">
        <v>30</v>
      </c>
      <c r="D9" s="123"/>
      <c r="E9" s="50">
        <f>SUM(E147:E170)</f>
        <v>266</v>
      </c>
      <c r="F9" s="50">
        <f t="shared" ref="F9:O9" si="3">SUM(F147:F170)</f>
        <v>1153</v>
      </c>
      <c r="G9" s="50">
        <f t="shared" si="3"/>
        <v>2434</v>
      </c>
      <c r="H9" s="50">
        <f t="shared" si="3"/>
        <v>1370</v>
      </c>
      <c r="I9" s="50">
        <f t="shared" si="3"/>
        <v>223</v>
      </c>
      <c r="J9" s="50">
        <f t="shared" si="3"/>
        <v>133</v>
      </c>
      <c r="K9" s="50">
        <f t="shared" si="3"/>
        <v>13293</v>
      </c>
      <c r="L9" s="50">
        <f t="shared" si="3"/>
        <v>0</v>
      </c>
      <c r="M9" s="50">
        <f t="shared" si="3"/>
        <v>0</v>
      </c>
      <c r="N9" s="50">
        <f t="shared" si="3"/>
        <v>0</v>
      </c>
      <c r="O9" s="29">
        <f t="shared" si="3"/>
        <v>0</v>
      </c>
      <c r="S9" s="6"/>
      <c r="T9" s="6"/>
      <c r="U9" s="6"/>
      <c r="V9" s="6"/>
      <c r="W9" s="6"/>
      <c r="X9" s="6"/>
    </row>
    <row r="10" spans="3:24" x14ac:dyDescent="0.3">
      <c r="C10" s="33" t="s">
        <v>27</v>
      </c>
      <c r="D10" s="123"/>
      <c r="E10" s="50">
        <f>SUM(E174:E197)</f>
        <v>473</v>
      </c>
      <c r="F10" s="50">
        <f t="shared" ref="F10:O10" si="4">SUM(F174:F197)</f>
        <v>4697</v>
      </c>
      <c r="G10" s="50">
        <f t="shared" si="4"/>
        <v>2226</v>
      </c>
      <c r="H10" s="50">
        <f t="shared" si="4"/>
        <v>1143</v>
      </c>
      <c r="I10" s="50">
        <f t="shared" si="4"/>
        <v>200</v>
      </c>
      <c r="J10" s="50">
        <f t="shared" si="4"/>
        <v>93</v>
      </c>
      <c r="K10" s="50">
        <f t="shared" si="4"/>
        <v>15147</v>
      </c>
      <c r="L10" s="50">
        <f t="shared" si="4"/>
        <v>0</v>
      </c>
      <c r="M10" s="50">
        <f t="shared" si="4"/>
        <v>0</v>
      </c>
      <c r="N10" s="50">
        <f t="shared" si="4"/>
        <v>0</v>
      </c>
      <c r="O10" s="29">
        <f t="shared" si="4"/>
        <v>0</v>
      </c>
      <c r="S10" s="6"/>
      <c r="T10" s="6"/>
      <c r="U10" s="6"/>
      <c r="V10" s="6"/>
      <c r="W10" s="6"/>
      <c r="X10" s="6"/>
    </row>
    <row r="11" spans="3:24" x14ac:dyDescent="0.3">
      <c r="C11" s="33" t="s">
        <v>28</v>
      </c>
      <c r="D11" s="123"/>
      <c r="E11" s="50">
        <f>SUM(E201:E224)</f>
        <v>26</v>
      </c>
      <c r="F11" s="50">
        <f t="shared" ref="F11:O11" si="5">SUM(F201:F224)</f>
        <v>840</v>
      </c>
      <c r="G11" s="50">
        <f t="shared" si="5"/>
        <v>1040</v>
      </c>
      <c r="H11" s="50">
        <f t="shared" si="5"/>
        <v>1500</v>
      </c>
      <c r="I11" s="50">
        <f t="shared" si="5"/>
        <v>250</v>
      </c>
      <c r="J11" s="50">
        <f t="shared" si="5"/>
        <v>107</v>
      </c>
      <c r="K11" s="50">
        <f t="shared" si="5"/>
        <v>27</v>
      </c>
      <c r="L11" s="50">
        <f t="shared" si="5"/>
        <v>134</v>
      </c>
      <c r="M11" s="50">
        <f t="shared" si="5"/>
        <v>0</v>
      </c>
      <c r="N11" s="50">
        <f t="shared" si="5"/>
        <v>0</v>
      </c>
      <c r="O11" s="29">
        <f t="shared" si="5"/>
        <v>0</v>
      </c>
      <c r="S11" s="6"/>
      <c r="T11" s="6"/>
      <c r="U11" s="6"/>
      <c r="V11" s="6"/>
      <c r="W11" s="6"/>
      <c r="X11" s="6"/>
    </row>
    <row r="12" spans="3:24" x14ac:dyDescent="0.3">
      <c r="C12" s="33" t="s">
        <v>29</v>
      </c>
      <c r="D12" s="123"/>
      <c r="E12" s="50">
        <f>SUM(E228:E251)</f>
        <v>283</v>
      </c>
      <c r="F12" s="50">
        <f t="shared" ref="F12:O12" si="6">SUM(F228:F251)</f>
        <v>1479</v>
      </c>
      <c r="G12" s="50">
        <f t="shared" si="6"/>
        <v>14470</v>
      </c>
      <c r="H12" s="50">
        <f t="shared" si="6"/>
        <v>18013</v>
      </c>
      <c r="I12" s="50">
        <f t="shared" si="6"/>
        <v>213</v>
      </c>
      <c r="J12" s="50">
        <f t="shared" si="6"/>
        <v>477</v>
      </c>
      <c r="K12" s="50">
        <f t="shared" si="6"/>
        <v>54</v>
      </c>
      <c r="L12" s="50">
        <f t="shared" si="6"/>
        <v>293</v>
      </c>
      <c r="M12" s="50">
        <f t="shared" si="6"/>
        <v>0</v>
      </c>
      <c r="N12" s="50">
        <f t="shared" si="6"/>
        <v>0</v>
      </c>
      <c r="O12" s="29">
        <f t="shared" si="6"/>
        <v>0</v>
      </c>
      <c r="S12" s="6"/>
      <c r="T12" s="6"/>
      <c r="U12" s="6"/>
      <c r="V12" s="6"/>
      <c r="W12" s="6"/>
      <c r="X12" s="6"/>
    </row>
    <row r="13" spans="3:24" x14ac:dyDescent="0.3">
      <c r="C13" s="33" t="s">
        <v>31</v>
      </c>
      <c r="D13" s="123"/>
      <c r="E13" s="50">
        <f>SUM(E255:E278)</f>
        <v>267</v>
      </c>
      <c r="F13" s="50">
        <f t="shared" ref="F13:O13" si="7">SUM(F255:F278)</f>
        <v>1993</v>
      </c>
      <c r="G13" s="50">
        <f t="shared" si="7"/>
        <v>1213</v>
      </c>
      <c r="H13" s="50">
        <f t="shared" si="7"/>
        <v>2160</v>
      </c>
      <c r="I13" s="50">
        <f t="shared" si="7"/>
        <v>147</v>
      </c>
      <c r="J13" s="50">
        <f t="shared" si="7"/>
        <v>94</v>
      </c>
      <c r="K13" s="50">
        <f t="shared" si="7"/>
        <v>224</v>
      </c>
      <c r="L13" s="50">
        <f t="shared" si="7"/>
        <v>742</v>
      </c>
      <c r="M13" s="50">
        <f t="shared" si="7"/>
        <v>0</v>
      </c>
      <c r="N13" s="50">
        <f t="shared" si="7"/>
        <v>0</v>
      </c>
      <c r="O13" s="29">
        <f t="shared" si="7"/>
        <v>0</v>
      </c>
      <c r="S13" s="6"/>
      <c r="T13" s="6"/>
      <c r="U13" s="6"/>
      <c r="V13" s="6"/>
      <c r="W13" s="6"/>
      <c r="X13" s="6"/>
    </row>
    <row r="14" spans="3:24" x14ac:dyDescent="0.3">
      <c r="C14" s="33" t="s">
        <v>32</v>
      </c>
      <c r="D14" s="123"/>
      <c r="E14" s="50">
        <f>SUM(E282:E305)</f>
        <v>53</v>
      </c>
      <c r="F14" s="50">
        <f t="shared" ref="F14:O14" si="8">SUM(F282:F305)</f>
        <v>604</v>
      </c>
      <c r="G14" s="50">
        <f t="shared" si="8"/>
        <v>1557</v>
      </c>
      <c r="H14" s="50">
        <f t="shared" si="8"/>
        <v>1356</v>
      </c>
      <c r="I14" s="50">
        <f t="shared" si="8"/>
        <v>477</v>
      </c>
      <c r="J14" s="50">
        <f t="shared" si="8"/>
        <v>80</v>
      </c>
      <c r="K14" s="50">
        <f t="shared" si="8"/>
        <v>66</v>
      </c>
      <c r="L14" s="50">
        <f t="shared" si="8"/>
        <v>217</v>
      </c>
      <c r="M14" s="50">
        <f t="shared" si="8"/>
        <v>0</v>
      </c>
      <c r="N14" s="50">
        <f t="shared" si="8"/>
        <v>0</v>
      </c>
      <c r="O14" s="29">
        <f t="shared" si="8"/>
        <v>0</v>
      </c>
      <c r="S14" s="6"/>
      <c r="T14" s="6"/>
      <c r="U14" s="6"/>
      <c r="V14" s="6"/>
      <c r="W14" s="6"/>
      <c r="X14" s="6"/>
    </row>
    <row r="15" spans="3:24" x14ac:dyDescent="0.3">
      <c r="C15" s="42" t="s">
        <v>33</v>
      </c>
      <c r="D15" s="123"/>
      <c r="E15" s="51">
        <f>SUM(E309:E332)</f>
        <v>2640</v>
      </c>
      <c r="F15" s="51">
        <f t="shared" ref="F15:O15" si="9">SUM(F309:F332)</f>
        <v>400</v>
      </c>
      <c r="G15" s="51">
        <f t="shared" si="9"/>
        <v>1337</v>
      </c>
      <c r="H15" s="51">
        <f t="shared" si="9"/>
        <v>1460</v>
      </c>
      <c r="I15" s="51">
        <f t="shared" si="9"/>
        <v>363</v>
      </c>
      <c r="J15" s="51">
        <f t="shared" si="9"/>
        <v>296</v>
      </c>
      <c r="K15" s="51">
        <f t="shared" si="9"/>
        <v>147</v>
      </c>
      <c r="L15" s="51">
        <f t="shared" si="9"/>
        <v>1153</v>
      </c>
      <c r="M15" s="51">
        <f t="shared" si="9"/>
        <v>0</v>
      </c>
      <c r="N15" s="51">
        <f t="shared" si="9"/>
        <v>0</v>
      </c>
      <c r="O15" s="41">
        <f t="shared" si="9"/>
        <v>0</v>
      </c>
      <c r="S15" s="6"/>
      <c r="T15" s="6"/>
      <c r="U15" s="6"/>
      <c r="V15" s="6"/>
      <c r="W15" s="6"/>
      <c r="X15" s="6"/>
    </row>
    <row r="16" spans="3:24" x14ac:dyDescent="0.3">
      <c r="C16" s="42" t="s">
        <v>75</v>
      </c>
      <c r="D16" s="123"/>
      <c r="E16" s="51">
        <f>SUM(E336:E359)</f>
        <v>0</v>
      </c>
      <c r="F16" s="51">
        <f t="shared" ref="F16:O16" si="10">SUM(F336:F359)</f>
        <v>0</v>
      </c>
      <c r="G16" s="51">
        <f t="shared" si="10"/>
        <v>0</v>
      </c>
      <c r="H16" s="51">
        <f t="shared" si="10"/>
        <v>0</v>
      </c>
      <c r="I16" s="51">
        <f t="shared" si="10"/>
        <v>0</v>
      </c>
      <c r="J16" s="51">
        <f t="shared" si="10"/>
        <v>0</v>
      </c>
      <c r="K16" s="51">
        <f t="shared" si="10"/>
        <v>0</v>
      </c>
      <c r="L16" s="51">
        <f t="shared" si="10"/>
        <v>244</v>
      </c>
      <c r="M16" s="51">
        <f t="shared" si="10"/>
        <v>0</v>
      </c>
      <c r="N16" s="51">
        <f t="shared" si="10"/>
        <v>0</v>
      </c>
      <c r="O16" s="41">
        <f t="shared" si="10"/>
        <v>0</v>
      </c>
      <c r="S16" s="6"/>
      <c r="T16" s="6"/>
      <c r="U16" s="6"/>
      <c r="V16" s="6"/>
      <c r="W16" s="6"/>
      <c r="X16" s="6"/>
    </row>
    <row r="17" spans="3:24" x14ac:dyDescent="0.3">
      <c r="C17" s="42" t="s">
        <v>76</v>
      </c>
      <c r="D17" s="123"/>
      <c r="E17" s="51">
        <f>SUM(E363:E386)</f>
        <v>0</v>
      </c>
      <c r="F17" s="51">
        <f t="shared" ref="F17:O17" si="11">SUM(F363:F386)</f>
        <v>0</v>
      </c>
      <c r="G17" s="51">
        <f t="shared" si="11"/>
        <v>0</v>
      </c>
      <c r="H17" s="51">
        <f t="shared" si="11"/>
        <v>0</v>
      </c>
      <c r="I17" s="51">
        <f t="shared" si="11"/>
        <v>0</v>
      </c>
      <c r="J17" s="51">
        <f t="shared" si="11"/>
        <v>0</v>
      </c>
      <c r="K17" s="51">
        <f t="shared" si="11"/>
        <v>0</v>
      </c>
      <c r="L17" s="51">
        <f t="shared" si="11"/>
        <v>134</v>
      </c>
      <c r="M17" s="51">
        <f t="shared" si="11"/>
        <v>0</v>
      </c>
      <c r="N17" s="51">
        <f t="shared" si="11"/>
        <v>0</v>
      </c>
      <c r="O17" s="41">
        <f t="shared" si="11"/>
        <v>0</v>
      </c>
      <c r="S17" s="6"/>
      <c r="T17" s="6"/>
      <c r="U17" s="6"/>
      <c r="V17" s="6"/>
      <c r="W17" s="6"/>
      <c r="X17" s="6"/>
    </row>
    <row r="18" spans="3:24" x14ac:dyDescent="0.3">
      <c r="C18" s="42" t="s">
        <v>77</v>
      </c>
      <c r="D18" s="123"/>
      <c r="E18" s="51">
        <f>SUM(E390:E413)</f>
        <v>0</v>
      </c>
      <c r="F18" s="51">
        <f t="shared" ref="F18:O18" si="12">SUM(F390:F413)</f>
        <v>0</v>
      </c>
      <c r="G18" s="51">
        <f t="shared" si="12"/>
        <v>0</v>
      </c>
      <c r="H18" s="51">
        <f t="shared" si="12"/>
        <v>0</v>
      </c>
      <c r="I18" s="51">
        <f t="shared" si="12"/>
        <v>0</v>
      </c>
      <c r="J18" s="51">
        <f t="shared" si="12"/>
        <v>0</v>
      </c>
      <c r="K18" s="51">
        <f t="shared" si="12"/>
        <v>0</v>
      </c>
      <c r="L18" s="51">
        <f t="shared" si="12"/>
        <v>120</v>
      </c>
      <c r="M18" s="51">
        <f t="shared" si="12"/>
        <v>0</v>
      </c>
      <c r="N18" s="51">
        <f t="shared" si="12"/>
        <v>0</v>
      </c>
      <c r="O18" s="41">
        <f t="shared" si="12"/>
        <v>0</v>
      </c>
      <c r="S18" s="6"/>
      <c r="T18" s="6"/>
      <c r="U18" s="6"/>
      <c r="V18" s="6"/>
      <c r="W18" s="6"/>
      <c r="X18" s="6"/>
    </row>
    <row r="19" spans="3:24" x14ac:dyDescent="0.3">
      <c r="C19" s="42" t="s">
        <v>78</v>
      </c>
      <c r="D19" s="123"/>
      <c r="E19" s="51">
        <f>SUM(E417:E440)</f>
        <v>0</v>
      </c>
      <c r="F19" s="51">
        <f t="shared" ref="F19:O19" si="13">SUM(F417:F440)</f>
        <v>0</v>
      </c>
      <c r="G19" s="51">
        <f t="shared" si="13"/>
        <v>0</v>
      </c>
      <c r="H19" s="51">
        <f t="shared" si="13"/>
        <v>0</v>
      </c>
      <c r="I19" s="51">
        <f t="shared" si="13"/>
        <v>0</v>
      </c>
      <c r="J19" s="51">
        <f t="shared" si="13"/>
        <v>0</v>
      </c>
      <c r="K19" s="51">
        <f t="shared" si="13"/>
        <v>0</v>
      </c>
      <c r="L19" s="51">
        <f t="shared" si="13"/>
        <v>134</v>
      </c>
      <c r="M19" s="51">
        <f t="shared" si="13"/>
        <v>0</v>
      </c>
      <c r="N19" s="51">
        <f t="shared" si="13"/>
        <v>0</v>
      </c>
      <c r="O19" s="41">
        <f t="shared" si="13"/>
        <v>0</v>
      </c>
      <c r="S19" s="6"/>
      <c r="T19" s="6"/>
      <c r="U19" s="6"/>
      <c r="V19" s="6"/>
      <c r="W19" s="6"/>
      <c r="X19" s="6"/>
    </row>
    <row r="20" spans="3:24" x14ac:dyDescent="0.3">
      <c r="C20" s="42" t="s">
        <v>79</v>
      </c>
      <c r="D20" s="123"/>
      <c r="E20" s="51">
        <f>SUM(E444:E467)</f>
        <v>0</v>
      </c>
      <c r="F20" s="51">
        <f t="shared" ref="F20:O20" si="14">SUM(F444:F467)</f>
        <v>0</v>
      </c>
      <c r="G20" s="51">
        <f t="shared" si="14"/>
        <v>0</v>
      </c>
      <c r="H20" s="51">
        <f t="shared" si="14"/>
        <v>0</v>
      </c>
      <c r="I20" s="51">
        <f t="shared" si="14"/>
        <v>0</v>
      </c>
      <c r="J20" s="51">
        <f t="shared" si="14"/>
        <v>0</v>
      </c>
      <c r="K20" s="51">
        <f t="shared" si="14"/>
        <v>0</v>
      </c>
      <c r="L20" s="51">
        <f t="shared" si="14"/>
        <v>80</v>
      </c>
      <c r="M20" s="51">
        <f t="shared" si="14"/>
        <v>0</v>
      </c>
      <c r="N20" s="51">
        <f t="shared" si="14"/>
        <v>0</v>
      </c>
      <c r="O20" s="41">
        <f t="shared" si="14"/>
        <v>0</v>
      </c>
      <c r="S20" s="6"/>
      <c r="T20" s="6"/>
      <c r="U20" s="6"/>
      <c r="V20" s="6"/>
      <c r="W20" s="6"/>
      <c r="X20" s="6"/>
    </row>
    <row r="21" spans="3:24" x14ac:dyDescent="0.3">
      <c r="C21" s="42" t="s">
        <v>80</v>
      </c>
      <c r="D21" s="123"/>
      <c r="E21" s="51">
        <f>SUM(E471:E494)</f>
        <v>0</v>
      </c>
      <c r="F21" s="51">
        <f t="shared" ref="F21:O21" si="15">SUM(F471:F494)</f>
        <v>0</v>
      </c>
      <c r="G21" s="51">
        <f t="shared" si="15"/>
        <v>0</v>
      </c>
      <c r="H21" s="51">
        <f t="shared" si="15"/>
        <v>0</v>
      </c>
      <c r="I21" s="51">
        <f t="shared" si="15"/>
        <v>0</v>
      </c>
      <c r="J21" s="51">
        <f t="shared" si="15"/>
        <v>0</v>
      </c>
      <c r="K21" s="51">
        <f t="shared" si="15"/>
        <v>0</v>
      </c>
      <c r="L21" s="51">
        <f t="shared" si="15"/>
        <v>543</v>
      </c>
      <c r="M21" s="51">
        <f t="shared" si="15"/>
        <v>0</v>
      </c>
      <c r="N21" s="51">
        <f t="shared" si="15"/>
        <v>0</v>
      </c>
      <c r="O21" s="41">
        <f t="shared" si="15"/>
        <v>0</v>
      </c>
      <c r="S21" s="6"/>
      <c r="T21" s="6"/>
      <c r="U21" s="6"/>
      <c r="V21" s="6"/>
      <c r="W21" s="6"/>
      <c r="X21" s="6"/>
    </row>
    <row r="22" spans="3:24" x14ac:dyDescent="0.3">
      <c r="C22" s="42" t="s">
        <v>81</v>
      </c>
      <c r="D22" s="123"/>
      <c r="E22" s="51">
        <f>SUM(E498:E521)</f>
        <v>0</v>
      </c>
      <c r="F22" s="51">
        <f t="shared" ref="F22:O22" si="16">SUM(F498:F521)</f>
        <v>0</v>
      </c>
      <c r="G22" s="51">
        <f t="shared" si="16"/>
        <v>0</v>
      </c>
      <c r="H22" s="51">
        <f t="shared" si="16"/>
        <v>0</v>
      </c>
      <c r="I22" s="51">
        <f t="shared" si="16"/>
        <v>0</v>
      </c>
      <c r="J22" s="51">
        <f t="shared" si="16"/>
        <v>0</v>
      </c>
      <c r="K22" s="51">
        <f t="shared" si="16"/>
        <v>0</v>
      </c>
      <c r="L22" s="51">
        <f t="shared" si="16"/>
        <v>67</v>
      </c>
      <c r="M22" s="51">
        <f t="shared" si="16"/>
        <v>0</v>
      </c>
      <c r="N22" s="51">
        <f t="shared" si="16"/>
        <v>0</v>
      </c>
      <c r="O22" s="41">
        <f t="shared" si="16"/>
        <v>0</v>
      </c>
      <c r="S22" s="6"/>
      <c r="T22" s="6"/>
      <c r="U22" s="6"/>
      <c r="V22" s="6"/>
      <c r="W22" s="6"/>
      <c r="X22" s="6"/>
    </row>
    <row r="23" spans="3:24" x14ac:dyDescent="0.3">
      <c r="C23" s="42" t="s">
        <v>44</v>
      </c>
      <c r="D23" s="123"/>
      <c r="E23" s="51">
        <f>SUM(E525:E548)</f>
        <v>0</v>
      </c>
      <c r="F23" s="51">
        <f t="shared" ref="F23:O23" si="17">SUM(F525:F548)</f>
        <v>13</v>
      </c>
      <c r="G23" s="51">
        <f t="shared" si="17"/>
        <v>2327</v>
      </c>
      <c r="H23" s="51">
        <f t="shared" si="17"/>
        <v>2307</v>
      </c>
      <c r="I23" s="51">
        <f t="shared" si="17"/>
        <v>424</v>
      </c>
      <c r="J23" s="51">
        <f t="shared" si="17"/>
        <v>66</v>
      </c>
      <c r="K23" s="51">
        <f t="shared" si="17"/>
        <v>66</v>
      </c>
      <c r="L23" s="51">
        <f t="shared" si="17"/>
        <v>173</v>
      </c>
      <c r="M23" s="51">
        <f t="shared" si="17"/>
        <v>0</v>
      </c>
      <c r="N23" s="51">
        <f t="shared" si="17"/>
        <v>0</v>
      </c>
      <c r="O23" s="29">
        <f t="shared" si="17"/>
        <v>0</v>
      </c>
      <c r="S23" s="6"/>
      <c r="T23" s="6"/>
      <c r="U23" s="6"/>
      <c r="V23" s="6"/>
      <c r="W23" s="6"/>
      <c r="X23" s="6"/>
    </row>
    <row r="24" spans="3:24" x14ac:dyDescent="0.3">
      <c r="C24" s="42" t="s">
        <v>73</v>
      </c>
      <c r="D24" s="123"/>
      <c r="E24" s="51">
        <f>SUM(E552:E575)</f>
        <v>0</v>
      </c>
      <c r="F24" s="51">
        <f t="shared" ref="F24:O24" si="18">SUM(F552:F575)</f>
        <v>0</v>
      </c>
      <c r="G24" s="51">
        <f t="shared" si="18"/>
        <v>0</v>
      </c>
      <c r="H24" s="51">
        <f t="shared" si="18"/>
        <v>0</v>
      </c>
      <c r="I24" s="51">
        <f t="shared" si="18"/>
        <v>0</v>
      </c>
      <c r="J24" s="51">
        <f t="shared" si="18"/>
        <v>0</v>
      </c>
      <c r="K24" s="51">
        <f t="shared" si="18"/>
        <v>163</v>
      </c>
      <c r="L24" s="51">
        <f t="shared" si="18"/>
        <v>0</v>
      </c>
      <c r="M24" s="51">
        <f t="shared" si="18"/>
        <v>0</v>
      </c>
      <c r="N24" s="51">
        <f t="shared" si="18"/>
        <v>0</v>
      </c>
      <c r="O24" s="41">
        <f t="shared" si="18"/>
        <v>0</v>
      </c>
      <c r="S24" s="6"/>
      <c r="T24" s="6"/>
      <c r="U24" s="6"/>
      <c r="V24" s="6"/>
      <c r="W24" s="6"/>
      <c r="X24" s="6"/>
    </row>
    <row r="25" spans="3:24" x14ac:dyDescent="0.3">
      <c r="C25" s="42" t="s">
        <v>74</v>
      </c>
      <c r="D25" s="123"/>
      <c r="E25" s="51">
        <f>SUM(E579:E602)</f>
        <v>0</v>
      </c>
      <c r="F25" s="51">
        <f t="shared" ref="F25:O25" si="19">SUM(F579:F602)</f>
        <v>0</v>
      </c>
      <c r="G25" s="51">
        <f t="shared" si="19"/>
        <v>0</v>
      </c>
      <c r="H25" s="51">
        <f t="shared" si="19"/>
        <v>0</v>
      </c>
      <c r="I25" s="51">
        <f t="shared" si="19"/>
        <v>0</v>
      </c>
      <c r="J25" s="51">
        <f t="shared" si="19"/>
        <v>0</v>
      </c>
      <c r="K25" s="51">
        <f t="shared" si="19"/>
        <v>347</v>
      </c>
      <c r="L25" s="51">
        <f t="shared" si="19"/>
        <v>0</v>
      </c>
      <c r="M25" s="51">
        <f t="shared" si="19"/>
        <v>0</v>
      </c>
      <c r="N25" s="51">
        <f t="shared" si="19"/>
        <v>0</v>
      </c>
      <c r="O25" s="41">
        <f t="shared" si="19"/>
        <v>0</v>
      </c>
      <c r="S25" s="6"/>
      <c r="T25" s="6"/>
      <c r="U25" s="6"/>
      <c r="V25" s="6"/>
      <c r="W25" s="6"/>
      <c r="X25" s="6"/>
    </row>
    <row r="26" spans="3:24" x14ac:dyDescent="0.3">
      <c r="C26" s="33" t="s">
        <v>68</v>
      </c>
      <c r="D26" s="123"/>
      <c r="E26" s="50">
        <f>SUM(E606:E629)</f>
        <v>0</v>
      </c>
      <c r="F26" s="50">
        <f t="shared" ref="F26:O26" si="20">SUM(F606:F629)</f>
        <v>0</v>
      </c>
      <c r="G26" s="50">
        <f t="shared" si="20"/>
        <v>0</v>
      </c>
      <c r="H26" s="50">
        <f t="shared" si="20"/>
        <v>0</v>
      </c>
      <c r="I26" s="50">
        <f t="shared" si="20"/>
        <v>0</v>
      </c>
      <c r="J26" s="50">
        <f t="shared" si="20"/>
        <v>347</v>
      </c>
      <c r="K26" s="50">
        <f t="shared" si="20"/>
        <v>0</v>
      </c>
      <c r="L26" s="50">
        <f t="shared" si="20"/>
        <v>0</v>
      </c>
      <c r="M26" s="50">
        <f t="shared" si="20"/>
        <v>0</v>
      </c>
      <c r="N26" s="50">
        <f t="shared" si="20"/>
        <v>0</v>
      </c>
      <c r="O26" s="29">
        <f t="shared" si="20"/>
        <v>0</v>
      </c>
      <c r="S26" s="6"/>
      <c r="T26" s="6"/>
      <c r="U26" s="6"/>
      <c r="V26" s="6"/>
      <c r="W26" s="6"/>
      <c r="X26" s="6"/>
    </row>
    <row r="27" spans="3:24" x14ac:dyDescent="0.3">
      <c r="C27" s="33" t="s">
        <v>69</v>
      </c>
      <c r="D27" s="123"/>
      <c r="E27" s="50">
        <f>SUM(E633:E656)</f>
        <v>0</v>
      </c>
      <c r="F27" s="50">
        <f t="shared" ref="F27:O27" si="21">SUM(F633:F656)</f>
        <v>0</v>
      </c>
      <c r="G27" s="50">
        <f t="shared" si="21"/>
        <v>0</v>
      </c>
      <c r="H27" s="50">
        <f t="shared" si="21"/>
        <v>0</v>
      </c>
      <c r="I27" s="50">
        <f t="shared" si="21"/>
        <v>0</v>
      </c>
      <c r="J27" s="50">
        <f t="shared" si="21"/>
        <v>13794</v>
      </c>
      <c r="K27" s="50">
        <f t="shared" si="21"/>
        <v>0</v>
      </c>
      <c r="L27" s="50">
        <f t="shared" si="21"/>
        <v>0</v>
      </c>
      <c r="M27" s="50">
        <f t="shared" si="21"/>
        <v>0</v>
      </c>
      <c r="N27" s="50">
        <f t="shared" si="21"/>
        <v>0</v>
      </c>
      <c r="O27" s="29">
        <f t="shared" si="21"/>
        <v>0</v>
      </c>
      <c r="S27" s="6"/>
      <c r="T27" s="6"/>
      <c r="U27" s="6"/>
      <c r="V27" s="6"/>
      <c r="W27" s="6"/>
      <c r="X27" s="6"/>
    </row>
    <row r="28" spans="3:24" x14ac:dyDescent="0.3">
      <c r="C28" s="95" t="s">
        <v>61</v>
      </c>
      <c r="D28" s="123"/>
      <c r="E28" s="93">
        <f t="shared" ref="E28:O28" si="22">SUM(E660:E683)</f>
        <v>0</v>
      </c>
      <c r="F28" s="93">
        <f t="shared" si="22"/>
        <v>0</v>
      </c>
      <c r="G28" s="93">
        <f t="shared" si="22"/>
        <v>0</v>
      </c>
      <c r="H28" s="93">
        <f t="shared" si="22"/>
        <v>0</v>
      </c>
      <c r="I28" s="93">
        <f t="shared" si="22"/>
        <v>813</v>
      </c>
      <c r="J28" s="93">
        <f t="shared" si="22"/>
        <v>0</v>
      </c>
      <c r="K28" s="93">
        <f t="shared" si="22"/>
        <v>0</v>
      </c>
      <c r="L28" s="93">
        <f t="shared" si="22"/>
        <v>0</v>
      </c>
      <c r="M28" s="93">
        <f t="shared" si="22"/>
        <v>0</v>
      </c>
      <c r="N28" s="93">
        <f t="shared" si="22"/>
        <v>0</v>
      </c>
      <c r="O28" s="94">
        <f t="shared" si="22"/>
        <v>0</v>
      </c>
      <c r="S28" s="6"/>
      <c r="T28" s="6"/>
      <c r="U28" s="6"/>
      <c r="V28" s="6"/>
      <c r="W28" s="6"/>
      <c r="X28" s="6"/>
    </row>
    <row r="29" spans="3:24" x14ac:dyDescent="0.3">
      <c r="C29" s="42" t="s">
        <v>62</v>
      </c>
      <c r="D29" s="123"/>
      <c r="E29" s="51">
        <f t="shared" ref="E29:O29" si="23">SUM(E687:E710)</f>
        <v>0</v>
      </c>
      <c r="F29" s="51">
        <f t="shared" si="23"/>
        <v>0</v>
      </c>
      <c r="G29" s="51">
        <f t="shared" si="23"/>
        <v>0</v>
      </c>
      <c r="H29" s="51">
        <f t="shared" si="23"/>
        <v>0</v>
      </c>
      <c r="I29" s="51">
        <f t="shared" si="23"/>
        <v>106</v>
      </c>
      <c r="J29" s="51">
        <f t="shared" si="23"/>
        <v>0</v>
      </c>
      <c r="K29" s="51">
        <f t="shared" si="23"/>
        <v>0</v>
      </c>
      <c r="L29" s="51">
        <f t="shared" si="23"/>
        <v>0</v>
      </c>
      <c r="M29" s="51">
        <f t="shared" si="23"/>
        <v>0</v>
      </c>
      <c r="N29" s="51">
        <f t="shared" si="23"/>
        <v>0</v>
      </c>
      <c r="O29" s="41">
        <f t="shared" si="23"/>
        <v>0</v>
      </c>
      <c r="S29" s="6"/>
      <c r="T29" s="6"/>
      <c r="U29" s="6"/>
      <c r="V29" s="6"/>
      <c r="W29" s="6"/>
      <c r="X29" s="6"/>
    </row>
    <row r="30" spans="3:24" ht="16.2" thickBot="1" x14ac:dyDescent="0.35">
      <c r="C30" s="49" t="s">
        <v>63</v>
      </c>
      <c r="D30" s="124"/>
      <c r="E30" s="52">
        <f t="shared" ref="E30:O30" si="24">SUM(E714:E737)</f>
        <v>0</v>
      </c>
      <c r="F30" s="52">
        <f t="shared" si="24"/>
        <v>0</v>
      </c>
      <c r="G30" s="52">
        <f t="shared" si="24"/>
        <v>0</v>
      </c>
      <c r="H30" s="52">
        <f t="shared" si="24"/>
        <v>0</v>
      </c>
      <c r="I30" s="52">
        <f t="shared" si="24"/>
        <v>663</v>
      </c>
      <c r="J30" s="52">
        <f t="shared" si="24"/>
        <v>0</v>
      </c>
      <c r="K30" s="52">
        <f t="shared" si="24"/>
        <v>0</v>
      </c>
      <c r="L30" s="52">
        <f t="shared" si="24"/>
        <v>0</v>
      </c>
      <c r="M30" s="52">
        <f t="shared" si="24"/>
        <v>0</v>
      </c>
      <c r="N30" s="52">
        <f t="shared" si="24"/>
        <v>0</v>
      </c>
      <c r="O30" s="30">
        <f t="shared" si="24"/>
        <v>0</v>
      </c>
      <c r="S30" s="6"/>
      <c r="T30" s="6"/>
      <c r="U30" s="6"/>
      <c r="V30" s="6"/>
      <c r="W30" s="6"/>
      <c r="X30" s="6"/>
    </row>
    <row r="31" spans="3:24" x14ac:dyDescent="0.3">
      <c r="C31" s="43"/>
      <c r="E31" s="46"/>
      <c r="F31" s="46"/>
      <c r="G31" s="47"/>
      <c r="H31" s="46"/>
      <c r="I31" s="46"/>
      <c r="J31" s="46"/>
      <c r="K31" s="46"/>
      <c r="L31" s="46"/>
      <c r="M31" s="46"/>
      <c r="N31" s="46"/>
      <c r="O31" s="46"/>
      <c r="S31" s="6"/>
      <c r="T31" s="6"/>
      <c r="U31" s="6"/>
      <c r="V31" s="6"/>
      <c r="W31" s="6"/>
      <c r="X31" s="6"/>
    </row>
    <row r="32" spans="3:24" ht="16.2" thickBot="1" x14ac:dyDescent="0.35">
      <c r="C32" s="6"/>
      <c r="E32" s="6"/>
      <c r="F32" s="6"/>
      <c r="G32" s="6"/>
      <c r="H32" s="6"/>
      <c r="I32" s="6"/>
      <c r="J32" s="6"/>
      <c r="S32" s="6"/>
      <c r="T32" s="6"/>
      <c r="U32" s="6"/>
      <c r="V32" s="6"/>
      <c r="W32" s="6"/>
      <c r="X32" s="6"/>
    </row>
    <row r="33" spans="3:24" ht="21" thickBot="1" x14ac:dyDescent="0.4">
      <c r="C33" s="116" t="s"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  <c r="S33" s="6"/>
      <c r="T33" s="6"/>
      <c r="U33" s="6"/>
      <c r="V33" s="6"/>
      <c r="W33" s="6"/>
      <c r="X33" s="6"/>
    </row>
    <row r="34" spans="3:24" ht="16.2" thickBot="1" x14ac:dyDescent="0.35">
      <c r="C34" s="59" t="s">
        <v>53</v>
      </c>
      <c r="D34" s="55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/>
      <c r="S34" s="6"/>
      <c r="T34" s="6"/>
      <c r="U34" s="6"/>
      <c r="V34" s="6"/>
      <c r="W34" s="6"/>
      <c r="X34" s="6"/>
    </row>
    <row r="35" spans="3:24" ht="16.2" thickBot="1" x14ac:dyDescent="0.35">
      <c r="C35" s="54" t="s">
        <v>57</v>
      </c>
      <c r="D35" s="55"/>
      <c r="E35" s="56">
        <v>43809</v>
      </c>
      <c r="F35" s="57">
        <v>43837</v>
      </c>
      <c r="G35" s="57">
        <v>43845</v>
      </c>
      <c r="H35" s="57">
        <v>43852</v>
      </c>
      <c r="I35" s="57">
        <v>43858</v>
      </c>
      <c r="J35" s="57">
        <v>43865</v>
      </c>
      <c r="K35" s="57">
        <v>43872</v>
      </c>
      <c r="L35" s="57">
        <v>43879</v>
      </c>
      <c r="M35" s="81"/>
      <c r="N35" s="81"/>
      <c r="O35" s="81"/>
      <c r="S35" s="6"/>
      <c r="T35" s="6"/>
      <c r="U35" s="6"/>
      <c r="V35" s="6"/>
      <c r="W35" s="6"/>
      <c r="X35" s="6"/>
    </row>
    <row r="36" spans="3:24" ht="15.75" customHeight="1" x14ac:dyDescent="0.3">
      <c r="C36" s="53" t="s">
        <v>25</v>
      </c>
      <c r="D36" s="122" t="s">
        <v>50</v>
      </c>
      <c r="E36" s="84">
        <f>SUMIF($D$66:$D$89,"High",E$66:E$89)</f>
        <v>40</v>
      </c>
      <c r="F36" s="34">
        <f>SUMIF($D$66:$D$89,"High",F$66:F$89)</f>
        <v>280</v>
      </c>
      <c r="G36" s="34">
        <f t="shared" ref="G36:O36" si="25">SUMIF($D$66:$D$89,"High",G$66:G$89)</f>
        <v>2370</v>
      </c>
      <c r="H36" s="34">
        <f t="shared" si="25"/>
        <v>680</v>
      </c>
      <c r="I36" s="34">
        <f t="shared" si="25"/>
        <v>353</v>
      </c>
      <c r="J36" s="34">
        <f t="shared" si="25"/>
        <v>27</v>
      </c>
      <c r="K36" s="34">
        <f t="shared" si="25"/>
        <v>5410</v>
      </c>
      <c r="L36" s="34">
        <f t="shared" si="25"/>
        <v>0</v>
      </c>
      <c r="M36" s="34">
        <f t="shared" si="25"/>
        <v>0</v>
      </c>
      <c r="N36" s="34">
        <f t="shared" si="25"/>
        <v>0</v>
      </c>
      <c r="O36" s="35">
        <f t="shared" si="25"/>
        <v>0</v>
      </c>
      <c r="S36" s="6"/>
      <c r="T36" s="6"/>
      <c r="U36" s="6"/>
      <c r="V36" s="6"/>
      <c r="W36" s="6"/>
      <c r="X36" s="6"/>
    </row>
    <row r="37" spans="3:24" x14ac:dyDescent="0.3">
      <c r="C37" s="33" t="s">
        <v>26</v>
      </c>
      <c r="D37" s="123"/>
      <c r="E37" s="50">
        <f>SUMIF($D$93:$D$116,"High",E$93:E$116)</f>
        <v>27</v>
      </c>
      <c r="F37" s="7">
        <f>SUMIF($D$93:$D$116,"High",F$93:F$116)</f>
        <v>66</v>
      </c>
      <c r="G37" s="7">
        <f t="shared" ref="G37:O37" si="26">SUMIF($D$93:$D$116,"High",G$93:G$116)</f>
        <v>600</v>
      </c>
      <c r="H37" s="7">
        <f t="shared" si="26"/>
        <v>640</v>
      </c>
      <c r="I37" s="7">
        <f t="shared" si="26"/>
        <v>13</v>
      </c>
      <c r="J37" s="7">
        <f t="shared" si="26"/>
        <v>630</v>
      </c>
      <c r="K37" s="7">
        <f t="shared" si="26"/>
        <v>6400</v>
      </c>
      <c r="L37" s="7">
        <f t="shared" si="26"/>
        <v>0</v>
      </c>
      <c r="M37" s="7">
        <f t="shared" si="26"/>
        <v>0</v>
      </c>
      <c r="N37" s="7">
        <f t="shared" si="26"/>
        <v>0</v>
      </c>
      <c r="O37" s="29">
        <f t="shared" si="26"/>
        <v>0</v>
      </c>
      <c r="S37" s="6"/>
      <c r="T37" s="6"/>
      <c r="U37" s="6"/>
      <c r="V37" s="6"/>
      <c r="W37" s="6"/>
      <c r="X37" s="6"/>
    </row>
    <row r="38" spans="3:24" x14ac:dyDescent="0.3">
      <c r="C38" s="33" t="s">
        <v>51</v>
      </c>
      <c r="D38" s="123"/>
      <c r="E38" s="50">
        <f>SUMIF($D$120:$D$143,"High",E$120:E$143)</f>
        <v>40</v>
      </c>
      <c r="F38" s="7">
        <f>SUMIF($D$120:$D$143,"High",F$120:F$143)</f>
        <v>980</v>
      </c>
      <c r="G38" s="7">
        <f t="shared" ref="G38:O38" si="27">SUMIF($D$120:$D$143,"High",G$120:G$143)</f>
        <v>540</v>
      </c>
      <c r="H38" s="7">
        <f t="shared" si="27"/>
        <v>1240</v>
      </c>
      <c r="I38" s="7">
        <f t="shared" si="27"/>
        <v>120</v>
      </c>
      <c r="J38" s="7">
        <f t="shared" si="27"/>
        <v>204</v>
      </c>
      <c r="K38" s="7">
        <f t="shared" si="27"/>
        <v>6640</v>
      </c>
      <c r="L38" s="7">
        <f t="shared" si="27"/>
        <v>0</v>
      </c>
      <c r="M38" s="7">
        <f t="shared" si="27"/>
        <v>0</v>
      </c>
      <c r="N38" s="7">
        <f t="shared" si="27"/>
        <v>0</v>
      </c>
      <c r="O38" s="29">
        <f t="shared" si="27"/>
        <v>0</v>
      </c>
      <c r="S38" s="6"/>
      <c r="T38" s="6"/>
      <c r="U38" s="6"/>
      <c r="V38" s="6"/>
      <c r="W38" s="6"/>
      <c r="X38" s="6"/>
    </row>
    <row r="39" spans="3:24" x14ac:dyDescent="0.3">
      <c r="C39" s="33" t="s">
        <v>30</v>
      </c>
      <c r="D39" s="123"/>
      <c r="E39" s="50">
        <f>SUMIF($D$147:$D$170,"High",E$147:E$170)</f>
        <v>106</v>
      </c>
      <c r="F39" s="7">
        <f>SUMIF($D$147:$D$170,"High",F$147:F$170)</f>
        <v>1140</v>
      </c>
      <c r="G39" s="7">
        <f t="shared" ref="G39:O39" si="28">SUMIF($D$147:$D$170,"High",G$147:G$170)</f>
        <v>707</v>
      </c>
      <c r="H39" s="7">
        <f t="shared" si="28"/>
        <v>1213</v>
      </c>
      <c r="I39" s="7">
        <f t="shared" si="28"/>
        <v>80</v>
      </c>
      <c r="J39" s="7">
        <f t="shared" si="28"/>
        <v>93</v>
      </c>
      <c r="K39" s="7">
        <f t="shared" si="28"/>
        <v>13293</v>
      </c>
      <c r="L39" s="7">
        <f t="shared" si="28"/>
        <v>0</v>
      </c>
      <c r="M39" s="7">
        <f t="shared" si="28"/>
        <v>0</v>
      </c>
      <c r="N39" s="7">
        <f t="shared" si="28"/>
        <v>0</v>
      </c>
      <c r="O39" s="29">
        <f t="shared" si="28"/>
        <v>0</v>
      </c>
      <c r="S39" s="6"/>
      <c r="T39" s="6"/>
      <c r="U39" s="6"/>
      <c r="V39" s="6"/>
      <c r="W39" s="6"/>
      <c r="X39" s="6"/>
    </row>
    <row r="40" spans="3:24" x14ac:dyDescent="0.3">
      <c r="C40" s="33" t="s">
        <v>27</v>
      </c>
      <c r="D40" s="123"/>
      <c r="E40" s="50">
        <f>SUMIF($D$174:$D$197,"High",E$174:E$197)</f>
        <v>343</v>
      </c>
      <c r="F40" s="7">
        <f>SUMIF($D$174:$D$197,"High",F$174:F$197)</f>
        <v>4630</v>
      </c>
      <c r="G40" s="7">
        <f t="shared" ref="G40:O40" si="29">SUMIF($D$174:$D$197,"High",G$174:G$197)</f>
        <v>1496</v>
      </c>
      <c r="H40" s="7">
        <f t="shared" si="29"/>
        <v>813</v>
      </c>
      <c r="I40" s="7">
        <f t="shared" si="29"/>
        <v>120</v>
      </c>
      <c r="J40" s="7">
        <f t="shared" si="29"/>
        <v>13</v>
      </c>
      <c r="K40" s="7">
        <f t="shared" si="29"/>
        <v>15134</v>
      </c>
      <c r="L40" s="7">
        <f t="shared" si="29"/>
        <v>0</v>
      </c>
      <c r="M40" s="7">
        <f t="shared" si="29"/>
        <v>0</v>
      </c>
      <c r="N40" s="7">
        <f t="shared" si="29"/>
        <v>0</v>
      </c>
      <c r="O40" s="29">
        <f t="shared" si="29"/>
        <v>0</v>
      </c>
      <c r="S40" s="6"/>
      <c r="T40" s="6"/>
      <c r="U40" s="6"/>
      <c r="V40" s="6"/>
      <c r="W40" s="6"/>
      <c r="X40" s="6"/>
    </row>
    <row r="41" spans="3:24" x14ac:dyDescent="0.3">
      <c r="C41" s="33" t="s">
        <v>28</v>
      </c>
      <c r="D41" s="123"/>
      <c r="E41" s="50">
        <f>SUMIF($D$201:$D$224,"High",E$201:E$224)</f>
        <v>0</v>
      </c>
      <c r="F41" s="7">
        <f>SUMIF($D$201:$D$224,"High",F$201:F$224)</f>
        <v>760</v>
      </c>
      <c r="G41" s="7">
        <f t="shared" ref="G41:O41" si="30">SUMIF($D$201:$D$224,"High",G$201:G$224)</f>
        <v>297</v>
      </c>
      <c r="H41" s="7">
        <f t="shared" si="30"/>
        <v>1500</v>
      </c>
      <c r="I41" s="7">
        <f t="shared" si="30"/>
        <v>170</v>
      </c>
      <c r="J41" s="7">
        <f t="shared" si="30"/>
        <v>67</v>
      </c>
      <c r="K41" s="7">
        <f t="shared" si="30"/>
        <v>27</v>
      </c>
      <c r="L41" s="7">
        <f t="shared" si="30"/>
        <v>27</v>
      </c>
      <c r="M41" s="7">
        <f t="shared" si="30"/>
        <v>0</v>
      </c>
      <c r="N41" s="7">
        <f t="shared" si="30"/>
        <v>0</v>
      </c>
      <c r="O41" s="29">
        <f t="shared" si="30"/>
        <v>0</v>
      </c>
      <c r="S41" s="6"/>
      <c r="T41" s="6"/>
      <c r="U41" s="6"/>
      <c r="V41" s="6"/>
      <c r="W41" s="6"/>
      <c r="X41" s="6"/>
    </row>
    <row r="42" spans="3:24" x14ac:dyDescent="0.3">
      <c r="C42" s="33" t="s">
        <v>29</v>
      </c>
      <c r="D42" s="123"/>
      <c r="E42" s="50">
        <f>SUMIF($D$228:$D$251,"High",E$228:E$251)</f>
        <v>110</v>
      </c>
      <c r="F42" s="7">
        <f>SUMIF($D$228:$D$251,"High",F$228:F$251)</f>
        <v>1440</v>
      </c>
      <c r="G42" s="7">
        <f t="shared" ref="G42:O42" si="31">SUMIF($D$228:$D$251,"High",G$228:G$251)</f>
        <v>14000</v>
      </c>
      <c r="H42" s="7">
        <f t="shared" si="31"/>
        <v>18000</v>
      </c>
      <c r="I42" s="7">
        <f t="shared" si="31"/>
        <v>0</v>
      </c>
      <c r="J42" s="7">
        <f t="shared" si="31"/>
        <v>397</v>
      </c>
      <c r="K42" s="7">
        <f t="shared" si="31"/>
        <v>27</v>
      </c>
      <c r="L42" s="7">
        <f t="shared" si="31"/>
        <v>213</v>
      </c>
      <c r="M42" s="7">
        <f t="shared" si="31"/>
        <v>0</v>
      </c>
      <c r="N42" s="7">
        <f t="shared" si="31"/>
        <v>0</v>
      </c>
      <c r="O42" s="29">
        <f t="shared" si="31"/>
        <v>0</v>
      </c>
      <c r="S42" s="6"/>
      <c r="T42" s="6"/>
      <c r="U42" s="6"/>
      <c r="V42" s="6"/>
      <c r="W42" s="6"/>
      <c r="X42" s="6"/>
    </row>
    <row r="43" spans="3:24" x14ac:dyDescent="0.3">
      <c r="C43" s="33" t="s">
        <v>31</v>
      </c>
      <c r="D43" s="123"/>
      <c r="E43" s="50">
        <f>SUMIF($D$255:$D$278,"High",E$255:E$278)</f>
        <v>240</v>
      </c>
      <c r="F43" s="7">
        <f>SUMIF($D$255:$D$278,"High",F$255:F$278)</f>
        <v>1913</v>
      </c>
      <c r="G43" s="7">
        <f t="shared" ref="G43:O43" si="32">SUMIF($D$255:$D$278,"High",G$255:G$278)</f>
        <v>743</v>
      </c>
      <c r="H43" s="7">
        <f t="shared" si="32"/>
        <v>1830</v>
      </c>
      <c r="I43" s="7">
        <f t="shared" si="32"/>
        <v>80</v>
      </c>
      <c r="J43" s="7">
        <f t="shared" si="32"/>
        <v>67</v>
      </c>
      <c r="K43" s="7">
        <f t="shared" si="32"/>
        <v>157</v>
      </c>
      <c r="L43" s="7">
        <f t="shared" si="32"/>
        <v>623</v>
      </c>
      <c r="M43" s="7">
        <f t="shared" si="32"/>
        <v>0</v>
      </c>
      <c r="N43" s="7">
        <f t="shared" si="32"/>
        <v>0</v>
      </c>
      <c r="O43" s="29">
        <f t="shared" si="32"/>
        <v>0</v>
      </c>
      <c r="S43" s="6"/>
      <c r="T43" s="6"/>
      <c r="U43" s="6"/>
      <c r="V43" s="6"/>
      <c r="W43" s="6"/>
      <c r="X43" s="6"/>
    </row>
    <row r="44" spans="3:24" x14ac:dyDescent="0.3">
      <c r="C44" s="33" t="s">
        <v>32</v>
      </c>
      <c r="D44" s="123"/>
      <c r="E44" s="50">
        <f>SUMIF($D$282:$D$305,"High",E$282:E$305)</f>
        <v>0</v>
      </c>
      <c r="F44" s="7">
        <f>SUMIF($D$282:$D$305,"High",F$282:F$305)</f>
        <v>67</v>
      </c>
      <c r="G44" s="7">
        <f t="shared" ref="G44:O44" si="33">SUMIF($D$282:$D$305,"High",G$282:G$305)</f>
        <v>1130</v>
      </c>
      <c r="H44" s="7">
        <f t="shared" si="33"/>
        <v>943</v>
      </c>
      <c r="I44" s="7">
        <f t="shared" si="33"/>
        <v>237</v>
      </c>
      <c r="J44" s="7">
        <f t="shared" si="33"/>
        <v>40</v>
      </c>
      <c r="K44" s="7">
        <f t="shared" si="33"/>
        <v>53</v>
      </c>
      <c r="L44" s="7">
        <f t="shared" si="33"/>
        <v>110</v>
      </c>
      <c r="M44" s="7">
        <f t="shared" si="33"/>
        <v>0</v>
      </c>
      <c r="N44" s="7">
        <f t="shared" si="33"/>
        <v>0</v>
      </c>
      <c r="O44" s="29">
        <f t="shared" si="33"/>
        <v>0</v>
      </c>
      <c r="S44" s="6"/>
      <c r="T44" s="6"/>
      <c r="U44" s="6"/>
      <c r="V44" s="6"/>
      <c r="W44" s="6"/>
      <c r="X44" s="6"/>
    </row>
    <row r="45" spans="3:24" x14ac:dyDescent="0.3">
      <c r="C45" s="42" t="s">
        <v>33</v>
      </c>
      <c r="D45" s="123"/>
      <c r="E45" s="50">
        <f>SUMIF($D$309:$D$332,"High",E$309:E$332)</f>
        <v>2170</v>
      </c>
      <c r="F45" s="7">
        <f>SUMIF($D$309:$D$332,"High",F$309:F$332)</f>
        <v>400</v>
      </c>
      <c r="G45" s="7">
        <f t="shared" ref="G45:O45" si="34">SUMIF($D$309:$D$332,"High",G$309:G$332)</f>
        <v>1207</v>
      </c>
      <c r="H45" s="7">
        <f t="shared" si="34"/>
        <v>1130</v>
      </c>
      <c r="I45" s="7">
        <f t="shared" si="34"/>
        <v>80</v>
      </c>
      <c r="J45" s="7">
        <f t="shared" si="34"/>
        <v>270</v>
      </c>
      <c r="K45" s="7">
        <f t="shared" si="34"/>
        <v>54</v>
      </c>
      <c r="L45" s="7">
        <f t="shared" si="34"/>
        <v>1100</v>
      </c>
      <c r="M45" s="7">
        <f t="shared" si="34"/>
        <v>0</v>
      </c>
      <c r="N45" s="7">
        <f t="shared" si="34"/>
        <v>0</v>
      </c>
      <c r="O45" s="29">
        <f t="shared" si="34"/>
        <v>0</v>
      </c>
      <c r="S45" s="6"/>
      <c r="T45" s="6"/>
      <c r="U45" s="6"/>
      <c r="V45" s="6"/>
      <c r="W45" s="6"/>
      <c r="X45" s="6"/>
    </row>
    <row r="46" spans="3:24" x14ac:dyDescent="0.3">
      <c r="C46" s="42" t="s">
        <v>75</v>
      </c>
      <c r="D46" s="123"/>
      <c r="E46" s="51">
        <f>SUMIF($D$66:$D$89,Key!$C$6,'Air Sample Results'!E336:E359)</f>
        <v>0</v>
      </c>
      <c r="F46" s="51">
        <f>SUMIF($D$66:$D$89,Key!$C$6,'Air Sample Results'!F336:F359)</f>
        <v>0</v>
      </c>
      <c r="G46" s="51">
        <f>SUMIF($D$66:$D$89,Key!$C$6,'Air Sample Results'!G336:G359)</f>
        <v>0</v>
      </c>
      <c r="H46" s="51">
        <f>SUMIF($D$66:$D$89,Key!$C$6,'Air Sample Results'!H336:H359)</f>
        <v>0</v>
      </c>
      <c r="I46" s="51">
        <f>SUMIF($D$66:$D$89,Key!$C$6,'Air Sample Results'!I336:I359)</f>
        <v>0</v>
      </c>
      <c r="J46" s="51">
        <f>SUMIF($D$66:$D$89,Key!$C$6,'Air Sample Results'!J336:J359)</f>
        <v>0</v>
      </c>
      <c r="K46" s="51">
        <f>SUMIF($D$66:$D$89,Key!$C$6,'Air Sample Results'!K336:K359)</f>
        <v>0</v>
      </c>
      <c r="L46" s="51">
        <f>SUMIF($D$66:$D$89,Key!$C$6,'Air Sample Results'!L336:L359)</f>
        <v>217</v>
      </c>
      <c r="M46" s="51">
        <f>SUMIF($D$66:$D$89,Key!$C$6,'Air Sample Results'!M336:M359)</f>
        <v>0</v>
      </c>
      <c r="N46" s="51">
        <f>SUMIF($D$66:$D$89,Key!$C$6,'Air Sample Results'!N336:N359)</f>
        <v>0</v>
      </c>
      <c r="O46" s="41">
        <f>SUMIF($D$66:$D$89,Key!$C$6,'Air Sample Results'!O336:O359)</f>
        <v>0</v>
      </c>
      <c r="S46" s="6"/>
      <c r="T46" s="6"/>
      <c r="U46" s="6"/>
      <c r="V46" s="6"/>
      <c r="W46" s="6"/>
      <c r="X46" s="6"/>
    </row>
    <row r="47" spans="3:24" x14ac:dyDescent="0.3">
      <c r="C47" s="42" t="s">
        <v>76</v>
      </c>
      <c r="D47" s="123"/>
      <c r="E47" s="51">
        <f>SUMIF($D$66:$D$89,Key!$C$6,'Air Sample Results'!E363:E386)</f>
        <v>0</v>
      </c>
      <c r="F47" s="51">
        <f>SUMIF($D$66:$D$89,Key!$C$6,'Air Sample Results'!F363:F386)</f>
        <v>0</v>
      </c>
      <c r="G47" s="51">
        <f>SUMIF($D$66:$D$89,Key!$C$6,'Air Sample Results'!G363:G386)</f>
        <v>0</v>
      </c>
      <c r="H47" s="51">
        <f>SUMIF($D$66:$D$89,Key!$C$6,'Air Sample Results'!H363:H386)</f>
        <v>0</v>
      </c>
      <c r="I47" s="51">
        <f>SUMIF($D$66:$D$89,Key!$C$6,'Air Sample Results'!I363:I386)</f>
        <v>0</v>
      </c>
      <c r="J47" s="51">
        <f>SUMIF($D$66:$D$89,Key!$C$6,'Air Sample Results'!J363:J386)</f>
        <v>0</v>
      </c>
      <c r="K47" s="51">
        <f>SUMIF($D$66:$D$89,Key!$C$6,'Air Sample Results'!K363:K386)</f>
        <v>0</v>
      </c>
      <c r="L47" s="51">
        <f>SUMIF($D$66:$D$89,Key!$C$6,'Air Sample Results'!L363:L386)</f>
        <v>54</v>
      </c>
      <c r="M47" s="51">
        <f>SUMIF($D$66:$D$89,Key!$C$6,'Air Sample Results'!M363:M386)</f>
        <v>0</v>
      </c>
      <c r="N47" s="51">
        <f>SUMIF($D$66:$D$89,Key!$C$6,'Air Sample Results'!N363:N386)</f>
        <v>0</v>
      </c>
      <c r="O47" s="41">
        <f>SUMIF($D$66:$D$89,Key!$C$6,'Air Sample Results'!O363:O386)</f>
        <v>0</v>
      </c>
      <c r="S47" s="6"/>
      <c r="T47" s="6"/>
      <c r="U47" s="6"/>
      <c r="V47" s="6"/>
      <c r="W47" s="6"/>
      <c r="X47" s="6"/>
    </row>
    <row r="48" spans="3:24" x14ac:dyDescent="0.3">
      <c r="C48" s="42" t="s">
        <v>77</v>
      </c>
      <c r="D48" s="123"/>
      <c r="E48" s="51">
        <f>SUMIF($D$66:$D$89,Key!$C$6,'Air Sample Results'!E390:E413)</f>
        <v>0</v>
      </c>
      <c r="F48" s="51">
        <f>SUMIF($D$66:$D$89,Key!$C$6,'Air Sample Results'!F390:F413)</f>
        <v>0</v>
      </c>
      <c r="G48" s="51">
        <f>SUMIF($D$66:$D$89,Key!$C$6,'Air Sample Results'!G390:G413)</f>
        <v>0</v>
      </c>
      <c r="H48" s="51">
        <f>SUMIF($D$66:$D$89,Key!$C$6,'Air Sample Results'!H390:H413)</f>
        <v>0</v>
      </c>
      <c r="I48" s="51">
        <f>SUMIF($D$66:$D$89,Key!$C$6,'Air Sample Results'!I390:I413)</f>
        <v>0</v>
      </c>
      <c r="J48" s="51">
        <f>SUMIF($D$66:$D$89,Key!$C$6,'Air Sample Results'!J390:J413)</f>
        <v>0</v>
      </c>
      <c r="K48" s="51">
        <f>SUMIF($D$66:$D$89,Key!$C$6,'Air Sample Results'!K390:K413)</f>
        <v>0</v>
      </c>
      <c r="L48" s="51">
        <f>SUMIF($D$66:$D$89,Key!$C$6,'Air Sample Results'!L390:L413)</f>
        <v>67</v>
      </c>
      <c r="M48" s="51">
        <f>SUMIF($D$66:$D$89,Key!$C$6,'Air Sample Results'!M390:M413)</f>
        <v>0</v>
      </c>
      <c r="N48" s="51">
        <f>SUMIF($D$66:$D$89,Key!$C$6,'Air Sample Results'!N390:N413)</f>
        <v>0</v>
      </c>
      <c r="O48" s="41">
        <f>SUMIF($D$66:$D$89,Key!$C$6,'Air Sample Results'!O390:O413)</f>
        <v>0</v>
      </c>
      <c r="S48" s="6"/>
      <c r="T48" s="6"/>
      <c r="U48" s="6"/>
      <c r="V48" s="6"/>
      <c r="W48" s="6"/>
      <c r="X48" s="6"/>
    </row>
    <row r="49" spans="2:24" x14ac:dyDescent="0.3">
      <c r="C49" s="42" t="s">
        <v>78</v>
      </c>
      <c r="D49" s="123"/>
      <c r="E49" s="51">
        <f>SUMIF($D$66:$D$89,Key!$C$6,'Air Sample Results'!E417:E440)</f>
        <v>0</v>
      </c>
      <c r="F49" s="51">
        <f>SUMIF($D$66:$D$89,Key!$C$6,'Air Sample Results'!F417:F440)</f>
        <v>0</v>
      </c>
      <c r="G49" s="51">
        <f>SUMIF($D$66:$D$89,Key!$C$6,'Air Sample Results'!G417:G440)</f>
        <v>0</v>
      </c>
      <c r="H49" s="51">
        <f>SUMIF($D$66:$D$89,Key!$C$6,'Air Sample Results'!H417:H440)</f>
        <v>0</v>
      </c>
      <c r="I49" s="51">
        <f>SUMIF($D$66:$D$89,Key!$C$6,'Air Sample Results'!I417:I440)</f>
        <v>0</v>
      </c>
      <c r="J49" s="51">
        <f>SUMIF($D$66:$D$89,Key!$C$6,'Air Sample Results'!J417:J440)</f>
        <v>0</v>
      </c>
      <c r="K49" s="51">
        <f>SUMIF($D$66:$D$89,Key!$C$6,'Air Sample Results'!K417:K440)</f>
        <v>0</v>
      </c>
      <c r="L49" s="51">
        <f>SUMIF($D$66:$D$89,Key!$C$6,'Air Sample Results'!L417:L440)</f>
        <v>54</v>
      </c>
      <c r="M49" s="51">
        <f>SUMIF($D$66:$D$89,Key!$C$6,'Air Sample Results'!M417:M440)</f>
        <v>0</v>
      </c>
      <c r="N49" s="51">
        <f>SUMIF($D$66:$D$89,Key!$C$6,'Air Sample Results'!N417:N440)</f>
        <v>0</v>
      </c>
      <c r="O49" s="41">
        <f>SUMIF($D$66:$D$89,Key!$C$6,'Air Sample Results'!O417:O440)</f>
        <v>0</v>
      </c>
      <c r="S49" s="6"/>
      <c r="T49" s="6"/>
      <c r="U49" s="6"/>
      <c r="V49" s="6"/>
      <c r="W49" s="6"/>
      <c r="X49" s="6"/>
    </row>
    <row r="50" spans="2:24" x14ac:dyDescent="0.3">
      <c r="C50" s="42" t="s">
        <v>79</v>
      </c>
      <c r="D50" s="123"/>
      <c r="E50" s="51">
        <f>SUMIF($D$66:$D$89,Key!$C$6,'Air Sample Results'!E444:E467)</f>
        <v>0</v>
      </c>
      <c r="F50" s="51">
        <f>SUMIF($D$66:$D$89,Key!$C$6,'Air Sample Results'!F444:F467)</f>
        <v>0</v>
      </c>
      <c r="G50" s="51">
        <f>SUMIF($D$66:$D$89,Key!$C$6,'Air Sample Results'!G444:G467)</f>
        <v>0</v>
      </c>
      <c r="H50" s="51">
        <f>SUMIF($D$66:$D$89,Key!$C$6,'Air Sample Results'!H444:H467)</f>
        <v>0</v>
      </c>
      <c r="I50" s="51">
        <f>SUMIF($D$66:$D$89,Key!$C$6,'Air Sample Results'!I444:I467)</f>
        <v>0</v>
      </c>
      <c r="J50" s="51">
        <f>SUMIF($D$66:$D$89,Key!$C$6,'Air Sample Results'!J444:J467)</f>
        <v>0</v>
      </c>
      <c r="K50" s="51">
        <f>SUMIF($D$66:$D$89,Key!$C$6,'Air Sample Results'!K444:K467)</f>
        <v>0</v>
      </c>
      <c r="L50" s="51">
        <f>SUMIF($D$66:$D$89,Key!$C$6,'Air Sample Results'!L444:L467)</f>
        <v>40</v>
      </c>
      <c r="M50" s="51">
        <f>SUMIF($D$66:$D$89,Key!$C$6,'Air Sample Results'!M444:M467)</f>
        <v>0</v>
      </c>
      <c r="N50" s="51">
        <f>SUMIF($D$66:$D$89,Key!$C$6,'Air Sample Results'!N444:N467)</f>
        <v>0</v>
      </c>
      <c r="O50" s="41">
        <f>SUMIF($D$66:$D$89,Key!$C$6,'Air Sample Results'!O444:O467)</f>
        <v>0</v>
      </c>
      <c r="S50" s="6"/>
      <c r="T50" s="6"/>
      <c r="U50" s="6"/>
      <c r="V50" s="6"/>
      <c r="W50" s="6"/>
      <c r="X50" s="6"/>
    </row>
    <row r="51" spans="2:24" x14ac:dyDescent="0.3">
      <c r="C51" s="42" t="s">
        <v>80</v>
      </c>
      <c r="D51" s="123"/>
      <c r="E51" s="51">
        <f>SUMIF($D$66:$D$89,Key!$C$6,'Air Sample Results'!E471:E494)</f>
        <v>0</v>
      </c>
      <c r="F51" s="51">
        <f>SUMIF($D$66:$D$89,Key!$C$6,'Air Sample Results'!F471:F494)</f>
        <v>0</v>
      </c>
      <c r="G51" s="51">
        <f>SUMIF($D$66:$D$89,Key!$C$6,'Air Sample Results'!G471:G494)</f>
        <v>0</v>
      </c>
      <c r="H51" s="51">
        <f>SUMIF($D$66:$D$89,Key!$C$6,'Air Sample Results'!H471:H494)</f>
        <v>0</v>
      </c>
      <c r="I51" s="51">
        <f>SUMIF($D$66:$D$89,Key!$C$6,'Air Sample Results'!I471:I494)</f>
        <v>0</v>
      </c>
      <c r="J51" s="51">
        <f>SUMIF($D$66:$D$89,Key!$C$6,'Air Sample Results'!J471:J494)</f>
        <v>0</v>
      </c>
      <c r="K51" s="51">
        <f>SUMIF($D$66:$D$89,Key!$C$6,'Air Sample Results'!K471:K494)</f>
        <v>0</v>
      </c>
      <c r="L51" s="51">
        <f>SUMIF($D$66:$D$89,Key!$C$6,'Air Sample Results'!L471:L494)</f>
        <v>503</v>
      </c>
      <c r="M51" s="51">
        <f>SUMIF($D$66:$D$89,Key!$C$6,'Air Sample Results'!M471:M494)</f>
        <v>0</v>
      </c>
      <c r="N51" s="51">
        <f>SUMIF($D$66:$D$89,Key!$C$6,'Air Sample Results'!N471:N494)</f>
        <v>0</v>
      </c>
      <c r="O51" s="41">
        <f>SUMIF($D$66:$D$89,Key!$C$6,'Air Sample Results'!O471:O494)</f>
        <v>0</v>
      </c>
      <c r="S51" s="6"/>
      <c r="T51" s="6"/>
      <c r="U51" s="6"/>
      <c r="V51" s="6"/>
      <c r="W51" s="6"/>
      <c r="X51" s="6"/>
    </row>
    <row r="52" spans="2:24" x14ac:dyDescent="0.3">
      <c r="C52" s="42" t="s">
        <v>81</v>
      </c>
      <c r="D52" s="123"/>
      <c r="E52" s="51">
        <f>SUMIF($D$66:$D$89,Key!$C$6,'Air Sample Results'!E498:E521)</f>
        <v>0</v>
      </c>
      <c r="F52" s="51">
        <f>SUMIF($D$66:$D$89,Key!$C$6,'Air Sample Results'!F498:F521)</f>
        <v>0</v>
      </c>
      <c r="G52" s="51">
        <f>SUMIF($D$66:$D$89,Key!$C$6,'Air Sample Results'!G498:G521)</f>
        <v>0</v>
      </c>
      <c r="H52" s="51">
        <f>SUMIF($D$66:$D$89,Key!$C$6,'Air Sample Results'!H498:H521)</f>
        <v>0</v>
      </c>
      <c r="I52" s="51">
        <f>SUMIF($D$66:$D$89,Key!$C$6,'Air Sample Results'!I498:I521)</f>
        <v>0</v>
      </c>
      <c r="J52" s="51">
        <f>SUMIF($D$66:$D$89,Key!$C$6,'Air Sample Results'!J498:J521)</f>
        <v>0</v>
      </c>
      <c r="K52" s="51">
        <f>SUMIF($D$66:$D$89,Key!$C$6,'Air Sample Results'!K498:K521)</f>
        <v>0</v>
      </c>
      <c r="L52" s="51">
        <f>SUMIF($D$66:$D$89,Key!$C$6,'Air Sample Results'!L498:L521)</f>
        <v>40</v>
      </c>
      <c r="M52" s="51">
        <f>SUMIF($D$66:$D$89,Key!$C$6,'Air Sample Results'!M498:M521)</f>
        <v>0</v>
      </c>
      <c r="N52" s="51">
        <f>SUMIF($D$66:$D$89,Key!$C$6,'Air Sample Results'!N498:N521)</f>
        <v>0</v>
      </c>
      <c r="O52" s="41">
        <f>SUMIF($D$66:$D$89,Key!$C$6,'Air Sample Results'!O498:O521)</f>
        <v>0</v>
      </c>
      <c r="S52" s="6"/>
      <c r="T52" s="6"/>
      <c r="U52" s="6"/>
      <c r="V52" s="6"/>
      <c r="W52" s="6"/>
      <c r="X52" s="6"/>
    </row>
    <row r="53" spans="2:24" x14ac:dyDescent="0.3">
      <c r="C53" s="42" t="s">
        <v>44</v>
      </c>
      <c r="D53" s="123"/>
      <c r="E53" s="51">
        <f>SUMIF($D$525:$D$548,"High",E$525:E$548)</f>
        <v>0</v>
      </c>
      <c r="F53" s="88">
        <f>SUMIF($D$525:$D$548,"High",F$525:F$548)</f>
        <v>0</v>
      </c>
      <c r="G53" s="88">
        <f t="shared" ref="G53:O53" si="35">SUMIF($D$525:$D$548,"High",G$525:G$548)</f>
        <v>2100</v>
      </c>
      <c r="H53" s="88">
        <f t="shared" si="35"/>
        <v>2227</v>
      </c>
      <c r="I53" s="88">
        <f t="shared" si="35"/>
        <v>67</v>
      </c>
      <c r="J53" s="88">
        <f t="shared" si="35"/>
        <v>13</v>
      </c>
      <c r="K53" s="88">
        <f t="shared" si="35"/>
        <v>13</v>
      </c>
      <c r="L53" s="88">
        <f t="shared" si="35"/>
        <v>27</v>
      </c>
      <c r="M53" s="88">
        <f t="shared" si="35"/>
        <v>0</v>
      </c>
      <c r="N53" s="88">
        <f t="shared" si="35"/>
        <v>0</v>
      </c>
      <c r="O53" s="29">
        <f t="shared" si="35"/>
        <v>0</v>
      </c>
      <c r="S53" s="6"/>
      <c r="T53" s="6"/>
      <c r="U53" s="6"/>
      <c r="V53" s="6"/>
      <c r="W53" s="6"/>
      <c r="X53" s="6"/>
    </row>
    <row r="54" spans="2:24" x14ac:dyDescent="0.3">
      <c r="C54" s="42" t="s">
        <v>73</v>
      </c>
      <c r="D54" s="123"/>
      <c r="E54" s="51">
        <f>SUMIF($D$66:$D$88,Key!$C$6,'Air Sample Results'!E552:E575)</f>
        <v>0</v>
      </c>
      <c r="F54" s="51">
        <f>SUMIF($D$66:$D$88,Key!$C$6,'Air Sample Results'!F552:F575)</f>
        <v>0</v>
      </c>
      <c r="G54" s="51">
        <f>SUMIF($D$66:$D$88,Key!$C$6,'Air Sample Results'!G552:G575)</f>
        <v>0</v>
      </c>
      <c r="H54" s="51">
        <f>SUMIF($D$66:$D$88,Key!$C$6,'Air Sample Results'!H552:H575)</f>
        <v>0</v>
      </c>
      <c r="I54" s="51">
        <f>SUMIF($D$66:$D$88,Key!$C$6,'Air Sample Results'!I552:I575)</f>
        <v>0</v>
      </c>
      <c r="J54" s="51">
        <f>SUMIF($D$66:$D$88,Key!$C$6,'Air Sample Results'!J552:J575)</f>
        <v>0</v>
      </c>
      <c r="K54" s="51">
        <f>SUMIF($D$66:$D$88,Key!$C$6,'Air Sample Results'!K552:K575)</f>
        <v>150</v>
      </c>
      <c r="L54" s="51">
        <f>SUMIF($D$66:$D$88,Key!$C$6,'Air Sample Results'!L552:L575)</f>
        <v>0</v>
      </c>
      <c r="M54" s="51">
        <f>SUMIF($D$66:$D$88,Key!$C$6,'Air Sample Results'!M552:M575)</f>
        <v>0</v>
      </c>
      <c r="N54" s="51">
        <f>SUMIF($D$66:$D$88,Key!$C$6,'Air Sample Results'!N552:N575)</f>
        <v>0</v>
      </c>
      <c r="O54" s="41">
        <f>SUMIF($D$66:$D$88,Key!$C$6,'Air Sample Results'!O552:O575)</f>
        <v>0</v>
      </c>
      <c r="S54" s="6"/>
      <c r="T54" s="6"/>
      <c r="U54" s="6"/>
      <c r="V54" s="6"/>
      <c r="W54" s="6"/>
      <c r="X54" s="6"/>
    </row>
    <row r="55" spans="2:24" x14ac:dyDescent="0.3">
      <c r="C55" s="42" t="s">
        <v>74</v>
      </c>
      <c r="D55" s="123"/>
      <c r="E55" s="51">
        <f>SUMIF($D$66:$D$88,Key!$C$6,'Air Sample Results'!E579:E602)</f>
        <v>0</v>
      </c>
      <c r="F55" s="51">
        <f>SUMIF($D$66:$D$88,Key!$C$6,'Air Sample Results'!F579:F602)</f>
        <v>0</v>
      </c>
      <c r="G55" s="51">
        <f>SUMIF($D$66:$D$88,Key!$C$6,'Air Sample Results'!G579:G602)</f>
        <v>0</v>
      </c>
      <c r="H55" s="51">
        <f>SUMIF($D$66:$D$88,Key!$C$6,'Air Sample Results'!H579:H602)</f>
        <v>0</v>
      </c>
      <c r="I55" s="51">
        <f>SUMIF($D$66:$D$88,Key!$C$6,'Air Sample Results'!I579:I602)</f>
        <v>0</v>
      </c>
      <c r="J55" s="51">
        <f>SUMIF($D$66:$D$88,Key!$C$6,'Air Sample Results'!J579:J602)</f>
        <v>0</v>
      </c>
      <c r="K55" s="51">
        <f>SUMIF($D$66:$D$88,Key!$C$6,'Air Sample Results'!K579:K602)</f>
        <v>334</v>
      </c>
      <c r="L55" s="51">
        <f>SUMIF($D$66:$D$88,Key!$C$6,'Air Sample Results'!L579:L602)</f>
        <v>0</v>
      </c>
      <c r="M55" s="51">
        <f>SUMIF($D$66:$D$88,Key!$C$6,'Air Sample Results'!M579:M602)</f>
        <v>0</v>
      </c>
      <c r="N55" s="51">
        <f>SUMIF($D$66:$D$88,Key!$C$6,'Air Sample Results'!N579:N602)</f>
        <v>0</v>
      </c>
      <c r="O55" s="41">
        <f>SUMIF($D$66:$D$88,Key!$C$6,'Air Sample Results'!O579:O602)</f>
        <v>0</v>
      </c>
      <c r="S55" s="6"/>
      <c r="T55" s="6"/>
      <c r="U55" s="6"/>
      <c r="V55" s="6"/>
      <c r="W55" s="6"/>
      <c r="X55" s="6"/>
    </row>
    <row r="56" spans="2:24" x14ac:dyDescent="0.3">
      <c r="B56" s="6"/>
      <c r="C56" s="33" t="s">
        <v>68</v>
      </c>
      <c r="D56" s="123"/>
      <c r="E56" s="51">
        <f>SUMIF($D$525:$D$548,"High",E606:E629)</f>
        <v>0</v>
      </c>
      <c r="F56" s="51">
        <f t="shared" ref="F56:O56" si="36">SUMIF($D$525:$D$548,"High",F606:F629)</f>
        <v>0</v>
      </c>
      <c r="G56" s="51">
        <f t="shared" si="36"/>
        <v>0</v>
      </c>
      <c r="H56" s="51">
        <f t="shared" si="36"/>
        <v>0</v>
      </c>
      <c r="I56" s="51">
        <f t="shared" si="36"/>
        <v>0</v>
      </c>
      <c r="J56" s="51">
        <f t="shared" si="36"/>
        <v>320</v>
      </c>
      <c r="K56" s="51">
        <f t="shared" si="36"/>
        <v>0</v>
      </c>
      <c r="L56" s="51">
        <f t="shared" si="36"/>
        <v>0</v>
      </c>
      <c r="M56" s="51">
        <f t="shared" si="36"/>
        <v>0</v>
      </c>
      <c r="N56" s="51">
        <f t="shared" si="36"/>
        <v>0</v>
      </c>
      <c r="O56" s="41">
        <f t="shared" si="36"/>
        <v>0</v>
      </c>
    </row>
    <row r="57" spans="2:24" x14ac:dyDescent="0.3">
      <c r="B57" s="6"/>
      <c r="C57" s="96" t="s">
        <v>69</v>
      </c>
      <c r="D57" s="123"/>
      <c r="E57" s="99">
        <f>SUMIF($D$525:$D$548,"High",E633:E656)</f>
        <v>0</v>
      </c>
      <c r="F57" s="50">
        <f t="shared" ref="F57:O57" si="37">SUMIF($D$525:$D$548,"High",F633:F656)</f>
        <v>0</v>
      </c>
      <c r="G57" s="50">
        <f t="shared" si="37"/>
        <v>0</v>
      </c>
      <c r="H57" s="50">
        <f t="shared" si="37"/>
        <v>0</v>
      </c>
      <c r="I57" s="50">
        <f t="shared" si="37"/>
        <v>0</v>
      </c>
      <c r="J57" s="50">
        <f t="shared" si="37"/>
        <v>13430</v>
      </c>
      <c r="K57" s="50">
        <f t="shared" si="37"/>
        <v>0</v>
      </c>
      <c r="L57" s="50">
        <f t="shared" si="37"/>
        <v>0</v>
      </c>
      <c r="M57" s="50">
        <f t="shared" si="37"/>
        <v>0</v>
      </c>
      <c r="N57" s="50">
        <f t="shared" si="37"/>
        <v>0</v>
      </c>
      <c r="O57" s="29">
        <f t="shared" si="37"/>
        <v>0</v>
      </c>
    </row>
    <row r="58" spans="2:24" x14ac:dyDescent="0.3">
      <c r="C58" s="95" t="s">
        <v>61</v>
      </c>
      <c r="D58" s="123"/>
      <c r="E58" s="62">
        <f>SUMIF($D$66:$D$89,Key!$C$6,'Air Sample Results'!E660:E683)</f>
        <v>0</v>
      </c>
      <c r="F58" s="97">
        <f>SUMIF($D$66:$D$89,Key!$C$6,'Air Sample Results'!F660:F683)</f>
        <v>0</v>
      </c>
      <c r="G58" s="97">
        <f>SUMIF($D$66:$D$89,Key!$C$6,'Air Sample Results'!G660:G683)</f>
        <v>0</v>
      </c>
      <c r="H58" s="97">
        <f>SUMIF($D$66:$D$89,Key!$C$6,'Air Sample Results'!H660:H683)</f>
        <v>0</v>
      </c>
      <c r="I58" s="97">
        <f>SUMIF($D$66:$D$89,Key!$C$6,'Air Sample Results'!I660:I683)</f>
        <v>683</v>
      </c>
      <c r="J58" s="97">
        <f>SUMIF($D$66:$D$89,Key!$C$6,'Air Sample Results'!J660:J683)</f>
        <v>0</v>
      </c>
      <c r="K58" s="97">
        <f>SUMIF($D$66:$D$89,Key!$C$6,'Air Sample Results'!K660:K683)</f>
        <v>0</v>
      </c>
      <c r="L58" s="97">
        <f>SUMIF($D$66:$D$89,Key!$C$6,'Air Sample Results'!L660:L683)</f>
        <v>0</v>
      </c>
      <c r="M58" s="97">
        <f>SUMIF($D$66:$D$89,Key!$C$6,'Air Sample Results'!M660:M683)</f>
        <v>0</v>
      </c>
      <c r="N58" s="97">
        <f>SUMIF($D$66:$D$89,Key!$C$6,'Air Sample Results'!N660:N683)</f>
        <v>0</v>
      </c>
      <c r="O58" s="98">
        <f>SUMIF($D$66:$D$89,Key!$C$6,'Air Sample Results'!O660:O683)</f>
        <v>0</v>
      </c>
      <c r="S58" s="6"/>
      <c r="T58" s="6"/>
      <c r="U58" s="6"/>
      <c r="V58" s="6"/>
      <c r="W58" s="6"/>
      <c r="X58" s="6"/>
    </row>
    <row r="59" spans="2:24" x14ac:dyDescent="0.3">
      <c r="C59" s="42" t="s">
        <v>62</v>
      </c>
      <c r="D59" s="123"/>
      <c r="E59" s="50">
        <f>SUMIF($D$66:$D$89,Key!$C$6,'Air Sample Results'!E687:E710)</f>
        <v>0</v>
      </c>
      <c r="F59" s="7">
        <f>SUMIF($D$66:$D$89,Key!$C$6,'Air Sample Results'!F687:F710)</f>
        <v>0</v>
      </c>
      <c r="G59" s="7">
        <f>SUMIF($D$66:$D$89,Key!$C$6,'Air Sample Results'!G687:G710)</f>
        <v>0</v>
      </c>
      <c r="H59" s="7">
        <f>SUMIF($D$66:$D$89,Key!$C$6,'Air Sample Results'!H687:H710)</f>
        <v>0</v>
      </c>
      <c r="I59" s="7">
        <f>SUMIF($D$66:$D$89,Key!$C$6,'Air Sample Results'!I687:I710)</f>
        <v>93</v>
      </c>
      <c r="J59" s="7">
        <f>SUMIF($D$66:$D$89,Key!$C$6,'Air Sample Results'!J687:J710)</f>
        <v>0</v>
      </c>
      <c r="K59" s="7">
        <f>SUMIF($D$66:$D$89,Key!$C$6,'Air Sample Results'!K687:K710)</f>
        <v>0</v>
      </c>
      <c r="L59" s="7">
        <f>SUMIF($D$66:$D$89,Key!$C$6,'Air Sample Results'!L687:L710)</f>
        <v>0</v>
      </c>
      <c r="M59" s="7">
        <f>SUMIF($D$66:$D$89,Key!$C$6,'Air Sample Results'!M687:M710)</f>
        <v>0</v>
      </c>
      <c r="N59" s="7">
        <f>SUMIF($D$66:$D$89,Key!$C$6,'Air Sample Results'!N687:N710)</f>
        <v>0</v>
      </c>
      <c r="O59" s="29">
        <f>SUMIF($D$66:$D$89,Key!$C$6,'Air Sample Results'!O687:O710)</f>
        <v>0</v>
      </c>
      <c r="S59" s="6"/>
      <c r="T59" s="6"/>
      <c r="U59" s="6"/>
      <c r="V59" s="6"/>
      <c r="W59" s="6"/>
      <c r="X59" s="6"/>
    </row>
    <row r="60" spans="2:24" ht="16.2" thickBot="1" x14ac:dyDescent="0.35">
      <c r="C60" s="102" t="s">
        <v>63</v>
      </c>
      <c r="D60" s="124"/>
      <c r="E60" s="100">
        <f>SUMIF($D$66:$D$89,Key!$C$6,'Air Sample Results'!E714:E737)</f>
        <v>0</v>
      </c>
      <c r="F60" s="101">
        <f>SUMIF($D$66:$D$89,Key!$C$6,'Air Sample Results'!F714:F737)</f>
        <v>0</v>
      </c>
      <c r="G60" s="101">
        <f>SUMIF($D$66:$D$89,Key!$C$6,'Air Sample Results'!G714:G737)</f>
        <v>0</v>
      </c>
      <c r="H60" s="101">
        <f>SUMIF($D$66:$D$89,Key!$C$6,'Air Sample Results'!H714:H737)</f>
        <v>0</v>
      </c>
      <c r="I60" s="101">
        <f>SUMIF($D$66:$D$89,Key!$C$6,'Air Sample Results'!I714:I737)</f>
        <v>650</v>
      </c>
      <c r="J60" s="101">
        <f>SUMIF($D$66:$D$89,Key!$C$6,'Air Sample Results'!J714:J737)</f>
        <v>0</v>
      </c>
      <c r="K60" s="101">
        <f>SUMIF($D$66:$D$89,Key!$C$6,'Air Sample Results'!K714:K737)</f>
        <v>0</v>
      </c>
      <c r="L60" s="101">
        <f>SUMIF($D$66:$D$89,Key!$C$6,'Air Sample Results'!L714:L737)</f>
        <v>0</v>
      </c>
      <c r="M60" s="101">
        <f>SUMIF($D$66:$D$89,Key!$C$6,'Air Sample Results'!M714:M737)</f>
        <v>0</v>
      </c>
      <c r="N60" s="101">
        <f>SUMIF($D$66:$D$89,Key!$C$6,'Air Sample Results'!N714:N737)</f>
        <v>0</v>
      </c>
      <c r="O60" s="30">
        <f>SUMIF($D$66:$D$89,Key!$C$6,'Air Sample Results'!O714:O737)</f>
        <v>0</v>
      </c>
      <c r="S60" s="6"/>
      <c r="T60" s="6"/>
      <c r="U60" s="6"/>
      <c r="V60" s="6"/>
      <c r="W60" s="6"/>
      <c r="X60" s="6"/>
    </row>
    <row r="61" spans="2:24" x14ac:dyDescent="0.3">
      <c r="B61" s="6"/>
      <c r="C61" s="6"/>
      <c r="E61" s="6"/>
      <c r="F61" s="6"/>
      <c r="G61" s="6"/>
      <c r="H61" s="6"/>
      <c r="I61" s="6"/>
      <c r="J61" s="6"/>
      <c r="K61" s="6"/>
      <c r="L61" s="6"/>
      <c r="O61" s="5"/>
    </row>
    <row r="62" spans="2:24" ht="16.2" thickBot="1" x14ac:dyDescent="0.35">
      <c r="B62" s="6"/>
      <c r="C62" s="6"/>
      <c r="E62" s="6"/>
      <c r="F62" s="6"/>
      <c r="G62" s="6"/>
      <c r="H62" s="6"/>
      <c r="I62" s="6"/>
      <c r="J62" s="6"/>
      <c r="K62" s="6"/>
      <c r="L62" s="6"/>
      <c r="O62" s="5"/>
    </row>
    <row r="63" spans="2:24" ht="21" thickBot="1" x14ac:dyDescent="0.4">
      <c r="B63" s="6"/>
      <c r="C63" s="119" t="s">
        <v>56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1"/>
      <c r="S63" s="6"/>
      <c r="T63" s="6"/>
      <c r="U63" s="6"/>
      <c r="V63" s="6"/>
      <c r="W63" s="6"/>
      <c r="X63" s="6"/>
    </row>
    <row r="64" spans="2:24" ht="16.2" thickBot="1" x14ac:dyDescent="0.35">
      <c r="B64" s="63" t="s">
        <v>1</v>
      </c>
      <c r="C64" s="59" t="s">
        <v>2</v>
      </c>
      <c r="D64" s="55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/>
      <c r="S64" s="6"/>
      <c r="T64" s="6"/>
      <c r="U64" s="6"/>
      <c r="V64" s="6"/>
      <c r="W64" s="6"/>
      <c r="X64" s="6"/>
    </row>
    <row r="65" spans="2:24" s="8" customFormat="1" ht="14.4" thickBot="1" x14ac:dyDescent="0.35">
      <c r="B65" s="32"/>
      <c r="C65" s="54" t="s">
        <v>57</v>
      </c>
      <c r="D65" s="67" t="s">
        <v>46</v>
      </c>
      <c r="E65" s="56">
        <v>43809</v>
      </c>
      <c r="F65" s="57">
        <v>43837</v>
      </c>
      <c r="G65" s="57">
        <v>43845</v>
      </c>
      <c r="H65" s="57">
        <v>43852</v>
      </c>
      <c r="I65" s="57">
        <v>43858</v>
      </c>
      <c r="J65" s="57">
        <v>43865</v>
      </c>
      <c r="K65" s="57">
        <v>43872</v>
      </c>
      <c r="L65" s="57">
        <v>43879</v>
      </c>
      <c r="M65" s="68"/>
      <c r="N65" s="68"/>
      <c r="O65" s="68"/>
    </row>
    <row r="66" spans="2:24" s="8" customFormat="1" x14ac:dyDescent="0.3">
      <c r="B66" s="128" t="s">
        <v>34</v>
      </c>
      <c r="C66" s="64" t="s">
        <v>3</v>
      </c>
      <c r="D66" s="65" t="s">
        <v>47</v>
      </c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  <c r="Q66" s="85">
        <f>SUM(E66:O66)</f>
        <v>0</v>
      </c>
    </row>
    <row r="67" spans="2:24" x14ac:dyDescent="0.3">
      <c r="B67" s="128"/>
      <c r="C67" s="12" t="s">
        <v>4</v>
      </c>
      <c r="D67" s="44" t="s">
        <v>48</v>
      </c>
      <c r="E67" s="10"/>
      <c r="F67" s="10">
        <v>13</v>
      </c>
      <c r="G67" s="10">
        <v>13</v>
      </c>
      <c r="H67" s="10"/>
      <c r="I67" s="10">
        <v>13</v>
      </c>
      <c r="J67" s="10"/>
      <c r="K67" s="10"/>
      <c r="L67" s="10"/>
      <c r="M67" s="10"/>
      <c r="N67" s="10"/>
      <c r="O67" s="11"/>
      <c r="Q67" s="85">
        <f t="shared" ref="Q67:Q89" si="38">SUM(E67:O67)</f>
        <v>39</v>
      </c>
      <c r="S67" s="6"/>
      <c r="T67" s="6"/>
      <c r="U67" s="6"/>
      <c r="V67" s="6"/>
      <c r="W67" s="6"/>
      <c r="X67" s="6"/>
    </row>
    <row r="68" spans="2:24" x14ac:dyDescent="0.3">
      <c r="B68" s="128"/>
      <c r="C68" s="12" t="s">
        <v>5</v>
      </c>
      <c r="D68" s="44" t="s">
        <v>47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Q68" s="85">
        <f t="shared" si="38"/>
        <v>0</v>
      </c>
      <c r="S68" s="6"/>
      <c r="T68" s="6"/>
      <c r="U68" s="6"/>
      <c r="V68" s="6"/>
      <c r="W68" s="6"/>
      <c r="X68" s="6"/>
    </row>
    <row r="69" spans="2:24" x14ac:dyDescent="0.3">
      <c r="B69" s="128"/>
      <c r="C69" s="12" t="s">
        <v>6</v>
      </c>
      <c r="D69" s="44" t="s">
        <v>48</v>
      </c>
      <c r="E69" s="10">
        <v>13</v>
      </c>
      <c r="F69" s="10">
        <v>400</v>
      </c>
      <c r="G69" s="10"/>
      <c r="H69" s="10">
        <v>270</v>
      </c>
      <c r="I69" s="10">
        <v>53</v>
      </c>
      <c r="J69" s="10">
        <v>53</v>
      </c>
      <c r="K69" s="10"/>
      <c r="L69" s="10"/>
      <c r="M69" s="10"/>
      <c r="N69" s="10"/>
      <c r="O69" s="11"/>
      <c r="Q69" s="85">
        <f t="shared" si="38"/>
        <v>789</v>
      </c>
      <c r="S69" s="6"/>
      <c r="T69" s="6"/>
      <c r="U69" s="6"/>
      <c r="V69" s="6"/>
      <c r="W69" s="6"/>
      <c r="X69" s="6"/>
    </row>
    <row r="70" spans="2:24" x14ac:dyDescent="0.3">
      <c r="B70" s="128"/>
      <c r="C70" s="12" t="s">
        <v>7</v>
      </c>
      <c r="D70" s="44" t="s">
        <v>48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Q70" s="85">
        <f t="shared" si="38"/>
        <v>0</v>
      </c>
      <c r="S70" s="6"/>
      <c r="T70" s="6"/>
      <c r="U70" s="6"/>
      <c r="V70" s="6"/>
      <c r="W70" s="6"/>
      <c r="X70" s="6"/>
    </row>
    <row r="71" spans="2:24" x14ac:dyDescent="0.3">
      <c r="B71" s="128"/>
      <c r="C71" s="12" t="s">
        <v>8</v>
      </c>
      <c r="D71" s="44" t="s">
        <v>47</v>
      </c>
      <c r="E71" s="10"/>
      <c r="F71" s="10"/>
      <c r="G71" s="10"/>
      <c r="H71" s="10"/>
      <c r="I71" s="10">
        <v>13</v>
      </c>
      <c r="J71" s="10"/>
      <c r="K71" s="10"/>
      <c r="L71" s="10"/>
      <c r="M71" s="10"/>
      <c r="N71" s="10"/>
      <c r="O71" s="11"/>
      <c r="Q71" s="85">
        <f t="shared" si="38"/>
        <v>13</v>
      </c>
      <c r="S71" s="6"/>
      <c r="T71" s="6"/>
      <c r="U71" s="6"/>
      <c r="V71" s="6"/>
      <c r="W71" s="6"/>
      <c r="X71" s="6"/>
    </row>
    <row r="72" spans="2:24" x14ac:dyDescent="0.3">
      <c r="B72" s="128"/>
      <c r="C72" s="12" t="s">
        <v>9</v>
      </c>
      <c r="D72" s="44" t="s">
        <v>47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Q72" s="85">
        <f t="shared" si="38"/>
        <v>0</v>
      </c>
      <c r="S72" s="6"/>
      <c r="T72" s="6"/>
      <c r="U72" s="6"/>
      <c r="V72" s="6"/>
      <c r="W72" s="6"/>
      <c r="X72" s="6"/>
    </row>
    <row r="73" spans="2:24" x14ac:dyDescent="0.3">
      <c r="B73" s="128"/>
      <c r="C73" s="12" t="s">
        <v>10</v>
      </c>
      <c r="D73" s="44" t="s">
        <v>47</v>
      </c>
      <c r="E73" s="10"/>
      <c r="F73" s="10"/>
      <c r="G73" s="10"/>
      <c r="H73" s="10"/>
      <c r="I73" s="10">
        <v>13</v>
      </c>
      <c r="J73" s="10"/>
      <c r="K73" s="10"/>
      <c r="L73" s="10"/>
      <c r="M73" s="10"/>
      <c r="N73" s="10"/>
      <c r="O73" s="11"/>
      <c r="Q73" s="85">
        <f t="shared" si="38"/>
        <v>13</v>
      </c>
      <c r="S73" s="6"/>
      <c r="T73" s="6"/>
      <c r="U73" s="6"/>
      <c r="V73" s="6"/>
      <c r="W73" s="6"/>
      <c r="X73" s="6"/>
    </row>
    <row r="74" spans="2:24" x14ac:dyDescent="0.3">
      <c r="B74" s="128"/>
      <c r="C74" s="12" t="s">
        <v>11</v>
      </c>
      <c r="D74" s="44" t="s">
        <v>47</v>
      </c>
      <c r="E74" s="10"/>
      <c r="F74" s="10"/>
      <c r="G74" s="10">
        <v>470</v>
      </c>
      <c r="H74" s="10">
        <v>470</v>
      </c>
      <c r="I74" s="10">
        <v>27</v>
      </c>
      <c r="J74" s="10">
        <v>27</v>
      </c>
      <c r="K74" s="10"/>
      <c r="L74" s="10"/>
      <c r="M74" s="10"/>
      <c r="N74" s="10"/>
      <c r="O74" s="11"/>
      <c r="Q74" s="85">
        <f t="shared" si="38"/>
        <v>994</v>
      </c>
      <c r="S74" s="6"/>
      <c r="T74" s="6"/>
      <c r="U74" s="6"/>
      <c r="V74" s="6"/>
      <c r="W74" s="6"/>
      <c r="X74" s="6"/>
    </row>
    <row r="75" spans="2:24" x14ac:dyDescent="0.3">
      <c r="B75" s="128"/>
      <c r="C75" s="12" t="s">
        <v>65</v>
      </c>
      <c r="D75" s="44" t="s">
        <v>47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Q75" s="85"/>
      <c r="S75" s="6"/>
      <c r="T75" s="6"/>
      <c r="U75" s="6"/>
      <c r="V75" s="6"/>
      <c r="W75" s="6"/>
      <c r="X75" s="6"/>
    </row>
    <row r="76" spans="2:24" x14ac:dyDescent="0.3">
      <c r="B76" s="128"/>
      <c r="C76" s="12" t="s">
        <v>43</v>
      </c>
      <c r="D76" s="44" t="s">
        <v>47</v>
      </c>
      <c r="E76" s="10"/>
      <c r="F76" s="10"/>
      <c r="G76" s="10"/>
      <c r="H76" s="10"/>
      <c r="I76" s="10">
        <v>110</v>
      </c>
      <c r="J76" s="10"/>
      <c r="K76" s="10"/>
      <c r="L76" s="10"/>
      <c r="M76" s="10"/>
      <c r="N76" s="10"/>
      <c r="O76" s="11"/>
      <c r="Q76" s="85">
        <f t="shared" si="38"/>
        <v>110</v>
      </c>
      <c r="S76" s="6"/>
      <c r="T76" s="6"/>
      <c r="U76" s="6"/>
      <c r="V76" s="6"/>
      <c r="W76" s="6"/>
      <c r="X76" s="6"/>
    </row>
    <row r="77" spans="2:24" x14ac:dyDescent="0.3">
      <c r="B77" s="128"/>
      <c r="C77" s="12" t="s">
        <v>12</v>
      </c>
      <c r="D77" s="44" t="s">
        <v>47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Q77" s="85">
        <f t="shared" si="38"/>
        <v>0</v>
      </c>
      <c r="S77" s="6"/>
      <c r="T77" s="6"/>
      <c r="U77" s="6"/>
      <c r="V77" s="6"/>
      <c r="W77" s="6"/>
      <c r="X77" s="6"/>
    </row>
    <row r="78" spans="2:24" x14ac:dyDescent="0.3">
      <c r="B78" s="128"/>
      <c r="C78" s="12" t="s">
        <v>13</v>
      </c>
      <c r="D78" s="44" t="s">
        <v>47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Q78" s="85">
        <f t="shared" si="38"/>
        <v>0</v>
      </c>
      <c r="S78" s="6"/>
      <c r="T78" s="6"/>
      <c r="U78" s="6"/>
      <c r="V78" s="6"/>
      <c r="W78" s="6"/>
      <c r="X78" s="6"/>
    </row>
    <row r="79" spans="2:24" x14ac:dyDescent="0.3">
      <c r="B79" s="128"/>
      <c r="C79" s="12" t="s">
        <v>14</v>
      </c>
      <c r="D79" s="44" t="s">
        <v>47</v>
      </c>
      <c r="E79" s="10">
        <v>40</v>
      </c>
      <c r="F79" s="10">
        <v>40</v>
      </c>
      <c r="G79" s="10"/>
      <c r="H79" s="10"/>
      <c r="I79" s="10"/>
      <c r="J79" s="10"/>
      <c r="K79" s="10">
        <v>510</v>
      </c>
      <c r="L79" s="10"/>
      <c r="M79" s="10"/>
      <c r="N79" s="10"/>
      <c r="O79" s="11"/>
      <c r="Q79" s="85">
        <f t="shared" si="38"/>
        <v>590</v>
      </c>
      <c r="S79" s="6"/>
      <c r="T79" s="6"/>
      <c r="U79" s="6"/>
      <c r="V79" s="6"/>
      <c r="W79" s="6"/>
      <c r="X79" s="6"/>
    </row>
    <row r="80" spans="2:24" x14ac:dyDescent="0.3">
      <c r="B80" s="128"/>
      <c r="C80" s="12" t="s">
        <v>15</v>
      </c>
      <c r="D80" s="45" t="s">
        <v>47</v>
      </c>
      <c r="E80" s="10"/>
      <c r="F80" s="10">
        <v>240</v>
      </c>
      <c r="G80" s="10">
        <v>1900</v>
      </c>
      <c r="H80" s="10">
        <v>210</v>
      </c>
      <c r="I80" s="10">
        <v>190</v>
      </c>
      <c r="J80" s="10"/>
      <c r="K80" s="10">
        <v>4900</v>
      </c>
      <c r="L80" s="10"/>
      <c r="M80" s="10"/>
      <c r="N80" s="10"/>
      <c r="O80" s="11"/>
      <c r="P80" s="5"/>
      <c r="Q80" s="85">
        <f t="shared" si="38"/>
        <v>7440</v>
      </c>
      <c r="S80" s="6"/>
      <c r="T80" s="6"/>
      <c r="U80" s="6"/>
      <c r="V80" s="6"/>
      <c r="W80" s="6"/>
      <c r="X80" s="6"/>
    </row>
    <row r="81" spans="2:24" x14ac:dyDescent="0.3">
      <c r="B81" s="128"/>
      <c r="C81" s="12" t="s">
        <v>16</v>
      </c>
      <c r="D81" s="44" t="s">
        <v>48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Q81" s="85">
        <f t="shared" si="38"/>
        <v>0</v>
      </c>
      <c r="S81" s="6"/>
      <c r="T81" s="6"/>
      <c r="U81" s="6"/>
      <c r="V81" s="6"/>
      <c r="W81" s="6"/>
      <c r="X81" s="6"/>
    </row>
    <row r="82" spans="2:24" x14ac:dyDescent="0.3">
      <c r="B82" s="128"/>
      <c r="C82" s="12" t="s">
        <v>70</v>
      </c>
      <c r="D82" s="44" t="s">
        <v>48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Q82" s="85"/>
      <c r="S82" s="6"/>
      <c r="T82" s="6"/>
      <c r="U82" s="6"/>
      <c r="V82" s="6"/>
      <c r="W82" s="6"/>
      <c r="X82" s="6"/>
    </row>
    <row r="83" spans="2:24" x14ac:dyDescent="0.3">
      <c r="B83" s="128"/>
      <c r="C83" s="9" t="s">
        <v>17</v>
      </c>
      <c r="D83" s="44" t="s">
        <v>48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Q83" s="85">
        <f t="shared" si="38"/>
        <v>0</v>
      </c>
      <c r="S83" s="6"/>
      <c r="T83" s="6"/>
      <c r="U83" s="6"/>
      <c r="V83" s="6"/>
      <c r="W83" s="6"/>
      <c r="X83" s="6"/>
    </row>
    <row r="84" spans="2:24" x14ac:dyDescent="0.3">
      <c r="B84" s="128"/>
      <c r="C84" s="9" t="s">
        <v>18</v>
      </c>
      <c r="D84" s="44" t="s">
        <v>47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Q84" s="85">
        <f t="shared" si="38"/>
        <v>0</v>
      </c>
      <c r="S84" s="6"/>
      <c r="T84" s="6"/>
      <c r="U84" s="6"/>
      <c r="V84" s="6"/>
      <c r="W84" s="6"/>
      <c r="X84" s="6"/>
    </row>
    <row r="85" spans="2:24" x14ac:dyDescent="0.3">
      <c r="B85" s="128"/>
      <c r="C85" s="9" t="s">
        <v>19</v>
      </c>
      <c r="D85" s="44" t="s">
        <v>47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Q85" s="85">
        <f t="shared" si="38"/>
        <v>0</v>
      </c>
      <c r="S85" s="6"/>
      <c r="T85" s="6"/>
      <c r="U85" s="6"/>
      <c r="V85" s="6"/>
      <c r="W85" s="6"/>
      <c r="X85" s="6"/>
    </row>
    <row r="86" spans="2:24" x14ac:dyDescent="0.3">
      <c r="B86" s="128"/>
      <c r="C86" s="9" t="s">
        <v>20</v>
      </c>
      <c r="D86" s="44" t="s">
        <v>48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Q86" s="85">
        <f t="shared" si="38"/>
        <v>0</v>
      </c>
      <c r="S86" s="6"/>
      <c r="T86" s="6"/>
      <c r="U86" s="6"/>
      <c r="V86" s="6"/>
      <c r="W86" s="6"/>
      <c r="X86" s="6"/>
    </row>
    <row r="87" spans="2:24" x14ac:dyDescent="0.3">
      <c r="B87" s="128"/>
      <c r="C87" s="9" t="s">
        <v>21</v>
      </c>
      <c r="D87" s="44" t="s">
        <v>47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Q87" s="85">
        <f t="shared" si="38"/>
        <v>0</v>
      </c>
      <c r="S87" s="6"/>
      <c r="T87" s="6"/>
      <c r="U87" s="6"/>
      <c r="V87" s="6"/>
      <c r="W87" s="6"/>
      <c r="X87" s="6"/>
    </row>
    <row r="88" spans="2:24" x14ac:dyDescent="0.3">
      <c r="B88" s="128"/>
      <c r="C88" s="9" t="s">
        <v>24</v>
      </c>
      <c r="D88" s="44" t="s">
        <v>47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Q88" s="85">
        <f t="shared" si="38"/>
        <v>0</v>
      </c>
      <c r="S88" s="6"/>
      <c r="T88" s="6"/>
      <c r="U88" s="6"/>
      <c r="V88" s="6"/>
      <c r="W88" s="6"/>
      <c r="X88" s="6"/>
    </row>
    <row r="89" spans="2:24" x14ac:dyDescent="0.3">
      <c r="B89" s="128"/>
      <c r="C89" s="9" t="s">
        <v>22</v>
      </c>
      <c r="D89" s="44" t="s">
        <v>48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Q89" s="85">
        <f t="shared" si="38"/>
        <v>0</v>
      </c>
      <c r="S89" s="6"/>
      <c r="T89" s="6"/>
      <c r="U89" s="6"/>
      <c r="V89" s="6"/>
      <c r="W89" s="6"/>
      <c r="X89" s="6"/>
    </row>
    <row r="90" spans="2:24" ht="16.2" thickBot="1" x14ac:dyDescent="0.35">
      <c r="B90" s="129"/>
      <c r="C90" s="13" t="s">
        <v>23</v>
      </c>
      <c r="D90" s="70"/>
      <c r="E90" s="14">
        <f>SUM(E66:E89)</f>
        <v>53</v>
      </c>
      <c r="F90" s="14">
        <f t="shared" ref="F90:O90" si="39">SUM(F66:F89)</f>
        <v>693</v>
      </c>
      <c r="G90" s="14">
        <f t="shared" si="39"/>
        <v>2383</v>
      </c>
      <c r="H90" s="14">
        <f t="shared" si="39"/>
        <v>950</v>
      </c>
      <c r="I90" s="14">
        <f t="shared" si="39"/>
        <v>419</v>
      </c>
      <c r="J90" s="14">
        <f t="shared" si="39"/>
        <v>80</v>
      </c>
      <c r="K90" s="14">
        <f t="shared" si="39"/>
        <v>5410</v>
      </c>
      <c r="L90" s="14">
        <f t="shared" si="39"/>
        <v>0</v>
      </c>
      <c r="M90" s="14">
        <f t="shared" si="39"/>
        <v>0</v>
      </c>
      <c r="N90" s="14">
        <f t="shared" si="39"/>
        <v>0</v>
      </c>
      <c r="O90" s="14">
        <f t="shared" si="39"/>
        <v>0</v>
      </c>
      <c r="S90" s="6"/>
      <c r="T90" s="6"/>
      <c r="U90" s="6"/>
      <c r="V90" s="6"/>
      <c r="W90" s="6"/>
      <c r="X90" s="6"/>
    </row>
    <row r="91" spans="2:24" ht="16.2" thickBot="1" x14ac:dyDescent="0.35">
      <c r="B91" s="16"/>
      <c r="C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S91" s="6"/>
      <c r="T91" s="6"/>
      <c r="U91" s="6"/>
      <c r="V91" s="6"/>
      <c r="W91" s="6"/>
      <c r="X91" s="6"/>
    </row>
    <row r="92" spans="2:24" s="8" customFormat="1" ht="14.4" thickBot="1" x14ac:dyDescent="0.35">
      <c r="B92" s="32"/>
      <c r="C92" s="54" t="s">
        <v>57</v>
      </c>
      <c r="D92" s="71" t="s">
        <v>46</v>
      </c>
      <c r="E92" s="56">
        <v>43809</v>
      </c>
      <c r="F92" s="57">
        <v>43837</v>
      </c>
      <c r="G92" s="57">
        <v>43845</v>
      </c>
      <c r="H92" s="57">
        <v>43852</v>
      </c>
      <c r="I92" s="57">
        <v>43858</v>
      </c>
      <c r="J92" s="57">
        <v>43865</v>
      </c>
      <c r="K92" s="57">
        <v>43872</v>
      </c>
      <c r="L92" s="57">
        <v>43879</v>
      </c>
      <c r="M92" s="58"/>
      <c r="N92" s="58"/>
      <c r="O92" s="58"/>
    </row>
    <row r="93" spans="2:24" x14ac:dyDescent="0.3">
      <c r="B93" s="130" t="s">
        <v>35</v>
      </c>
      <c r="C93" s="19" t="s">
        <v>3</v>
      </c>
      <c r="D93" s="72" t="s">
        <v>47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3"/>
      <c r="Q93" s="86">
        <f>SUM(E93:O93)</f>
        <v>0</v>
      </c>
      <c r="S93" s="6"/>
      <c r="T93" s="6"/>
      <c r="U93" s="6"/>
      <c r="V93" s="6"/>
      <c r="W93" s="6"/>
      <c r="X93" s="6"/>
    </row>
    <row r="94" spans="2:24" x14ac:dyDescent="0.3">
      <c r="B94" s="128"/>
      <c r="C94" s="12" t="s">
        <v>4</v>
      </c>
      <c r="D94" s="44" t="s">
        <v>48</v>
      </c>
      <c r="E94" s="10"/>
      <c r="F94" s="10"/>
      <c r="G94" s="10"/>
      <c r="H94" s="10"/>
      <c r="I94" s="10"/>
      <c r="J94" s="10">
        <v>80</v>
      </c>
      <c r="K94" s="10"/>
      <c r="L94" s="10"/>
      <c r="M94" s="10"/>
      <c r="N94" s="10"/>
      <c r="O94" s="11"/>
      <c r="Q94" s="86">
        <f t="shared" ref="Q94:Q116" si="40">SUM(E94:O94)</f>
        <v>80</v>
      </c>
      <c r="S94" s="6"/>
      <c r="T94" s="6"/>
      <c r="U94" s="6"/>
      <c r="V94" s="6"/>
      <c r="W94" s="6"/>
      <c r="X94" s="6"/>
    </row>
    <row r="95" spans="2:24" x14ac:dyDescent="0.3">
      <c r="B95" s="128"/>
      <c r="C95" s="12" t="s">
        <v>5</v>
      </c>
      <c r="D95" s="44" t="s">
        <v>47</v>
      </c>
      <c r="E95" s="10"/>
      <c r="F95" s="10"/>
      <c r="G95" s="10"/>
      <c r="H95" s="10">
        <v>13</v>
      </c>
      <c r="I95" s="10"/>
      <c r="J95" s="10"/>
      <c r="K95" s="10"/>
      <c r="L95" s="10"/>
      <c r="M95" s="10"/>
      <c r="N95" s="10"/>
      <c r="O95" s="11"/>
      <c r="Q95" s="86">
        <f t="shared" si="40"/>
        <v>13</v>
      </c>
      <c r="S95" s="6"/>
      <c r="T95" s="6"/>
      <c r="U95" s="6"/>
      <c r="V95" s="6"/>
      <c r="W95" s="6"/>
      <c r="X95" s="6"/>
    </row>
    <row r="96" spans="2:24" x14ac:dyDescent="0.3">
      <c r="B96" s="128"/>
      <c r="C96" s="12" t="s">
        <v>6</v>
      </c>
      <c r="D96" s="44" t="s">
        <v>48</v>
      </c>
      <c r="E96" s="10">
        <v>13</v>
      </c>
      <c r="F96" s="10">
        <v>53</v>
      </c>
      <c r="G96" s="10">
        <v>67</v>
      </c>
      <c r="H96" s="10">
        <v>330</v>
      </c>
      <c r="I96" s="10"/>
      <c r="J96" s="10">
        <v>130</v>
      </c>
      <c r="K96" s="10"/>
      <c r="L96" s="10"/>
      <c r="M96" s="10"/>
      <c r="N96" s="10"/>
      <c r="O96" s="11"/>
      <c r="Q96" s="86">
        <f t="shared" si="40"/>
        <v>593</v>
      </c>
      <c r="S96" s="6"/>
      <c r="T96" s="6"/>
      <c r="U96" s="6"/>
      <c r="V96" s="6"/>
      <c r="W96" s="6"/>
      <c r="X96" s="6"/>
    </row>
    <row r="97" spans="2:24" x14ac:dyDescent="0.3">
      <c r="B97" s="128"/>
      <c r="C97" s="12" t="s">
        <v>7</v>
      </c>
      <c r="D97" s="44" t="s">
        <v>48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Q97" s="86">
        <f t="shared" si="40"/>
        <v>0</v>
      </c>
      <c r="S97" s="6"/>
      <c r="T97" s="6"/>
      <c r="U97" s="6"/>
      <c r="V97" s="6"/>
      <c r="W97" s="6"/>
      <c r="X97" s="6"/>
    </row>
    <row r="98" spans="2:24" x14ac:dyDescent="0.3">
      <c r="B98" s="128"/>
      <c r="C98" s="12" t="s">
        <v>8</v>
      </c>
      <c r="D98" s="44" t="s">
        <v>47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Q98" s="86">
        <f t="shared" si="40"/>
        <v>0</v>
      </c>
      <c r="S98" s="6"/>
      <c r="T98" s="6"/>
      <c r="U98" s="6"/>
      <c r="V98" s="6"/>
      <c r="W98" s="6"/>
      <c r="X98" s="6"/>
    </row>
    <row r="99" spans="2:24" x14ac:dyDescent="0.3">
      <c r="B99" s="128"/>
      <c r="C99" s="12" t="s">
        <v>9</v>
      </c>
      <c r="D99" s="44" t="s">
        <v>47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Q99" s="86">
        <f t="shared" si="40"/>
        <v>0</v>
      </c>
      <c r="S99" s="6"/>
      <c r="T99" s="6"/>
      <c r="U99" s="6"/>
      <c r="V99" s="6"/>
      <c r="W99" s="6"/>
      <c r="X99" s="6"/>
    </row>
    <row r="100" spans="2:24" x14ac:dyDescent="0.3">
      <c r="B100" s="128"/>
      <c r="C100" s="12" t="s">
        <v>10</v>
      </c>
      <c r="D100" s="44" t="s">
        <v>47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Q100" s="86">
        <f t="shared" si="40"/>
        <v>0</v>
      </c>
      <c r="S100" s="6"/>
      <c r="T100" s="6"/>
      <c r="U100" s="6"/>
      <c r="V100" s="6"/>
      <c r="W100" s="6"/>
      <c r="X100" s="6"/>
    </row>
    <row r="101" spans="2:24" x14ac:dyDescent="0.3">
      <c r="B101" s="128"/>
      <c r="C101" s="12" t="s">
        <v>11</v>
      </c>
      <c r="D101" s="44" t="s">
        <v>47</v>
      </c>
      <c r="E101" s="10"/>
      <c r="F101" s="10">
        <v>13</v>
      </c>
      <c r="G101" s="10">
        <v>130</v>
      </c>
      <c r="H101" s="10">
        <v>200</v>
      </c>
      <c r="I101" s="10">
        <v>13</v>
      </c>
      <c r="J101" s="10">
        <v>67</v>
      </c>
      <c r="K101" s="10"/>
      <c r="L101" s="10"/>
      <c r="M101" s="10"/>
      <c r="N101" s="10"/>
      <c r="O101" s="11"/>
      <c r="Q101" s="86">
        <f t="shared" si="40"/>
        <v>423</v>
      </c>
      <c r="S101" s="6"/>
      <c r="T101" s="6"/>
      <c r="U101" s="6"/>
      <c r="V101" s="6"/>
      <c r="W101" s="6"/>
      <c r="X101" s="6"/>
    </row>
    <row r="102" spans="2:24" x14ac:dyDescent="0.3">
      <c r="B102" s="128"/>
      <c r="C102" s="12" t="s">
        <v>65</v>
      </c>
      <c r="D102" s="44" t="s">
        <v>47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Q102" s="86"/>
      <c r="S102" s="6"/>
      <c r="T102" s="6"/>
      <c r="U102" s="6"/>
      <c r="V102" s="6"/>
      <c r="W102" s="6"/>
      <c r="X102" s="6"/>
    </row>
    <row r="103" spans="2:24" x14ac:dyDescent="0.3">
      <c r="B103" s="128"/>
      <c r="C103" s="12" t="s">
        <v>43</v>
      </c>
      <c r="D103" s="44" t="s">
        <v>47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Q103" s="86">
        <f t="shared" si="40"/>
        <v>0</v>
      </c>
      <c r="S103" s="6"/>
      <c r="T103" s="6"/>
      <c r="U103" s="6"/>
      <c r="V103" s="6"/>
      <c r="W103" s="6"/>
      <c r="X103" s="6"/>
    </row>
    <row r="104" spans="2:24" x14ac:dyDescent="0.3">
      <c r="B104" s="128"/>
      <c r="C104" s="12" t="s">
        <v>12</v>
      </c>
      <c r="D104" s="44" t="s">
        <v>47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Q104" s="86">
        <f t="shared" si="40"/>
        <v>0</v>
      </c>
      <c r="S104" s="6"/>
      <c r="T104" s="6"/>
      <c r="U104" s="6"/>
      <c r="V104" s="6"/>
      <c r="W104" s="6"/>
      <c r="X104" s="6"/>
    </row>
    <row r="105" spans="2:24" x14ac:dyDescent="0.3">
      <c r="B105" s="128"/>
      <c r="C105" s="12" t="s">
        <v>13</v>
      </c>
      <c r="D105" s="44" t="s">
        <v>47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Q105" s="86">
        <f t="shared" si="40"/>
        <v>0</v>
      </c>
      <c r="S105" s="6"/>
      <c r="T105" s="6"/>
      <c r="U105" s="6"/>
      <c r="V105" s="6"/>
      <c r="W105" s="6"/>
      <c r="X105" s="6"/>
    </row>
    <row r="106" spans="2:24" x14ac:dyDescent="0.3">
      <c r="B106" s="128"/>
      <c r="C106" s="12" t="s">
        <v>14</v>
      </c>
      <c r="D106" s="44" t="s">
        <v>47</v>
      </c>
      <c r="E106" s="10"/>
      <c r="F106" s="10">
        <v>13</v>
      </c>
      <c r="G106" s="10"/>
      <c r="H106" s="10">
        <v>27</v>
      </c>
      <c r="I106" s="10"/>
      <c r="J106" s="10">
        <v>13</v>
      </c>
      <c r="K106" s="10">
        <v>1500</v>
      </c>
      <c r="L106" s="10"/>
      <c r="M106" s="10"/>
      <c r="N106" s="10"/>
      <c r="O106" s="11"/>
      <c r="Q106" s="86">
        <f t="shared" si="40"/>
        <v>1553</v>
      </c>
      <c r="S106" s="6"/>
      <c r="T106" s="6"/>
      <c r="U106" s="6"/>
      <c r="V106" s="6"/>
      <c r="W106" s="6"/>
      <c r="X106" s="6"/>
    </row>
    <row r="107" spans="2:24" x14ac:dyDescent="0.3">
      <c r="B107" s="128"/>
      <c r="C107" s="12" t="s">
        <v>15</v>
      </c>
      <c r="D107" s="45" t="s">
        <v>47</v>
      </c>
      <c r="E107" s="10">
        <v>27</v>
      </c>
      <c r="F107" s="10">
        <v>40</v>
      </c>
      <c r="G107" s="10">
        <v>470</v>
      </c>
      <c r="H107" s="10">
        <v>400</v>
      </c>
      <c r="I107" s="10"/>
      <c r="J107" s="10">
        <v>550</v>
      </c>
      <c r="K107" s="10">
        <v>4900</v>
      </c>
      <c r="L107" s="10"/>
      <c r="M107" s="10"/>
      <c r="N107" s="10"/>
      <c r="O107" s="11"/>
      <c r="Q107" s="86">
        <f t="shared" si="40"/>
        <v>6387</v>
      </c>
      <c r="S107" s="6"/>
      <c r="T107" s="6"/>
      <c r="U107" s="6"/>
      <c r="V107" s="6"/>
      <c r="W107" s="6"/>
      <c r="X107" s="6"/>
    </row>
    <row r="108" spans="2:24" x14ac:dyDescent="0.3">
      <c r="B108" s="128"/>
      <c r="C108" s="9" t="s">
        <v>16</v>
      </c>
      <c r="D108" s="44" t="s">
        <v>48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Q108" s="86">
        <f t="shared" si="40"/>
        <v>0</v>
      </c>
      <c r="S108" s="6"/>
      <c r="T108" s="6"/>
      <c r="U108" s="6"/>
      <c r="V108" s="6"/>
      <c r="W108" s="6"/>
      <c r="X108" s="6"/>
    </row>
    <row r="109" spans="2:24" x14ac:dyDescent="0.3">
      <c r="B109" s="128"/>
      <c r="C109" s="12" t="s">
        <v>70</v>
      </c>
      <c r="D109" s="44" t="s">
        <v>48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Q109" s="86"/>
      <c r="S109" s="6"/>
      <c r="T109" s="6"/>
      <c r="U109" s="6"/>
      <c r="V109" s="6"/>
      <c r="W109" s="6"/>
      <c r="X109" s="6"/>
    </row>
    <row r="110" spans="2:24" x14ac:dyDescent="0.3">
      <c r="B110" s="128"/>
      <c r="C110" s="9" t="s">
        <v>17</v>
      </c>
      <c r="D110" s="44" t="s">
        <v>48</v>
      </c>
      <c r="E110" s="10"/>
      <c r="F110" s="10"/>
      <c r="G110" s="10"/>
      <c r="H110" s="10"/>
      <c r="I110" s="10"/>
      <c r="J110" s="10">
        <v>13</v>
      </c>
      <c r="K110" s="10"/>
      <c r="L110" s="10"/>
      <c r="M110" s="10"/>
      <c r="N110" s="10"/>
      <c r="O110" s="11"/>
      <c r="Q110" s="86">
        <f t="shared" si="40"/>
        <v>13</v>
      </c>
      <c r="S110" s="6"/>
      <c r="T110" s="6"/>
      <c r="U110" s="6"/>
      <c r="V110" s="6"/>
      <c r="W110" s="6"/>
      <c r="X110" s="6"/>
    </row>
    <row r="111" spans="2:24" x14ac:dyDescent="0.3">
      <c r="B111" s="128"/>
      <c r="C111" s="9" t="s">
        <v>18</v>
      </c>
      <c r="D111" s="44" t="s">
        <v>47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Q111" s="86">
        <f t="shared" si="40"/>
        <v>0</v>
      </c>
      <c r="S111" s="6"/>
      <c r="T111" s="6"/>
      <c r="U111" s="6"/>
      <c r="V111" s="6"/>
      <c r="W111" s="6"/>
      <c r="X111" s="6"/>
    </row>
    <row r="112" spans="2:24" x14ac:dyDescent="0.3">
      <c r="B112" s="128"/>
      <c r="C112" s="9" t="s">
        <v>19</v>
      </c>
      <c r="D112" s="44" t="s">
        <v>47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Q112" s="86">
        <f t="shared" si="40"/>
        <v>0</v>
      </c>
      <c r="S112" s="6"/>
      <c r="T112" s="6"/>
      <c r="U112" s="6"/>
      <c r="V112" s="6"/>
      <c r="W112" s="6"/>
      <c r="X112" s="6"/>
    </row>
    <row r="113" spans="2:24" x14ac:dyDescent="0.3">
      <c r="B113" s="128"/>
      <c r="C113" s="9" t="s">
        <v>20</v>
      </c>
      <c r="D113" s="44" t="s">
        <v>48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Q113" s="86">
        <f t="shared" si="40"/>
        <v>0</v>
      </c>
      <c r="S113" s="6"/>
      <c r="T113" s="6"/>
      <c r="U113" s="6"/>
      <c r="V113" s="6"/>
      <c r="W113" s="6"/>
      <c r="X113" s="6"/>
    </row>
    <row r="114" spans="2:24" x14ac:dyDescent="0.3">
      <c r="B114" s="128"/>
      <c r="C114" s="9" t="s">
        <v>21</v>
      </c>
      <c r="D114" s="44" t="s">
        <v>47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Q114" s="86">
        <f t="shared" si="40"/>
        <v>0</v>
      </c>
      <c r="S114" s="6"/>
      <c r="T114" s="6"/>
      <c r="U114" s="6"/>
      <c r="V114" s="6"/>
      <c r="W114" s="6"/>
      <c r="X114" s="6"/>
    </row>
    <row r="115" spans="2:24" x14ac:dyDescent="0.3">
      <c r="B115" s="128"/>
      <c r="C115" s="9" t="s">
        <v>24</v>
      </c>
      <c r="D115" s="44" t="s">
        <v>47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Q115" s="86">
        <f t="shared" si="40"/>
        <v>0</v>
      </c>
      <c r="S115" s="6"/>
      <c r="T115" s="6"/>
      <c r="U115" s="6"/>
      <c r="V115" s="6"/>
      <c r="W115" s="6"/>
      <c r="X115" s="6"/>
    </row>
    <row r="116" spans="2:24" x14ac:dyDescent="0.3">
      <c r="B116" s="128"/>
      <c r="C116" s="9" t="s">
        <v>22</v>
      </c>
      <c r="D116" s="44" t="s">
        <v>48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Q116" s="86">
        <f t="shared" si="40"/>
        <v>0</v>
      </c>
      <c r="S116" s="6"/>
      <c r="T116" s="6"/>
      <c r="U116" s="6"/>
      <c r="V116" s="6"/>
      <c r="W116" s="6"/>
      <c r="X116" s="6"/>
    </row>
    <row r="117" spans="2:24" ht="16.2" thickBot="1" x14ac:dyDescent="0.35">
      <c r="B117" s="129"/>
      <c r="C117" s="13" t="s">
        <v>23</v>
      </c>
      <c r="D117" s="70"/>
      <c r="E117" s="14">
        <f t="shared" ref="E117:K117" si="41">SUM(E93:E116)</f>
        <v>40</v>
      </c>
      <c r="F117" s="14">
        <f t="shared" si="41"/>
        <v>119</v>
      </c>
      <c r="G117" s="14">
        <f t="shared" si="41"/>
        <v>667</v>
      </c>
      <c r="H117" s="14">
        <f t="shared" si="41"/>
        <v>970</v>
      </c>
      <c r="I117" s="14">
        <f t="shared" si="41"/>
        <v>13</v>
      </c>
      <c r="J117" s="14">
        <f t="shared" si="41"/>
        <v>853</v>
      </c>
      <c r="K117" s="14">
        <f t="shared" si="41"/>
        <v>6400</v>
      </c>
      <c r="L117" s="14">
        <f t="shared" ref="L117:M117" si="42">SUM(L93:L116)</f>
        <v>0</v>
      </c>
      <c r="M117" s="14">
        <f t="shared" si="42"/>
        <v>0</v>
      </c>
      <c r="N117" s="14">
        <f t="shared" ref="N117:O117" si="43">SUM(N93:N116)</f>
        <v>0</v>
      </c>
      <c r="O117" s="15">
        <f t="shared" si="43"/>
        <v>0</v>
      </c>
      <c r="S117" s="6"/>
      <c r="T117" s="6"/>
      <c r="U117" s="6"/>
      <c r="V117" s="6"/>
      <c r="W117" s="6"/>
      <c r="X117" s="6"/>
    </row>
    <row r="118" spans="2:24" ht="16.2" thickBot="1" x14ac:dyDescent="0.35">
      <c r="B118" s="21"/>
      <c r="C118" s="22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S118" s="6"/>
      <c r="T118" s="6"/>
      <c r="U118" s="6"/>
      <c r="V118" s="6"/>
      <c r="W118" s="6"/>
      <c r="X118" s="6"/>
    </row>
    <row r="119" spans="2:24" s="8" customFormat="1" ht="14.4" thickBot="1" x14ac:dyDescent="0.35">
      <c r="B119" s="32"/>
      <c r="C119" s="54" t="s">
        <v>57</v>
      </c>
      <c r="D119" s="71" t="s">
        <v>46</v>
      </c>
      <c r="E119" s="56">
        <v>43809</v>
      </c>
      <c r="F119" s="57">
        <v>43837</v>
      </c>
      <c r="G119" s="57">
        <v>43845</v>
      </c>
      <c r="H119" s="57">
        <v>43852</v>
      </c>
      <c r="I119" s="57">
        <v>43858</v>
      </c>
      <c r="J119" s="57">
        <v>43865</v>
      </c>
      <c r="K119" s="57">
        <v>43872</v>
      </c>
      <c r="L119" s="57">
        <v>43879</v>
      </c>
      <c r="M119" s="58"/>
      <c r="N119" s="58"/>
      <c r="O119" s="58"/>
    </row>
    <row r="120" spans="2:24" x14ac:dyDescent="0.3">
      <c r="B120" s="125" t="s">
        <v>52</v>
      </c>
      <c r="C120" s="19" t="s">
        <v>3</v>
      </c>
      <c r="D120" s="72" t="s">
        <v>47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3"/>
      <c r="Q120" s="86">
        <f>SUM(E120:O120)</f>
        <v>0</v>
      </c>
      <c r="S120" s="6"/>
      <c r="T120" s="6"/>
      <c r="U120" s="6"/>
      <c r="V120" s="6"/>
      <c r="W120" s="6"/>
      <c r="X120" s="6"/>
    </row>
    <row r="121" spans="2:24" x14ac:dyDescent="0.3">
      <c r="B121" s="126"/>
      <c r="C121" s="12" t="s">
        <v>4</v>
      </c>
      <c r="D121" s="44" t="s">
        <v>48</v>
      </c>
      <c r="E121" s="10"/>
      <c r="F121" s="10"/>
      <c r="G121" s="10"/>
      <c r="H121" s="10"/>
      <c r="I121" s="10"/>
      <c r="J121" s="10">
        <v>27</v>
      </c>
      <c r="K121" s="10"/>
      <c r="L121" s="10"/>
      <c r="M121" s="10"/>
      <c r="N121" s="10"/>
      <c r="O121" s="11"/>
      <c r="Q121" s="86">
        <f t="shared" ref="Q121:Q143" si="44">SUM(E121:O121)</f>
        <v>27</v>
      </c>
      <c r="S121" s="6"/>
      <c r="T121" s="6"/>
      <c r="U121" s="6"/>
      <c r="V121" s="6"/>
      <c r="W121" s="6"/>
      <c r="X121" s="6"/>
    </row>
    <row r="122" spans="2:24" x14ac:dyDescent="0.3">
      <c r="B122" s="126"/>
      <c r="C122" s="12" t="s">
        <v>5</v>
      </c>
      <c r="D122" s="44" t="s">
        <v>47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Q122" s="86">
        <f t="shared" si="44"/>
        <v>0</v>
      </c>
      <c r="S122" s="6"/>
      <c r="T122" s="6"/>
      <c r="U122" s="6"/>
      <c r="V122" s="6"/>
      <c r="W122" s="6"/>
      <c r="X122" s="6"/>
    </row>
    <row r="123" spans="2:24" x14ac:dyDescent="0.3">
      <c r="B123" s="126"/>
      <c r="C123" s="12" t="s">
        <v>6</v>
      </c>
      <c r="D123" s="44" t="s">
        <v>48</v>
      </c>
      <c r="E123" s="10">
        <v>80</v>
      </c>
      <c r="F123" s="10">
        <v>400</v>
      </c>
      <c r="G123" s="10">
        <v>470</v>
      </c>
      <c r="H123" s="10"/>
      <c r="I123" s="10">
        <v>67</v>
      </c>
      <c r="J123" s="10">
        <v>67</v>
      </c>
      <c r="K123" s="10"/>
      <c r="L123" s="10"/>
      <c r="M123" s="10"/>
      <c r="N123" s="10"/>
      <c r="O123" s="11"/>
      <c r="Q123" s="86">
        <f t="shared" si="44"/>
        <v>1084</v>
      </c>
      <c r="S123" s="6"/>
      <c r="T123" s="6"/>
      <c r="U123" s="6"/>
      <c r="V123" s="6"/>
      <c r="W123" s="6"/>
      <c r="X123" s="6"/>
    </row>
    <row r="124" spans="2:24" x14ac:dyDescent="0.3">
      <c r="B124" s="126"/>
      <c r="C124" s="12" t="s">
        <v>7</v>
      </c>
      <c r="D124" s="44" t="s">
        <v>48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Q124" s="86">
        <f t="shared" si="44"/>
        <v>0</v>
      </c>
      <c r="S124" s="6"/>
      <c r="T124" s="6"/>
      <c r="U124" s="6"/>
      <c r="V124" s="6"/>
      <c r="W124" s="6"/>
      <c r="X124" s="6"/>
    </row>
    <row r="125" spans="2:24" x14ac:dyDescent="0.3">
      <c r="B125" s="126"/>
      <c r="C125" s="12" t="s">
        <v>8</v>
      </c>
      <c r="D125" s="44" t="s">
        <v>47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Q125" s="86">
        <f t="shared" si="44"/>
        <v>0</v>
      </c>
      <c r="S125" s="6"/>
      <c r="T125" s="6"/>
      <c r="U125" s="6"/>
      <c r="V125" s="6"/>
      <c r="W125" s="6"/>
      <c r="X125" s="6"/>
    </row>
    <row r="126" spans="2:24" x14ac:dyDescent="0.3">
      <c r="B126" s="126"/>
      <c r="C126" s="12" t="s">
        <v>9</v>
      </c>
      <c r="D126" s="44" t="s">
        <v>47</v>
      </c>
      <c r="E126" s="10"/>
      <c r="F126" s="10"/>
      <c r="G126" s="10"/>
      <c r="H126" s="10"/>
      <c r="I126" s="10"/>
      <c r="J126" s="10">
        <v>27</v>
      </c>
      <c r="K126" s="10"/>
      <c r="L126" s="10"/>
      <c r="M126" s="10"/>
      <c r="N126" s="10"/>
      <c r="O126" s="11"/>
      <c r="Q126" s="86">
        <f t="shared" si="44"/>
        <v>27</v>
      </c>
      <c r="S126" s="6"/>
      <c r="T126" s="6"/>
      <c r="U126" s="6"/>
      <c r="V126" s="6"/>
      <c r="W126" s="6"/>
      <c r="X126" s="6"/>
    </row>
    <row r="127" spans="2:24" x14ac:dyDescent="0.3">
      <c r="B127" s="126"/>
      <c r="C127" s="12" t="s">
        <v>10</v>
      </c>
      <c r="D127" s="44" t="s">
        <v>47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Q127" s="86">
        <f t="shared" si="44"/>
        <v>0</v>
      </c>
      <c r="S127" s="6"/>
      <c r="T127" s="6"/>
      <c r="U127" s="6"/>
      <c r="V127" s="6"/>
      <c r="W127" s="6"/>
      <c r="X127" s="6"/>
    </row>
    <row r="128" spans="2:24" x14ac:dyDescent="0.3">
      <c r="B128" s="126"/>
      <c r="C128" s="12" t="s">
        <v>11</v>
      </c>
      <c r="D128" s="44" t="s">
        <v>47</v>
      </c>
      <c r="E128" s="10"/>
      <c r="F128" s="10"/>
      <c r="G128" s="10">
        <v>270</v>
      </c>
      <c r="H128" s="10">
        <v>400</v>
      </c>
      <c r="I128" s="10">
        <v>27</v>
      </c>
      <c r="J128" s="10">
        <v>67</v>
      </c>
      <c r="K128" s="10">
        <v>130</v>
      </c>
      <c r="L128" s="10"/>
      <c r="M128" s="10"/>
      <c r="N128" s="10"/>
      <c r="O128" s="11"/>
      <c r="Q128" s="86">
        <f t="shared" si="44"/>
        <v>894</v>
      </c>
      <c r="S128" s="6"/>
      <c r="T128" s="6"/>
      <c r="U128" s="6"/>
      <c r="V128" s="6"/>
      <c r="W128" s="6"/>
      <c r="X128" s="6"/>
    </row>
    <row r="129" spans="2:24" x14ac:dyDescent="0.3">
      <c r="B129" s="126"/>
      <c r="C129" s="12" t="s">
        <v>65</v>
      </c>
      <c r="D129" s="44" t="s">
        <v>47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Q129" s="86"/>
      <c r="S129" s="6"/>
      <c r="T129" s="6"/>
      <c r="U129" s="6"/>
      <c r="V129" s="6"/>
      <c r="W129" s="6"/>
      <c r="X129" s="6"/>
    </row>
    <row r="130" spans="2:24" x14ac:dyDescent="0.3">
      <c r="B130" s="126"/>
      <c r="C130" s="12" t="s">
        <v>43</v>
      </c>
      <c r="D130" s="44" t="s">
        <v>47</v>
      </c>
      <c r="E130" s="10"/>
      <c r="F130" s="10"/>
      <c r="G130" s="10"/>
      <c r="H130" s="10"/>
      <c r="I130" s="10"/>
      <c r="J130" s="10"/>
      <c r="K130" s="10">
        <v>370</v>
      </c>
      <c r="L130" s="10"/>
      <c r="M130" s="10"/>
      <c r="N130" s="10"/>
      <c r="O130" s="11"/>
      <c r="Q130" s="86">
        <f t="shared" si="44"/>
        <v>370</v>
      </c>
      <c r="S130" s="6"/>
      <c r="T130" s="6"/>
      <c r="U130" s="6"/>
      <c r="V130" s="6"/>
      <c r="W130" s="6"/>
      <c r="X130" s="6"/>
    </row>
    <row r="131" spans="2:24" x14ac:dyDescent="0.3">
      <c r="B131" s="126"/>
      <c r="C131" s="12" t="s">
        <v>12</v>
      </c>
      <c r="D131" s="44" t="s">
        <v>47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Q131" s="86">
        <f t="shared" si="44"/>
        <v>0</v>
      </c>
      <c r="S131" s="6"/>
      <c r="T131" s="6"/>
      <c r="U131" s="6"/>
      <c r="V131" s="6"/>
      <c r="W131" s="6"/>
      <c r="X131" s="6"/>
    </row>
    <row r="132" spans="2:24" x14ac:dyDescent="0.3">
      <c r="B132" s="126"/>
      <c r="C132" s="12" t="s">
        <v>13</v>
      </c>
      <c r="D132" s="44" t="s">
        <v>47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Q132" s="86">
        <f t="shared" si="44"/>
        <v>0</v>
      </c>
      <c r="S132" s="6"/>
      <c r="T132" s="6"/>
      <c r="U132" s="6"/>
      <c r="V132" s="6"/>
      <c r="W132" s="6"/>
      <c r="X132" s="6"/>
    </row>
    <row r="133" spans="2:24" x14ac:dyDescent="0.3">
      <c r="B133" s="126"/>
      <c r="C133" s="12" t="s">
        <v>14</v>
      </c>
      <c r="D133" s="44" t="s">
        <v>47</v>
      </c>
      <c r="E133" s="10"/>
      <c r="F133" s="10">
        <v>110</v>
      </c>
      <c r="G133" s="10"/>
      <c r="H133" s="10"/>
      <c r="I133" s="10">
        <v>40</v>
      </c>
      <c r="J133" s="10">
        <v>110</v>
      </c>
      <c r="K133" s="10">
        <v>40</v>
      </c>
      <c r="L133" s="10"/>
      <c r="M133" s="10"/>
      <c r="N133" s="10"/>
      <c r="O133" s="11"/>
      <c r="Q133" s="86">
        <f t="shared" si="44"/>
        <v>300</v>
      </c>
      <c r="S133" s="6"/>
      <c r="T133" s="6"/>
      <c r="U133" s="6"/>
      <c r="V133" s="6"/>
      <c r="W133" s="6"/>
      <c r="X133" s="6"/>
    </row>
    <row r="134" spans="2:24" x14ac:dyDescent="0.3">
      <c r="B134" s="126"/>
      <c r="C134" s="12" t="s">
        <v>15</v>
      </c>
      <c r="D134" s="45" t="s">
        <v>47</v>
      </c>
      <c r="E134" s="10">
        <v>40</v>
      </c>
      <c r="F134" s="10">
        <v>870</v>
      </c>
      <c r="G134" s="10">
        <v>270</v>
      </c>
      <c r="H134" s="10">
        <v>840</v>
      </c>
      <c r="I134" s="10">
        <v>53</v>
      </c>
      <c r="J134" s="10"/>
      <c r="K134" s="10">
        <v>6100</v>
      </c>
      <c r="L134" s="10"/>
      <c r="M134" s="10"/>
      <c r="N134" s="10"/>
      <c r="O134" s="11"/>
      <c r="Q134" s="86">
        <f t="shared" si="44"/>
        <v>8173</v>
      </c>
      <c r="S134" s="6"/>
      <c r="T134" s="6"/>
      <c r="U134" s="6"/>
      <c r="V134" s="6"/>
      <c r="W134" s="6"/>
      <c r="X134" s="6"/>
    </row>
    <row r="135" spans="2:24" x14ac:dyDescent="0.3">
      <c r="B135" s="126"/>
      <c r="C135" s="12" t="s">
        <v>16</v>
      </c>
      <c r="D135" s="44" t="s">
        <v>48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Q135" s="86">
        <f t="shared" si="44"/>
        <v>0</v>
      </c>
      <c r="S135" s="6"/>
      <c r="T135" s="6"/>
      <c r="U135" s="6"/>
      <c r="V135" s="6"/>
      <c r="W135" s="6"/>
      <c r="X135" s="6"/>
    </row>
    <row r="136" spans="2:24" x14ac:dyDescent="0.3">
      <c r="B136" s="126"/>
      <c r="C136" s="12" t="s">
        <v>70</v>
      </c>
      <c r="D136" s="44" t="s">
        <v>48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Q136" s="86"/>
      <c r="S136" s="6"/>
      <c r="T136" s="6"/>
      <c r="U136" s="6"/>
      <c r="V136" s="6"/>
      <c r="W136" s="6"/>
      <c r="X136" s="6"/>
    </row>
    <row r="137" spans="2:24" x14ac:dyDescent="0.3">
      <c r="B137" s="126"/>
      <c r="C137" s="9" t="s">
        <v>17</v>
      </c>
      <c r="D137" s="44" t="s">
        <v>48</v>
      </c>
      <c r="E137" s="10"/>
      <c r="F137" s="10"/>
      <c r="G137" s="10">
        <v>27</v>
      </c>
      <c r="H137" s="10"/>
      <c r="I137" s="10"/>
      <c r="J137" s="10">
        <v>13</v>
      </c>
      <c r="K137" s="10"/>
      <c r="L137" s="10"/>
      <c r="M137" s="10"/>
      <c r="N137" s="10"/>
      <c r="O137" s="11"/>
      <c r="Q137" s="86">
        <f t="shared" si="44"/>
        <v>40</v>
      </c>
      <c r="S137" s="6"/>
      <c r="T137" s="6"/>
      <c r="U137" s="6"/>
      <c r="V137" s="6"/>
      <c r="W137" s="6"/>
      <c r="X137" s="6"/>
    </row>
    <row r="138" spans="2:24" x14ac:dyDescent="0.3">
      <c r="B138" s="126"/>
      <c r="C138" s="9" t="s">
        <v>18</v>
      </c>
      <c r="D138" s="44" t="s">
        <v>47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Q138" s="86">
        <f t="shared" si="44"/>
        <v>0</v>
      </c>
      <c r="S138" s="6"/>
      <c r="T138" s="6"/>
      <c r="U138" s="6"/>
      <c r="V138" s="6"/>
      <c r="W138" s="6"/>
      <c r="X138" s="6"/>
    </row>
    <row r="139" spans="2:24" x14ac:dyDescent="0.3">
      <c r="B139" s="126"/>
      <c r="C139" s="9" t="s">
        <v>19</v>
      </c>
      <c r="D139" s="44" t="s">
        <v>47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Q139" s="86">
        <f t="shared" si="44"/>
        <v>0</v>
      </c>
      <c r="S139" s="6"/>
      <c r="T139" s="6"/>
      <c r="U139" s="6"/>
      <c r="V139" s="6"/>
      <c r="W139" s="6"/>
      <c r="X139" s="6"/>
    </row>
    <row r="140" spans="2:24" x14ac:dyDescent="0.3">
      <c r="B140" s="126"/>
      <c r="C140" s="9" t="s">
        <v>20</v>
      </c>
      <c r="D140" s="44" t="s">
        <v>48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Q140" s="86">
        <f t="shared" si="44"/>
        <v>0</v>
      </c>
      <c r="S140" s="6"/>
      <c r="T140" s="6"/>
      <c r="U140" s="6"/>
      <c r="V140" s="6"/>
      <c r="W140" s="6"/>
      <c r="X140" s="6"/>
    </row>
    <row r="141" spans="2:24" x14ac:dyDescent="0.3">
      <c r="B141" s="126"/>
      <c r="C141" s="9" t="s">
        <v>21</v>
      </c>
      <c r="D141" s="44" t="s">
        <v>47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Q141" s="86">
        <f t="shared" si="44"/>
        <v>0</v>
      </c>
      <c r="S141" s="6"/>
      <c r="T141" s="6"/>
      <c r="U141" s="6"/>
      <c r="V141" s="6"/>
      <c r="W141" s="6"/>
      <c r="X141" s="6"/>
    </row>
    <row r="142" spans="2:24" x14ac:dyDescent="0.3">
      <c r="B142" s="126"/>
      <c r="C142" s="9" t="s">
        <v>24</v>
      </c>
      <c r="D142" s="44" t="s">
        <v>47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Q142" s="86">
        <f t="shared" si="44"/>
        <v>0</v>
      </c>
      <c r="S142" s="6"/>
      <c r="T142" s="6"/>
      <c r="U142" s="6"/>
      <c r="V142" s="6"/>
      <c r="W142" s="6"/>
      <c r="X142" s="6"/>
    </row>
    <row r="143" spans="2:24" x14ac:dyDescent="0.3">
      <c r="B143" s="126"/>
      <c r="C143" s="9" t="s">
        <v>22</v>
      </c>
      <c r="D143" s="44" t="s">
        <v>48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Q143" s="86">
        <f t="shared" si="44"/>
        <v>0</v>
      </c>
      <c r="S143" s="6"/>
      <c r="T143" s="6"/>
      <c r="U143" s="6"/>
      <c r="V143" s="6"/>
      <c r="W143" s="6"/>
      <c r="X143" s="6"/>
    </row>
    <row r="144" spans="2:24" ht="16.2" thickBot="1" x14ac:dyDescent="0.35">
      <c r="B144" s="127"/>
      <c r="C144" s="13" t="s">
        <v>23</v>
      </c>
      <c r="D144" s="70"/>
      <c r="E144" s="14">
        <f t="shared" ref="E144:K144" si="45">SUM(E120:E143)</f>
        <v>120</v>
      </c>
      <c r="F144" s="14">
        <f t="shared" si="45"/>
        <v>1380</v>
      </c>
      <c r="G144" s="14">
        <f t="shared" si="45"/>
        <v>1037</v>
      </c>
      <c r="H144" s="14">
        <f t="shared" si="45"/>
        <v>1240</v>
      </c>
      <c r="I144" s="14">
        <f t="shared" si="45"/>
        <v>187</v>
      </c>
      <c r="J144" s="14">
        <f t="shared" si="45"/>
        <v>311</v>
      </c>
      <c r="K144" s="14">
        <f t="shared" si="45"/>
        <v>6640</v>
      </c>
      <c r="L144" s="14">
        <f t="shared" ref="L144:M144" si="46">SUM(L120:L143)</f>
        <v>0</v>
      </c>
      <c r="M144" s="14">
        <f t="shared" si="46"/>
        <v>0</v>
      </c>
      <c r="N144" s="14">
        <f t="shared" ref="N144:O144" si="47">SUM(N120:N143)</f>
        <v>0</v>
      </c>
      <c r="O144" s="15">
        <f t="shared" si="47"/>
        <v>0</v>
      </c>
      <c r="S144" s="6"/>
      <c r="T144" s="6"/>
      <c r="U144" s="6"/>
      <c r="V144" s="6"/>
      <c r="W144" s="6"/>
      <c r="X144" s="6"/>
    </row>
    <row r="145" spans="2:24" ht="16.2" thickBot="1" x14ac:dyDescent="0.35">
      <c r="B145" s="79"/>
      <c r="C145" s="80"/>
      <c r="D145" s="31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89"/>
      <c r="S145" s="6"/>
      <c r="T145" s="6"/>
      <c r="U145" s="6"/>
      <c r="V145" s="6"/>
      <c r="W145" s="6"/>
      <c r="X145" s="6"/>
    </row>
    <row r="146" spans="2:24" s="8" customFormat="1" ht="14.4" thickBot="1" x14ac:dyDescent="0.35">
      <c r="B146" s="32"/>
      <c r="C146" s="54" t="s">
        <v>57</v>
      </c>
      <c r="D146" s="71" t="s">
        <v>46</v>
      </c>
      <c r="E146" s="56">
        <v>43809</v>
      </c>
      <c r="F146" s="57">
        <v>43837</v>
      </c>
      <c r="G146" s="57">
        <v>43845</v>
      </c>
      <c r="H146" s="57">
        <v>43852</v>
      </c>
      <c r="I146" s="57">
        <v>43858</v>
      </c>
      <c r="J146" s="57">
        <v>43865</v>
      </c>
      <c r="K146" s="57">
        <v>43872</v>
      </c>
      <c r="L146" s="57">
        <v>43879</v>
      </c>
      <c r="M146" s="58"/>
      <c r="N146" s="58"/>
      <c r="O146" s="58"/>
    </row>
    <row r="147" spans="2:24" x14ac:dyDescent="0.3">
      <c r="B147" s="125" t="s">
        <v>36</v>
      </c>
      <c r="C147" s="64" t="s">
        <v>3</v>
      </c>
      <c r="D147" s="65" t="s">
        <v>47</v>
      </c>
      <c r="E147" s="66"/>
      <c r="F147" s="66"/>
      <c r="G147" s="66"/>
      <c r="H147" s="66"/>
      <c r="I147" s="66">
        <v>13</v>
      </c>
      <c r="J147" s="66"/>
      <c r="K147" s="66"/>
      <c r="L147" s="66"/>
      <c r="M147" s="66"/>
      <c r="N147" s="66"/>
      <c r="O147" s="69"/>
      <c r="Q147" s="86">
        <f>SUM(E147:O147)</f>
        <v>13</v>
      </c>
      <c r="S147" s="6"/>
      <c r="T147" s="6"/>
      <c r="U147" s="6"/>
      <c r="V147" s="6"/>
      <c r="W147" s="6"/>
      <c r="X147" s="6"/>
    </row>
    <row r="148" spans="2:24" x14ac:dyDescent="0.3">
      <c r="B148" s="126"/>
      <c r="C148" s="12" t="s">
        <v>4</v>
      </c>
      <c r="D148" s="44" t="s">
        <v>48</v>
      </c>
      <c r="E148" s="10"/>
      <c r="F148" s="10"/>
      <c r="G148" s="10"/>
      <c r="H148" s="10">
        <v>27</v>
      </c>
      <c r="I148" s="10">
        <v>13</v>
      </c>
      <c r="J148" s="10"/>
      <c r="K148" s="10"/>
      <c r="L148" s="10"/>
      <c r="M148" s="10"/>
      <c r="N148" s="10"/>
      <c r="O148" s="11"/>
      <c r="Q148" s="86">
        <f t="shared" ref="Q148:Q170" si="48">SUM(E148:O148)</f>
        <v>40</v>
      </c>
      <c r="S148" s="6"/>
      <c r="T148" s="6"/>
      <c r="U148" s="6"/>
      <c r="V148" s="6"/>
      <c r="W148" s="6"/>
      <c r="X148" s="6"/>
    </row>
    <row r="149" spans="2:24" x14ac:dyDescent="0.3">
      <c r="B149" s="126"/>
      <c r="C149" s="12" t="s">
        <v>5</v>
      </c>
      <c r="D149" s="44" t="s">
        <v>47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Q149" s="86">
        <f t="shared" si="48"/>
        <v>0</v>
      </c>
      <c r="S149" s="6"/>
      <c r="T149" s="6"/>
      <c r="U149" s="6"/>
      <c r="V149" s="6"/>
      <c r="W149" s="6"/>
      <c r="X149" s="6"/>
    </row>
    <row r="150" spans="2:24" x14ac:dyDescent="0.3">
      <c r="B150" s="126"/>
      <c r="C150" s="12" t="s">
        <v>6</v>
      </c>
      <c r="D150" s="44" t="s">
        <v>48</v>
      </c>
      <c r="E150" s="10">
        <v>160</v>
      </c>
      <c r="F150" s="10"/>
      <c r="G150" s="10">
        <v>1700</v>
      </c>
      <c r="H150" s="10">
        <v>130</v>
      </c>
      <c r="I150" s="10">
        <v>130</v>
      </c>
      <c r="J150" s="10">
        <v>27</v>
      </c>
      <c r="K150" s="10"/>
      <c r="L150" s="10"/>
      <c r="M150" s="10"/>
      <c r="N150" s="10"/>
      <c r="O150" s="11"/>
      <c r="Q150" s="86">
        <f t="shared" si="48"/>
        <v>2147</v>
      </c>
      <c r="S150" s="6"/>
      <c r="T150" s="6"/>
      <c r="U150" s="6"/>
      <c r="V150" s="6"/>
      <c r="W150" s="6"/>
      <c r="X150" s="6"/>
    </row>
    <row r="151" spans="2:24" x14ac:dyDescent="0.3">
      <c r="B151" s="126"/>
      <c r="C151" s="12" t="s">
        <v>7</v>
      </c>
      <c r="D151" s="44" t="s">
        <v>48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Q151" s="86">
        <f t="shared" si="48"/>
        <v>0</v>
      </c>
      <c r="S151" s="6"/>
      <c r="T151" s="6"/>
      <c r="U151" s="6"/>
      <c r="V151" s="6"/>
      <c r="W151" s="6"/>
      <c r="X151" s="6"/>
    </row>
    <row r="152" spans="2:24" x14ac:dyDescent="0.3">
      <c r="B152" s="126"/>
      <c r="C152" s="12" t="s">
        <v>8</v>
      </c>
      <c r="D152" s="44" t="s">
        <v>47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Q152" s="86">
        <f t="shared" si="48"/>
        <v>0</v>
      </c>
      <c r="S152" s="6"/>
      <c r="T152" s="6"/>
      <c r="U152" s="6"/>
      <c r="V152" s="6"/>
      <c r="W152" s="6"/>
      <c r="X152" s="6"/>
    </row>
    <row r="153" spans="2:24" x14ac:dyDescent="0.3">
      <c r="B153" s="126"/>
      <c r="C153" s="12" t="s">
        <v>9</v>
      </c>
      <c r="D153" s="44" t="s">
        <v>47</v>
      </c>
      <c r="E153" s="10"/>
      <c r="F153" s="10"/>
      <c r="G153" s="10"/>
      <c r="H153" s="10"/>
      <c r="I153" s="10"/>
      <c r="J153" s="10"/>
      <c r="K153" s="10">
        <v>93</v>
      </c>
      <c r="L153" s="10"/>
      <c r="M153" s="10"/>
      <c r="N153" s="10"/>
      <c r="O153" s="11"/>
      <c r="Q153" s="86">
        <f t="shared" si="48"/>
        <v>93</v>
      </c>
      <c r="S153" s="6"/>
      <c r="T153" s="6"/>
      <c r="U153" s="6"/>
      <c r="V153" s="6"/>
      <c r="W153" s="6"/>
      <c r="X153" s="6"/>
    </row>
    <row r="154" spans="2:24" x14ac:dyDescent="0.3">
      <c r="B154" s="126"/>
      <c r="C154" s="12" t="s">
        <v>10</v>
      </c>
      <c r="D154" s="44" t="s">
        <v>47</v>
      </c>
      <c r="E154" s="10"/>
      <c r="F154" s="10"/>
      <c r="G154" s="10">
        <v>27</v>
      </c>
      <c r="H154" s="10"/>
      <c r="I154" s="10"/>
      <c r="J154" s="10"/>
      <c r="K154" s="10"/>
      <c r="L154" s="10"/>
      <c r="M154" s="10"/>
      <c r="N154" s="10"/>
      <c r="O154" s="11"/>
      <c r="Q154" s="86">
        <f t="shared" si="48"/>
        <v>27</v>
      </c>
      <c r="S154" s="6"/>
      <c r="T154" s="6"/>
      <c r="U154" s="6"/>
      <c r="V154" s="6"/>
      <c r="W154" s="6"/>
      <c r="X154" s="6"/>
    </row>
    <row r="155" spans="2:24" x14ac:dyDescent="0.3">
      <c r="B155" s="126"/>
      <c r="C155" s="12" t="s">
        <v>11</v>
      </c>
      <c r="D155" s="44" t="s">
        <v>47</v>
      </c>
      <c r="E155" s="10"/>
      <c r="F155" s="10">
        <v>13</v>
      </c>
      <c r="G155" s="10">
        <v>600</v>
      </c>
      <c r="H155" s="10">
        <v>870</v>
      </c>
      <c r="I155" s="10"/>
      <c r="J155" s="10">
        <v>80</v>
      </c>
      <c r="K155" s="10"/>
      <c r="L155" s="10"/>
      <c r="M155" s="10"/>
      <c r="N155" s="10"/>
      <c r="O155" s="11"/>
      <c r="Q155" s="86">
        <f t="shared" si="48"/>
        <v>1563</v>
      </c>
      <c r="S155" s="6"/>
      <c r="T155" s="6"/>
      <c r="U155" s="6"/>
      <c r="V155" s="6"/>
      <c r="W155" s="6"/>
      <c r="X155" s="6"/>
    </row>
    <row r="156" spans="2:24" x14ac:dyDescent="0.3">
      <c r="B156" s="126"/>
      <c r="C156" s="12" t="s">
        <v>65</v>
      </c>
      <c r="D156" s="44" t="s">
        <v>47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Q156" s="86"/>
      <c r="S156" s="6"/>
      <c r="T156" s="6"/>
      <c r="U156" s="6"/>
      <c r="V156" s="6"/>
      <c r="W156" s="6"/>
      <c r="X156" s="6"/>
    </row>
    <row r="157" spans="2:24" x14ac:dyDescent="0.3">
      <c r="B157" s="126"/>
      <c r="C157" s="12" t="s">
        <v>43</v>
      </c>
      <c r="D157" s="44" t="s">
        <v>47</v>
      </c>
      <c r="E157" s="10">
        <v>53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Q157" s="86">
        <f t="shared" si="48"/>
        <v>53</v>
      </c>
      <c r="S157" s="6"/>
      <c r="T157" s="6"/>
      <c r="U157" s="6"/>
      <c r="V157" s="6"/>
      <c r="W157" s="6"/>
      <c r="X157" s="6"/>
    </row>
    <row r="158" spans="2:24" x14ac:dyDescent="0.3">
      <c r="B158" s="126"/>
      <c r="C158" s="12" t="s">
        <v>12</v>
      </c>
      <c r="D158" s="44" t="s">
        <v>47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Q158" s="86">
        <f t="shared" si="48"/>
        <v>0</v>
      </c>
      <c r="S158" s="6"/>
      <c r="T158" s="6"/>
      <c r="U158" s="6"/>
      <c r="V158" s="6"/>
      <c r="W158" s="6"/>
      <c r="X158" s="6"/>
    </row>
    <row r="159" spans="2:24" x14ac:dyDescent="0.3">
      <c r="B159" s="126"/>
      <c r="C159" s="12" t="s">
        <v>13</v>
      </c>
      <c r="D159" s="44" t="s">
        <v>47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Q159" s="86">
        <f t="shared" si="48"/>
        <v>0</v>
      </c>
      <c r="S159" s="6"/>
      <c r="T159" s="6"/>
      <c r="U159" s="6"/>
      <c r="V159" s="6"/>
      <c r="W159" s="6"/>
      <c r="X159" s="6"/>
    </row>
    <row r="160" spans="2:24" x14ac:dyDescent="0.3">
      <c r="B160" s="126"/>
      <c r="C160" s="12" t="s">
        <v>14</v>
      </c>
      <c r="D160" s="44" t="s">
        <v>47</v>
      </c>
      <c r="E160" s="10">
        <v>13</v>
      </c>
      <c r="F160" s="10">
        <v>27</v>
      </c>
      <c r="G160" s="10">
        <v>13</v>
      </c>
      <c r="H160" s="10">
        <v>13</v>
      </c>
      <c r="I160" s="10"/>
      <c r="J160" s="10">
        <v>13</v>
      </c>
      <c r="K160" s="10">
        <v>200</v>
      </c>
      <c r="L160" s="10"/>
      <c r="M160" s="10"/>
      <c r="N160" s="10"/>
      <c r="O160" s="11"/>
      <c r="Q160" s="86">
        <f t="shared" si="48"/>
        <v>279</v>
      </c>
      <c r="S160" s="6"/>
      <c r="T160" s="6"/>
      <c r="U160" s="6"/>
      <c r="V160" s="6"/>
      <c r="W160" s="6"/>
      <c r="X160" s="6"/>
    </row>
    <row r="161" spans="2:24" x14ac:dyDescent="0.3">
      <c r="B161" s="126"/>
      <c r="C161" s="12" t="s">
        <v>15</v>
      </c>
      <c r="D161" s="45" t="s">
        <v>47</v>
      </c>
      <c r="E161" s="10">
        <v>40</v>
      </c>
      <c r="F161" s="10">
        <v>1100</v>
      </c>
      <c r="G161" s="10">
        <v>67</v>
      </c>
      <c r="H161" s="10">
        <v>330</v>
      </c>
      <c r="I161" s="10">
        <v>67</v>
      </c>
      <c r="J161" s="10"/>
      <c r="K161" s="10">
        <v>13000</v>
      </c>
      <c r="L161" s="10"/>
      <c r="M161" s="10"/>
      <c r="N161" s="10"/>
      <c r="O161" s="11"/>
      <c r="Q161" s="86">
        <f t="shared" si="48"/>
        <v>14604</v>
      </c>
      <c r="S161" s="6"/>
      <c r="T161" s="6"/>
      <c r="U161" s="6"/>
      <c r="V161" s="6"/>
      <c r="W161" s="6"/>
      <c r="X161" s="6"/>
    </row>
    <row r="162" spans="2:24" x14ac:dyDescent="0.3">
      <c r="B162" s="126"/>
      <c r="C162" s="12" t="s">
        <v>16</v>
      </c>
      <c r="D162" s="44" t="s">
        <v>48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Q162" s="86">
        <f t="shared" si="48"/>
        <v>0</v>
      </c>
      <c r="S162" s="6"/>
      <c r="T162" s="6"/>
      <c r="U162" s="6"/>
      <c r="V162" s="6"/>
      <c r="W162" s="6"/>
      <c r="X162" s="6"/>
    </row>
    <row r="163" spans="2:24" x14ac:dyDescent="0.3">
      <c r="B163" s="126"/>
      <c r="C163" s="12" t="s">
        <v>70</v>
      </c>
      <c r="D163" s="44" t="s">
        <v>48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Q163" s="86"/>
      <c r="S163" s="6"/>
      <c r="T163" s="6"/>
      <c r="U163" s="6"/>
      <c r="V163" s="6"/>
      <c r="W163" s="6"/>
      <c r="X163" s="6"/>
    </row>
    <row r="164" spans="2:24" x14ac:dyDescent="0.3">
      <c r="B164" s="126"/>
      <c r="C164" s="9" t="s">
        <v>17</v>
      </c>
      <c r="D164" s="44" t="s">
        <v>48</v>
      </c>
      <c r="E164" s="10"/>
      <c r="F164" s="10">
        <v>13</v>
      </c>
      <c r="G164" s="10">
        <v>27</v>
      </c>
      <c r="H164" s="10"/>
      <c r="I164" s="10"/>
      <c r="J164" s="10">
        <v>13</v>
      </c>
      <c r="K164" s="10"/>
      <c r="L164" s="10"/>
      <c r="M164" s="10"/>
      <c r="N164" s="10"/>
      <c r="O164" s="11"/>
      <c r="Q164" s="86">
        <f t="shared" si="48"/>
        <v>53</v>
      </c>
      <c r="S164" s="6"/>
      <c r="T164" s="6"/>
      <c r="U164" s="6"/>
      <c r="V164" s="6"/>
      <c r="W164" s="6"/>
      <c r="X164" s="6"/>
    </row>
    <row r="165" spans="2:24" x14ac:dyDescent="0.3">
      <c r="B165" s="126"/>
      <c r="C165" s="9" t="s">
        <v>18</v>
      </c>
      <c r="D165" s="44" t="s">
        <v>47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Q165" s="86">
        <f t="shared" si="48"/>
        <v>0</v>
      </c>
      <c r="S165" s="6"/>
      <c r="T165" s="6"/>
      <c r="U165" s="6"/>
      <c r="V165" s="6"/>
      <c r="W165" s="6"/>
      <c r="X165" s="6"/>
    </row>
    <row r="166" spans="2:24" x14ac:dyDescent="0.3">
      <c r="B166" s="126"/>
      <c r="C166" s="9" t="s">
        <v>19</v>
      </c>
      <c r="D166" s="44" t="s">
        <v>47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Q166" s="86">
        <f t="shared" si="48"/>
        <v>0</v>
      </c>
      <c r="S166" s="6"/>
      <c r="T166" s="6"/>
      <c r="U166" s="6"/>
      <c r="V166" s="6"/>
      <c r="W166" s="6"/>
      <c r="X166" s="6"/>
    </row>
    <row r="167" spans="2:24" x14ac:dyDescent="0.3">
      <c r="B167" s="126"/>
      <c r="C167" s="9" t="s">
        <v>20</v>
      </c>
      <c r="D167" s="44" t="s">
        <v>48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Q167" s="86">
        <f t="shared" si="48"/>
        <v>0</v>
      </c>
      <c r="S167" s="6"/>
      <c r="T167" s="6"/>
      <c r="U167" s="6"/>
      <c r="V167" s="6"/>
      <c r="W167" s="6"/>
      <c r="X167" s="6"/>
    </row>
    <row r="168" spans="2:24" x14ac:dyDescent="0.3">
      <c r="B168" s="126"/>
      <c r="C168" s="9" t="s">
        <v>21</v>
      </c>
      <c r="D168" s="44" t="s">
        <v>47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Q168" s="86">
        <f t="shared" si="48"/>
        <v>0</v>
      </c>
      <c r="S168" s="6"/>
      <c r="T168" s="6"/>
      <c r="U168" s="6"/>
      <c r="V168" s="6"/>
      <c r="W168" s="6"/>
      <c r="X168" s="6"/>
    </row>
    <row r="169" spans="2:24" x14ac:dyDescent="0.3">
      <c r="B169" s="126"/>
      <c r="C169" s="9" t="s">
        <v>24</v>
      </c>
      <c r="D169" s="44" t="s">
        <v>47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Q169" s="86">
        <f t="shared" si="48"/>
        <v>0</v>
      </c>
      <c r="S169" s="6"/>
      <c r="T169" s="6"/>
      <c r="U169" s="6"/>
      <c r="V169" s="6"/>
      <c r="W169" s="6"/>
      <c r="X169" s="6"/>
    </row>
    <row r="170" spans="2:24" x14ac:dyDescent="0.3">
      <c r="B170" s="126"/>
      <c r="C170" s="9" t="s">
        <v>22</v>
      </c>
      <c r="D170" s="44" t="s">
        <v>48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Q170" s="86">
        <f t="shared" si="48"/>
        <v>0</v>
      </c>
      <c r="S170" s="6"/>
      <c r="T170" s="6"/>
      <c r="U170" s="6"/>
      <c r="V170" s="6"/>
      <c r="W170" s="6"/>
      <c r="X170" s="6"/>
    </row>
    <row r="171" spans="2:24" ht="16.2" thickBot="1" x14ac:dyDescent="0.35">
      <c r="B171" s="127"/>
      <c r="C171" s="13" t="s">
        <v>23</v>
      </c>
      <c r="D171" s="70"/>
      <c r="E171" s="14">
        <f>SUM(E147:E170)</f>
        <v>266</v>
      </c>
      <c r="F171" s="14">
        <f t="shared" ref="F171:K171" si="49">SUM(F147:F170)</f>
        <v>1153</v>
      </c>
      <c r="G171" s="14">
        <f t="shared" si="49"/>
        <v>2434</v>
      </c>
      <c r="H171" s="14">
        <f t="shared" si="49"/>
        <v>1370</v>
      </c>
      <c r="I171" s="14">
        <f t="shared" si="49"/>
        <v>223</v>
      </c>
      <c r="J171" s="14">
        <f t="shared" si="49"/>
        <v>133</v>
      </c>
      <c r="K171" s="14">
        <f t="shared" si="49"/>
        <v>13293</v>
      </c>
      <c r="L171" s="14">
        <f t="shared" ref="L171" si="50">SUM(L147:L170)</f>
        <v>0</v>
      </c>
      <c r="M171" s="14">
        <f>SUM(M147:M170)</f>
        <v>0</v>
      </c>
      <c r="N171" s="14">
        <f>SUM(N147:N170)</f>
        <v>0</v>
      </c>
      <c r="O171" s="15">
        <f>SUM(O147:O170)</f>
        <v>0</v>
      </c>
      <c r="S171" s="6"/>
      <c r="T171" s="6"/>
      <c r="U171" s="6"/>
      <c r="V171" s="6"/>
      <c r="W171" s="6"/>
      <c r="X171" s="6"/>
    </row>
    <row r="172" spans="2:24" ht="16.2" thickBot="1" x14ac:dyDescent="0.35">
      <c r="B172" s="21"/>
      <c r="C172" s="2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S172" s="6"/>
      <c r="T172" s="6"/>
      <c r="U172" s="6"/>
      <c r="V172" s="6"/>
      <c r="W172" s="6"/>
      <c r="X172" s="6"/>
    </row>
    <row r="173" spans="2:24" s="8" customFormat="1" ht="14.4" thickBot="1" x14ac:dyDescent="0.35">
      <c r="B173" s="32"/>
      <c r="C173" s="54" t="s">
        <v>57</v>
      </c>
      <c r="D173" s="71" t="s">
        <v>46</v>
      </c>
      <c r="E173" s="56">
        <v>43809</v>
      </c>
      <c r="F173" s="57">
        <v>43837</v>
      </c>
      <c r="G173" s="57">
        <v>43845</v>
      </c>
      <c r="H173" s="57">
        <v>43852</v>
      </c>
      <c r="I173" s="57">
        <v>43858</v>
      </c>
      <c r="J173" s="57">
        <v>43865</v>
      </c>
      <c r="K173" s="57">
        <v>43872</v>
      </c>
      <c r="L173" s="57">
        <v>43879</v>
      </c>
      <c r="M173" s="58"/>
      <c r="N173" s="58"/>
      <c r="O173" s="58"/>
    </row>
    <row r="174" spans="2:24" x14ac:dyDescent="0.3">
      <c r="B174" s="125" t="s">
        <v>37</v>
      </c>
      <c r="C174" s="73" t="s">
        <v>3</v>
      </c>
      <c r="D174" s="65" t="s">
        <v>47</v>
      </c>
      <c r="E174" s="74"/>
      <c r="F174" s="66"/>
      <c r="G174" s="66">
        <v>13</v>
      </c>
      <c r="H174" s="66"/>
      <c r="I174" s="66"/>
      <c r="J174" s="66"/>
      <c r="K174" s="66"/>
      <c r="L174" s="66"/>
      <c r="M174" s="66"/>
      <c r="N174" s="66"/>
      <c r="O174" s="69"/>
      <c r="Q174" s="86">
        <f>SUM(E174:O174)</f>
        <v>13</v>
      </c>
      <c r="S174" s="6"/>
      <c r="T174" s="6"/>
      <c r="U174" s="6"/>
      <c r="V174" s="6"/>
      <c r="W174" s="6"/>
      <c r="X174" s="6"/>
    </row>
    <row r="175" spans="2:24" x14ac:dyDescent="0.3">
      <c r="B175" s="126"/>
      <c r="C175" s="36" t="s">
        <v>4</v>
      </c>
      <c r="D175" s="44" t="s">
        <v>48</v>
      </c>
      <c r="E175" s="39"/>
      <c r="F175" s="10"/>
      <c r="G175" s="10"/>
      <c r="H175" s="10"/>
      <c r="I175" s="10">
        <v>13</v>
      </c>
      <c r="J175" s="10">
        <v>27</v>
      </c>
      <c r="K175" s="10"/>
      <c r="L175" s="10"/>
      <c r="M175" s="10"/>
      <c r="N175" s="10"/>
      <c r="O175" s="11"/>
      <c r="Q175" s="86">
        <f t="shared" ref="Q175:Q197" si="51">SUM(E175:O175)</f>
        <v>40</v>
      </c>
      <c r="S175" s="6"/>
      <c r="T175" s="6"/>
      <c r="U175" s="6"/>
      <c r="V175" s="6"/>
      <c r="W175" s="6"/>
      <c r="X175" s="6"/>
    </row>
    <row r="176" spans="2:24" x14ac:dyDescent="0.3">
      <c r="B176" s="126"/>
      <c r="C176" s="36" t="s">
        <v>5</v>
      </c>
      <c r="D176" s="44" t="s">
        <v>47</v>
      </c>
      <c r="E176" s="39"/>
      <c r="F176" s="10"/>
      <c r="G176" s="10"/>
      <c r="H176" s="10"/>
      <c r="I176" s="10"/>
      <c r="J176" s="10">
        <v>13</v>
      </c>
      <c r="K176" s="10"/>
      <c r="L176" s="10"/>
      <c r="M176" s="10"/>
      <c r="N176" s="10"/>
      <c r="O176" s="11"/>
      <c r="Q176" s="86">
        <f t="shared" si="51"/>
        <v>13</v>
      </c>
      <c r="S176" s="6"/>
      <c r="T176" s="6"/>
      <c r="U176" s="6"/>
      <c r="V176" s="6"/>
      <c r="W176" s="6"/>
      <c r="X176" s="6"/>
    </row>
    <row r="177" spans="2:24" x14ac:dyDescent="0.3">
      <c r="B177" s="126"/>
      <c r="C177" s="36" t="s">
        <v>6</v>
      </c>
      <c r="D177" s="44" t="s">
        <v>48</v>
      </c>
      <c r="E177" s="39">
        <v>130</v>
      </c>
      <c r="F177" s="10">
        <v>67</v>
      </c>
      <c r="G177" s="10">
        <v>730</v>
      </c>
      <c r="H177" s="10">
        <v>330</v>
      </c>
      <c r="I177" s="10">
        <v>67</v>
      </c>
      <c r="J177" s="10">
        <v>53</v>
      </c>
      <c r="K177" s="10"/>
      <c r="L177" s="10"/>
      <c r="M177" s="10"/>
      <c r="N177" s="10"/>
      <c r="O177" s="11"/>
      <c r="Q177" s="86">
        <f t="shared" si="51"/>
        <v>1377</v>
      </c>
      <c r="S177" s="6"/>
      <c r="T177" s="6"/>
      <c r="U177" s="6"/>
      <c r="V177" s="6"/>
      <c r="W177" s="6"/>
      <c r="X177" s="6"/>
    </row>
    <row r="178" spans="2:24" x14ac:dyDescent="0.3">
      <c r="B178" s="126"/>
      <c r="C178" s="36" t="s">
        <v>7</v>
      </c>
      <c r="D178" s="44" t="s">
        <v>48</v>
      </c>
      <c r="E178" s="39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Q178" s="86">
        <f t="shared" si="51"/>
        <v>0</v>
      </c>
      <c r="S178" s="6"/>
      <c r="T178" s="6"/>
      <c r="U178" s="6"/>
      <c r="V178" s="6"/>
      <c r="W178" s="6"/>
      <c r="X178" s="6"/>
    </row>
    <row r="179" spans="2:24" x14ac:dyDescent="0.3">
      <c r="B179" s="126"/>
      <c r="C179" s="36" t="s">
        <v>8</v>
      </c>
      <c r="D179" s="44" t="s">
        <v>47</v>
      </c>
      <c r="E179" s="39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Q179" s="86">
        <f t="shared" si="51"/>
        <v>0</v>
      </c>
      <c r="S179" s="6"/>
      <c r="T179" s="6"/>
      <c r="U179" s="6"/>
      <c r="V179" s="6"/>
      <c r="W179" s="6"/>
      <c r="X179" s="6"/>
    </row>
    <row r="180" spans="2:24" x14ac:dyDescent="0.3">
      <c r="B180" s="126"/>
      <c r="C180" s="36" t="s">
        <v>9</v>
      </c>
      <c r="D180" s="44" t="s">
        <v>47</v>
      </c>
      <c r="E180" s="39"/>
      <c r="F180" s="10"/>
      <c r="G180" s="10"/>
      <c r="H180" s="10"/>
      <c r="I180" s="10"/>
      <c r="J180" s="10"/>
      <c r="K180" s="10">
        <v>40</v>
      </c>
      <c r="L180" s="10"/>
      <c r="M180" s="10"/>
      <c r="N180" s="10"/>
      <c r="O180" s="11"/>
      <c r="Q180" s="86">
        <f t="shared" si="51"/>
        <v>40</v>
      </c>
      <c r="S180" s="6"/>
      <c r="T180" s="6"/>
      <c r="U180" s="6"/>
      <c r="V180" s="6"/>
      <c r="W180" s="6"/>
      <c r="X180" s="6"/>
    </row>
    <row r="181" spans="2:24" x14ac:dyDescent="0.3">
      <c r="B181" s="126"/>
      <c r="C181" s="36" t="s">
        <v>10</v>
      </c>
      <c r="D181" s="44" t="s">
        <v>47</v>
      </c>
      <c r="E181" s="39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Q181" s="86">
        <f t="shared" si="51"/>
        <v>0</v>
      </c>
      <c r="S181" s="6"/>
      <c r="T181" s="6"/>
      <c r="U181" s="6"/>
      <c r="V181" s="6"/>
      <c r="W181" s="6"/>
      <c r="X181" s="6"/>
    </row>
    <row r="182" spans="2:24" x14ac:dyDescent="0.3">
      <c r="B182" s="126"/>
      <c r="C182" s="36" t="s">
        <v>11</v>
      </c>
      <c r="D182" s="44" t="s">
        <v>47</v>
      </c>
      <c r="E182" s="39"/>
      <c r="F182" s="10">
        <v>200</v>
      </c>
      <c r="G182" s="10">
        <v>670</v>
      </c>
      <c r="H182" s="10">
        <v>13</v>
      </c>
      <c r="I182" s="10"/>
      <c r="J182" s="10"/>
      <c r="K182" s="10">
        <v>67</v>
      </c>
      <c r="L182" s="10"/>
      <c r="M182" s="10"/>
      <c r="N182" s="10"/>
      <c r="O182" s="11"/>
      <c r="Q182" s="86">
        <f t="shared" si="51"/>
        <v>950</v>
      </c>
      <c r="S182" s="6"/>
      <c r="T182" s="6"/>
      <c r="U182" s="6"/>
      <c r="V182" s="6"/>
      <c r="W182" s="6"/>
      <c r="X182" s="6"/>
    </row>
    <row r="183" spans="2:24" x14ac:dyDescent="0.3">
      <c r="B183" s="126"/>
      <c r="C183" s="12" t="s">
        <v>65</v>
      </c>
      <c r="D183" s="44" t="s">
        <v>47</v>
      </c>
      <c r="E183" s="39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Q183" s="86"/>
      <c r="S183" s="6"/>
      <c r="T183" s="6"/>
      <c r="U183" s="6"/>
      <c r="V183" s="6"/>
      <c r="W183" s="6"/>
      <c r="X183" s="6"/>
    </row>
    <row r="184" spans="2:24" x14ac:dyDescent="0.3">
      <c r="B184" s="126"/>
      <c r="C184" s="12" t="s">
        <v>43</v>
      </c>
      <c r="D184" s="44" t="s">
        <v>47</v>
      </c>
      <c r="E184" s="39"/>
      <c r="F184" s="10"/>
      <c r="G184" s="10"/>
      <c r="H184" s="10"/>
      <c r="I184" s="10">
        <v>93</v>
      </c>
      <c r="J184" s="10"/>
      <c r="K184" s="10"/>
      <c r="L184" s="10"/>
      <c r="M184" s="10"/>
      <c r="N184" s="10"/>
      <c r="O184" s="11"/>
      <c r="Q184" s="86">
        <f t="shared" si="51"/>
        <v>93</v>
      </c>
      <c r="S184" s="6"/>
      <c r="T184" s="6"/>
      <c r="U184" s="6"/>
      <c r="V184" s="6"/>
      <c r="W184" s="6"/>
      <c r="X184" s="6"/>
    </row>
    <row r="185" spans="2:24" x14ac:dyDescent="0.3">
      <c r="B185" s="126"/>
      <c r="C185" s="36" t="s">
        <v>12</v>
      </c>
      <c r="D185" s="44" t="s">
        <v>47</v>
      </c>
      <c r="E185" s="39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Q185" s="86">
        <f t="shared" si="51"/>
        <v>0</v>
      </c>
      <c r="S185" s="6"/>
      <c r="T185" s="6"/>
      <c r="U185" s="6"/>
      <c r="V185" s="6"/>
      <c r="W185" s="6"/>
      <c r="X185" s="6"/>
    </row>
    <row r="186" spans="2:24" x14ac:dyDescent="0.3">
      <c r="B186" s="126"/>
      <c r="C186" s="36" t="s">
        <v>13</v>
      </c>
      <c r="D186" s="44" t="s">
        <v>47</v>
      </c>
      <c r="E186" s="39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Q186" s="86">
        <f t="shared" si="51"/>
        <v>0</v>
      </c>
      <c r="S186" s="6"/>
      <c r="T186" s="6"/>
      <c r="U186" s="6"/>
      <c r="V186" s="6"/>
      <c r="W186" s="6"/>
      <c r="X186" s="6"/>
    </row>
    <row r="187" spans="2:24" x14ac:dyDescent="0.3">
      <c r="B187" s="126"/>
      <c r="C187" s="36" t="s">
        <v>14</v>
      </c>
      <c r="D187" s="44" t="s">
        <v>47</v>
      </c>
      <c r="E187" s="39">
        <v>13</v>
      </c>
      <c r="F187" s="10">
        <v>130</v>
      </c>
      <c r="G187" s="10"/>
      <c r="H187" s="10"/>
      <c r="I187" s="10"/>
      <c r="J187" s="10"/>
      <c r="K187" s="10">
        <v>27</v>
      </c>
      <c r="L187" s="10"/>
      <c r="M187" s="10"/>
      <c r="N187" s="10"/>
      <c r="O187" s="11"/>
      <c r="Q187" s="86">
        <f t="shared" si="51"/>
        <v>170</v>
      </c>
      <c r="S187" s="6"/>
      <c r="T187" s="6"/>
      <c r="U187" s="6"/>
      <c r="V187" s="6"/>
      <c r="W187" s="6"/>
      <c r="X187" s="6"/>
    </row>
    <row r="188" spans="2:24" x14ac:dyDescent="0.3">
      <c r="B188" s="126"/>
      <c r="C188" s="36" t="s">
        <v>15</v>
      </c>
      <c r="D188" s="45" t="s">
        <v>47</v>
      </c>
      <c r="E188" s="39">
        <v>330</v>
      </c>
      <c r="F188" s="10">
        <v>4300</v>
      </c>
      <c r="G188" s="10">
        <v>800</v>
      </c>
      <c r="H188" s="10">
        <v>800</v>
      </c>
      <c r="I188" s="10">
        <v>27</v>
      </c>
      <c r="J188" s="10"/>
      <c r="K188" s="10">
        <v>15000</v>
      </c>
      <c r="L188" s="10"/>
      <c r="M188" s="10"/>
      <c r="N188" s="10"/>
      <c r="O188" s="11"/>
      <c r="Q188" s="86">
        <f t="shared" si="51"/>
        <v>21257</v>
      </c>
      <c r="S188" s="6"/>
      <c r="T188" s="6"/>
      <c r="U188" s="6"/>
      <c r="V188" s="6"/>
      <c r="W188" s="6"/>
      <c r="X188" s="6"/>
    </row>
    <row r="189" spans="2:24" x14ac:dyDescent="0.3">
      <c r="B189" s="126"/>
      <c r="C189" s="36" t="s">
        <v>16</v>
      </c>
      <c r="D189" s="44" t="s">
        <v>48</v>
      </c>
      <c r="E189" s="39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Q189" s="86">
        <f t="shared" si="51"/>
        <v>0</v>
      </c>
      <c r="S189" s="6"/>
      <c r="T189" s="6"/>
      <c r="U189" s="6"/>
      <c r="V189" s="6"/>
      <c r="W189" s="6"/>
      <c r="X189" s="6"/>
    </row>
    <row r="190" spans="2:24" x14ac:dyDescent="0.3">
      <c r="B190" s="126"/>
      <c r="C190" s="12" t="s">
        <v>70</v>
      </c>
      <c r="D190" s="44" t="s">
        <v>48</v>
      </c>
      <c r="E190" s="39"/>
      <c r="F190" s="10"/>
      <c r="G190" s="10"/>
      <c r="H190" s="10"/>
      <c r="I190" s="10"/>
      <c r="J190" s="10"/>
      <c r="K190" s="10">
        <v>13</v>
      </c>
      <c r="L190" s="10"/>
      <c r="M190" s="10"/>
      <c r="N190" s="10"/>
      <c r="O190" s="11"/>
      <c r="Q190" s="86"/>
      <c r="S190" s="6"/>
      <c r="T190" s="6"/>
      <c r="U190" s="6"/>
      <c r="V190" s="6"/>
      <c r="W190" s="6"/>
      <c r="X190" s="6"/>
    </row>
    <row r="191" spans="2:24" x14ac:dyDescent="0.3">
      <c r="B191" s="126"/>
      <c r="C191" s="37" t="s">
        <v>17</v>
      </c>
      <c r="D191" s="44" t="s">
        <v>48</v>
      </c>
      <c r="E191" s="39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Q191" s="86">
        <f t="shared" si="51"/>
        <v>0</v>
      </c>
      <c r="S191" s="6"/>
      <c r="T191" s="6"/>
      <c r="U191" s="6"/>
      <c r="V191" s="6"/>
      <c r="W191" s="6"/>
      <c r="X191" s="6"/>
    </row>
    <row r="192" spans="2:24" x14ac:dyDescent="0.3">
      <c r="B192" s="126"/>
      <c r="C192" s="37" t="s">
        <v>18</v>
      </c>
      <c r="D192" s="44" t="s">
        <v>47</v>
      </c>
      <c r="E192" s="39"/>
      <c r="F192" s="10"/>
      <c r="G192" s="10">
        <v>13</v>
      </c>
      <c r="H192" s="10"/>
      <c r="I192" s="10"/>
      <c r="J192" s="10"/>
      <c r="K192" s="10"/>
      <c r="L192" s="10"/>
      <c r="M192" s="10"/>
      <c r="N192" s="10"/>
      <c r="O192" s="11"/>
      <c r="Q192" s="86">
        <f t="shared" si="51"/>
        <v>13</v>
      </c>
      <c r="S192" s="6"/>
      <c r="T192" s="6"/>
      <c r="U192" s="6"/>
      <c r="V192" s="6"/>
      <c r="W192" s="6"/>
      <c r="X192" s="6"/>
    </row>
    <row r="193" spans="2:24" x14ac:dyDescent="0.3">
      <c r="B193" s="126"/>
      <c r="C193" s="37" t="s">
        <v>19</v>
      </c>
      <c r="D193" s="44" t="s">
        <v>47</v>
      </c>
      <c r="E193" s="39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Q193" s="86">
        <f t="shared" si="51"/>
        <v>0</v>
      </c>
      <c r="S193" s="6"/>
      <c r="T193" s="6"/>
      <c r="U193" s="6"/>
      <c r="V193" s="6"/>
      <c r="W193" s="6"/>
      <c r="X193" s="6"/>
    </row>
    <row r="194" spans="2:24" x14ac:dyDescent="0.3">
      <c r="B194" s="126"/>
      <c r="C194" s="37" t="s">
        <v>20</v>
      </c>
      <c r="D194" s="44" t="s">
        <v>48</v>
      </c>
      <c r="E194" s="39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Q194" s="86">
        <f t="shared" si="51"/>
        <v>0</v>
      </c>
      <c r="S194" s="6"/>
      <c r="T194" s="6"/>
      <c r="U194" s="6"/>
      <c r="V194" s="6"/>
      <c r="W194" s="6"/>
      <c r="X194" s="6"/>
    </row>
    <row r="195" spans="2:24" x14ac:dyDescent="0.3">
      <c r="B195" s="126"/>
      <c r="C195" s="37" t="s">
        <v>21</v>
      </c>
      <c r="D195" s="44" t="s">
        <v>47</v>
      </c>
      <c r="E195" s="39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Q195" s="86">
        <f t="shared" si="51"/>
        <v>0</v>
      </c>
      <c r="S195" s="6"/>
      <c r="T195" s="6"/>
      <c r="U195" s="6"/>
      <c r="V195" s="6"/>
      <c r="W195" s="6"/>
      <c r="X195" s="6"/>
    </row>
    <row r="196" spans="2:24" x14ac:dyDescent="0.3">
      <c r="B196" s="126"/>
      <c r="C196" s="37" t="s">
        <v>24</v>
      </c>
      <c r="D196" s="44" t="s">
        <v>47</v>
      </c>
      <c r="E196" s="39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Q196" s="86">
        <f t="shared" si="51"/>
        <v>0</v>
      </c>
      <c r="S196" s="6"/>
      <c r="T196" s="6"/>
      <c r="U196" s="6"/>
      <c r="V196" s="6"/>
      <c r="W196" s="6"/>
      <c r="X196" s="6"/>
    </row>
    <row r="197" spans="2:24" x14ac:dyDescent="0.3">
      <c r="B197" s="126"/>
      <c r="C197" s="37" t="s">
        <v>22</v>
      </c>
      <c r="D197" s="44" t="s">
        <v>48</v>
      </c>
      <c r="E197" s="39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Q197" s="86">
        <f t="shared" si="51"/>
        <v>0</v>
      </c>
      <c r="S197" s="6"/>
      <c r="T197" s="6"/>
      <c r="U197" s="6"/>
      <c r="V197" s="6"/>
      <c r="W197" s="6"/>
      <c r="X197" s="6"/>
    </row>
    <row r="198" spans="2:24" ht="16.2" thickBot="1" x14ac:dyDescent="0.35">
      <c r="B198" s="127"/>
      <c r="C198" s="38" t="s">
        <v>23</v>
      </c>
      <c r="D198" s="70"/>
      <c r="E198" s="40">
        <f>SUM(E174:E197)</f>
        <v>473</v>
      </c>
      <c r="F198" s="14">
        <f t="shared" ref="F198:J198" si="52">SUM(F174:F197)</f>
        <v>4697</v>
      </c>
      <c r="G198" s="14">
        <f t="shared" si="52"/>
        <v>2226</v>
      </c>
      <c r="H198" s="14">
        <f t="shared" si="52"/>
        <v>1143</v>
      </c>
      <c r="I198" s="14">
        <f t="shared" si="52"/>
        <v>200</v>
      </c>
      <c r="J198" s="14">
        <f t="shared" si="52"/>
        <v>93</v>
      </c>
      <c r="K198" s="14">
        <f t="shared" ref="K198:L198" si="53">SUM(K174:K197)</f>
        <v>15147</v>
      </c>
      <c r="L198" s="14">
        <f t="shared" si="53"/>
        <v>0</v>
      </c>
      <c r="M198" s="14">
        <f t="shared" ref="M198:N198" si="54">SUM(M174:M197)</f>
        <v>0</v>
      </c>
      <c r="N198" s="14">
        <f t="shared" si="54"/>
        <v>0</v>
      </c>
      <c r="O198" s="15">
        <f t="shared" ref="O198" si="55">SUM(O174:O197)</f>
        <v>0</v>
      </c>
      <c r="S198" s="6"/>
      <c r="T198" s="6"/>
      <c r="U198" s="6"/>
      <c r="V198" s="6"/>
      <c r="W198" s="6"/>
      <c r="X198" s="6"/>
    </row>
    <row r="199" spans="2:24" ht="16.2" thickBot="1" x14ac:dyDescent="0.35">
      <c r="B199" s="21"/>
      <c r="C199" s="2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S199" s="6"/>
      <c r="T199" s="6"/>
      <c r="U199" s="6"/>
      <c r="V199" s="6"/>
      <c r="W199" s="6"/>
      <c r="X199" s="6"/>
    </row>
    <row r="200" spans="2:24" s="8" customFormat="1" ht="14.4" thickBot="1" x14ac:dyDescent="0.35">
      <c r="B200" s="32"/>
      <c r="C200" s="54" t="s">
        <v>57</v>
      </c>
      <c r="D200" s="71" t="s">
        <v>46</v>
      </c>
      <c r="E200" s="56">
        <v>43809</v>
      </c>
      <c r="F200" s="57">
        <v>43837</v>
      </c>
      <c r="G200" s="57">
        <v>43845</v>
      </c>
      <c r="H200" s="57">
        <v>43852</v>
      </c>
      <c r="I200" s="57">
        <v>43858</v>
      </c>
      <c r="J200" s="57">
        <v>43865</v>
      </c>
      <c r="K200" s="57">
        <v>43872</v>
      </c>
      <c r="L200" s="57">
        <v>43879</v>
      </c>
      <c r="M200" s="58"/>
      <c r="N200" s="58"/>
      <c r="O200" s="58"/>
    </row>
    <row r="201" spans="2:24" x14ac:dyDescent="0.3">
      <c r="B201" s="125" t="s">
        <v>38</v>
      </c>
      <c r="C201" s="64" t="s">
        <v>3</v>
      </c>
      <c r="D201" s="65" t="s">
        <v>47</v>
      </c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9"/>
      <c r="Q201" s="86">
        <f>SUM(E201:O201)</f>
        <v>0</v>
      </c>
      <c r="S201" s="6"/>
      <c r="T201" s="6"/>
      <c r="U201" s="6"/>
      <c r="V201" s="6"/>
      <c r="W201" s="6"/>
      <c r="X201" s="6"/>
    </row>
    <row r="202" spans="2:24" x14ac:dyDescent="0.3">
      <c r="B202" s="126"/>
      <c r="C202" s="12" t="s">
        <v>4</v>
      </c>
      <c r="D202" s="44" t="s">
        <v>48</v>
      </c>
      <c r="E202" s="10"/>
      <c r="F202" s="10"/>
      <c r="G202" s="10">
        <v>13</v>
      </c>
      <c r="H202" s="10"/>
      <c r="I202" s="10"/>
      <c r="J202" s="10"/>
      <c r="K202" s="10"/>
      <c r="L202" s="10">
        <v>27</v>
      </c>
      <c r="M202" s="10"/>
      <c r="N202" s="10"/>
      <c r="O202" s="11"/>
      <c r="Q202" s="86">
        <f t="shared" ref="Q202:Q224" si="56">SUM(E202:O202)</f>
        <v>40</v>
      </c>
      <c r="S202" s="6"/>
      <c r="T202" s="6"/>
      <c r="U202" s="6"/>
      <c r="V202" s="6"/>
      <c r="W202" s="6"/>
      <c r="X202" s="6"/>
    </row>
    <row r="203" spans="2:24" x14ac:dyDescent="0.3">
      <c r="B203" s="126"/>
      <c r="C203" s="12" t="s">
        <v>5</v>
      </c>
      <c r="D203" s="44" t="s">
        <v>47</v>
      </c>
      <c r="E203" s="10"/>
      <c r="F203" s="10"/>
      <c r="G203" s="10"/>
      <c r="H203" s="10"/>
      <c r="I203" s="10">
        <v>13</v>
      </c>
      <c r="J203" s="10">
        <v>67</v>
      </c>
      <c r="K203" s="10"/>
      <c r="L203" s="10"/>
      <c r="M203" s="10"/>
      <c r="N203" s="10"/>
      <c r="O203" s="11"/>
      <c r="Q203" s="86">
        <f t="shared" si="56"/>
        <v>80</v>
      </c>
      <c r="S203" s="6"/>
      <c r="T203" s="6"/>
      <c r="U203" s="6"/>
      <c r="V203" s="6"/>
      <c r="W203" s="6"/>
      <c r="X203" s="6"/>
    </row>
    <row r="204" spans="2:24" x14ac:dyDescent="0.3">
      <c r="B204" s="126"/>
      <c r="C204" s="12" t="s">
        <v>6</v>
      </c>
      <c r="D204" s="44" t="s">
        <v>48</v>
      </c>
      <c r="E204" s="10">
        <v>13</v>
      </c>
      <c r="F204" s="10">
        <v>67</v>
      </c>
      <c r="G204" s="10">
        <v>730</v>
      </c>
      <c r="H204" s="10"/>
      <c r="I204" s="10">
        <v>67</v>
      </c>
      <c r="J204" s="10">
        <v>27</v>
      </c>
      <c r="K204" s="10"/>
      <c r="L204" s="10">
        <v>53</v>
      </c>
      <c r="M204" s="10"/>
      <c r="N204" s="10"/>
      <c r="O204" s="11"/>
      <c r="Q204" s="86">
        <f t="shared" si="56"/>
        <v>957</v>
      </c>
      <c r="S204" s="6"/>
      <c r="T204" s="6"/>
      <c r="U204" s="6"/>
      <c r="V204" s="6"/>
      <c r="W204" s="6"/>
      <c r="X204" s="6"/>
    </row>
    <row r="205" spans="2:24" x14ac:dyDescent="0.3">
      <c r="B205" s="126"/>
      <c r="C205" s="12" t="s">
        <v>7</v>
      </c>
      <c r="D205" s="44" t="s">
        <v>48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Q205" s="86">
        <f t="shared" si="56"/>
        <v>0</v>
      </c>
      <c r="S205" s="6"/>
      <c r="T205" s="6"/>
      <c r="U205" s="6"/>
      <c r="V205" s="6"/>
      <c r="W205" s="6"/>
      <c r="X205" s="6"/>
    </row>
    <row r="206" spans="2:24" x14ac:dyDescent="0.3">
      <c r="B206" s="126"/>
      <c r="C206" s="12" t="s">
        <v>8</v>
      </c>
      <c r="D206" s="44" t="s">
        <v>47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Q206" s="86">
        <f t="shared" si="56"/>
        <v>0</v>
      </c>
      <c r="S206" s="6"/>
      <c r="T206" s="6"/>
      <c r="U206" s="6"/>
      <c r="V206" s="6"/>
      <c r="W206" s="6"/>
      <c r="X206" s="6"/>
    </row>
    <row r="207" spans="2:24" x14ac:dyDescent="0.3">
      <c r="B207" s="126"/>
      <c r="C207" s="12" t="s">
        <v>9</v>
      </c>
      <c r="D207" s="44" t="s">
        <v>47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Q207" s="86">
        <f t="shared" si="56"/>
        <v>0</v>
      </c>
      <c r="S207" s="6"/>
      <c r="T207" s="6"/>
      <c r="U207" s="6"/>
      <c r="V207" s="6"/>
      <c r="W207" s="6"/>
      <c r="X207" s="6"/>
    </row>
    <row r="208" spans="2:24" x14ac:dyDescent="0.3">
      <c r="B208" s="126"/>
      <c r="C208" s="12" t="s">
        <v>10</v>
      </c>
      <c r="D208" s="44" t="s">
        <v>47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Q208" s="86">
        <f t="shared" si="56"/>
        <v>0</v>
      </c>
      <c r="S208" s="6"/>
      <c r="T208" s="6"/>
      <c r="U208" s="6"/>
      <c r="V208" s="6"/>
      <c r="W208" s="6"/>
      <c r="X208" s="6"/>
    </row>
    <row r="209" spans="2:24" x14ac:dyDescent="0.3">
      <c r="B209" s="126"/>
      <c r="C209" s="12" t="s">
        <v>11</v>
      </c>
      <c r="D209" s="44" t="s">
        <v>47</v>
      </c>
      <c r="E209" s="10"/>
      <c r="F209" s="10"/>
      <c r="G209" s="10">
        <v>270</v>
      </c>
      <c r="H209" s="10">
        <v>200</v>
      </c>
      <c r="I209" s="10">
        <v>27</v>
      </c>
      <c r="J209" s="10"/>
      <c r="K209" s="10">
        <v>27</v>
      </c>
      <c r="L209" s="10">
        <v>27</v>
      </c>
      <c r="M209" s="10"/>
      <c r="N209" s="10"/>
      <c r="O209" s="11"/>
      <c r="Q209" s="86">
        <f t="shared" si="56"/>
        <v>551</v>
      </c>
      <c r="S209" s="6"/>
      <c r="T209" s="6"/>
      <c r="U209" s="6"/>
      <c r="V209" s="6"/>
      <c r="W209" s="6"/>
      <c r="X209" s="6"/>
    </row>
    <row r="210" spans="2:24" x14ac:dyDescent="0.3">
      <c r="B210" s="126"/>
      <c r="C210" s="12" t="s">
        <v>65</v>
      </c>
      <c r="D210" s="44" t="s">
        <v>47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Q210" s="86"/>
      <c r="S210" s="6"/>
      <c r="T210" s="6"/>
      <c r="U210" s="6"/>
      <c r="V210" s="6"/>
      <c r="W210" s="6"/>
      <c r="X210" s="6"/>
    </row>
    <row r="211" spans="2:24" x14ac:dyDescent="0.3">
      <c r="B211" s="126"/>
      <c r="C211" s="12" t="s">
        <v>43</v>
      </c>
      <c r="D211" s="44" t="s">
        <v>47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Q211" s="86">
        <f t="shared" si="56"/>
        <v>0</v>
      </c>
      <c r="S211" s="6"/>
      <c r="T211" s="6"/>
      <c r="U211" s="6"/>
      <c r="V211" s="6"/>
      <c r="W211" s="6"/>
      <c r="X211" s="6"/>
    </row>
    <row r="212" spans="2:24" x14ac:dyDescent="0.3">
      <c r="B212" s="126"/>
      <c r="C212" s="12" t="s">
        <v>12</v>
      </c>
      <c r="D212" s="44" t="s">
        <v>47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Q212" s="86">
        <f t="shared" si="56"/>
        <v>0</v>
      </c>
      <c r="S212" s="6"/>
      <c r="T212" s="6"/>
      <c r="U212" s="6"/>
      <c r="V212" s="6"/>
      <c r="W212" s="6"/>
      <c r="X212" s="6"/>
    </row>
    <row r="213" spans="2:24" x14ac:dyDescent="0.3">
      <c r="B213" s="126"/>
      <c r="C213" s="12" t="s">
        <v>13</v>
      </c>
      <c r="D213" s="44" t="s">
        <v>47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Q213" s="86">
        <f t="shared" si="56"/>
        <v>0</v>
      </c>
      <c r="S213" s="6"/>
      <c r="T213" s="6"/>
      <c r="U213" s="6"/>
      <c r="V213" s="6"/>
      <c r="W213" s="6"/>
      <c r="X213" s="6"/>
    </row>
    <row r="214" spans="2:24" x14ac:dyDescent="0.3">
      <c r="B214" s="126"/>
      <c r="C214" s="12" t="s">
        <v>14</v>
      </c>
      <c r="D214" s="44" t="s">
        <v>47</v>
      </c>
      <c r="E214" s="10"/>
      <c r="F214" s="10">
        <v>40</v>
      </c>
      <c r="G214" s="10"/>
      <c r="H214" s="10"/>
      <c r="I214" s="10"/>
      <c r="J214" s="10"/>
      <c r="K214" s="10"/>
      <c r="L214" s="10"/>
      <c r="M214" s="10"/>
      <c r="N214" s="10"/>
      <c r="O214" s="11"/>
      <c r="Q214" s="86">
        <f t="shared" si="56"/>
        <v>40</v>
      </c>
      <c r="S214" s="6"/>
      <c r="T214" s="6"/>
      <c r="U214" s="6"/>
      <c r="V214" s="6"/>
      <c r="W214" s="6"/>
      <c r="X214" s="6"/>
    </row>
    <row r="215" spans="2:24" x14ac:dyDescent="0.3">
      <c r="B215" s="126"/>
      <c r="C215" s="12" t="s">
        <v>15</v>
      </c>
      <c r="D215" s="45" t="s">
        <v>47</v>
      </c>
      <c r="E215" s="10"/>
      <c r="F215" s="10">
        <v>720</v>
      </c>
      <c r="G215" s="10">
        <v>27</v>
      </c>
      <c r="H215" s="10">
        <v>1300</v>
      </c>
      <c r="I215" s="10">
        <v>130</v>
      </c>
      <c r="J215" s="10"/>
      <c r="K215" s="10"/>
      <c r="L215" s="10"/>
      <c r="M215" s="10"/>
      <c r="N215" s="10"/>
      <c r="O215" s="11"/>
      <c r="Q215" s="86">
        <f t="shared" si="56"/>
        <v>2177</v>
      </c>
      <c r="S215" s="6"/>
      <c r="T215" s="6"/>
      <c r="U215" s="6"/>
      <c r="V215" s="6"/>
      <c r="W215" s="6"/>
      <c r="X215" s="6"/>
    </row>
    <row r="216" spans="2:24" x14ac:dyDescent="0.3">
      <c r="B216" s="126"/>
      <c r="C216" s="12" t="s">
        <v>16</v>
      </c>
      <c r="D216" s="44" t="s">
        <v>48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Q216" s="86">
        <f t="shared" si="56"/>
        <v>0</v>
      </c>
      <c r="S216" s="6"/>
      <c r="T216" s="6"/>
      <c r="U216" s="6"/>
      <c r="V216" s="6"/>
      <c r="W216" s="6"/>
      <c r="X216" s="6"/>
    </row>
    <row r="217" spans="2:24" x14ac:dyDescent="0.3">
      <c r="B217" s="126"/>
      <c r="C217" s="12" t="s">
        <v>70</v>
      </c>
      <c r="D217" s="44" t="s">
        <v>48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Q217" s="86"/>
      <c r="S217" s="6"/>
      <c r="T217" s="6"/>
      <c r="U217" s="6"/>
      <c r="V217" s="6"/>
      <c r="W217" s="6"/>
      <c r="X217" s="6"/>
    </row>
    <row r="218" spans="2:24" x14ac:dyDescent="0.3">
      <c r="B218" s="126"/>
      <c r="C218" s="9" t="s">
        <v>17</v>
      </c>
      <c r="D218" s="44" t="s">
        <v>48</v>
      </c>
      <c r="E218" s="10">
        <v>13</v>
      </c>
      <c r="F218" s="10">
        <v>13</v>
      </c>
      <c r="G218" s="10"/>
      <c r="H218" s="10"/>
      <c r="I218" s="10">
        <v>13</v>
      </c>
      <c r="J218" s="10">
        <v>13</v>
      </c>
      <c r="K218" s="10"/>
      <c r="L218" s="10">
        <v>27</v>
      </c>
      <c r="M218" s="10"/>
      <c r="N218" s="10"/>
      <c r="O218" s="11"/>
      <c r="Q218" s="86">
        <f t="shared" si="56"/>
        <v>79</v>
      </c>
      <c r="S218" s="6"/>
      <c r="T218" s="6"/>
      <c r="U218" s="6"/>
      <c r="V218" s="6"/>
      <c r="W218" s="6"/>
      <c r="X218" s="6"/>
    </row>
    <row r="219" spans="2:24" x14ac:dyDescent="0.3">
      <c r="B219" s="126"/>
      <c r="C219" s="9" t="s">
        <v>18</v>
      </c>
      <c r="D219" s="44" t="s">
        <v>47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Q219" s="86">
        <f t="shared" si="56"/>
        <v>0</v>
      </c>
      <c r="S219" s="6"/>
      <c r="T219" s="6"/>
      <c r="U219" s="6"/>
      <c r="V219" s="6"/>
      <c r="W219" s="6"/>
      <c r="X219" s="6"/>
    </row>
    <row r="220" spans="2:24" x14ac:dyDescent="0.3">
      <c r="B220" s="126"/>
      <c r="C220" s="9" t="s">
        <v>19</v>
      </c>
      <c r="D220" s="44" t="s">
        <v>47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Q220" s="86">
        <f t="shared" si="56"/>
        <v>0</v>
      </c>
      <c r="S220" s="6"/>
      <c r="T220" s="6"/>
      <c r="U220" s="6"/>
      <c r="V220" s="6"/>
      <c r="W220" s="6"/>
      <c r="X220" s="6"/>
    </row>
    <row r="221" spans="2:24" x14ac:dyDescent="0.3">
      <c r="B221" s="126"/>
      <c r="C221" s="9" t="s">
        <v>20</v>
      </c>
      <c r="D221" s="44" t="s">
        <v>48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Q221" s="86">
        <f t="shared" si="56"/>
        <v>0</v>
      </c>
      <c r="S221" s="6"/>
      <c r="T221" s="6"/>
      <c r="U221" s="6"/>
      <c r="V221" s="6"/>
      <c r="W221" s="6"/>
      <c r="X221" s="6"/>
    </row>
    <row r="222" spans="2:24" x14ac:dyDescent="0.3">
      <c r="B222" s="126"/>
      <c r="C222" s="9" t="s">
        <v>21</v>
      </c>
      <c r="D222" s="44" t="s">
        <v>47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Q222" s="86">
        <f t="shared" si="56"/>
        <v>0</v>
      </c>
      <c r="S222" s="6"/>
      <c r="T222" s="6"/>
      <c r="U222" s="6"/>
      <c r="V222" s="6"/>
      <c r="W222" s="6"/>
      <c r="X222" s="6"/>
    </row>
    <row r="223" spans="2:24" x14ac:dyDescent="0.3">
      <c r="B223" s="126"/>
      <c r="C223" s="9" t="s">
        <v>24</v>
      </c>
      <c r="D223" s="44" t="s">
        <v>47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Q223" s="86">
        <f t="shared" si="56"/>
        <v>0</v>
      </c>
      <c r="S223" s="6"/>
      <c r="T223" s="6"/>
      <c r="U223" s="6"/>
      <c r="V223" s="6"/>
      <c r="W223" s="6"/>
      <c r="X223" s="6"/>
    </row>
    <row r="224" spans="2:24" x14ac:dyDescent="0.3">
      <c r="B224" s="126"/>
      <c r="C224" s="9" t="s">
        <v>22</v>
      </c>
      <c r="D224" s="44" t="s">
        <v>48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Q224" s="86">
        <f t="shared" si="56"/>
        <v>0</v>
      </c>
      <c r="S224" s="6"/>
      <c r="T224" s="6"/>
      <c r="U224" s="6"/>
      <c r="V224" s="6"/>
      <c r="W224" s="6"/>
      <c r="X224" s="6"/>
    </row>
    <row r="225" spans="2:24" ht="16.2" thickBot="1" x14ac:dyDescent="0.35">
      <c r="B225" s="127"/>
      <c r="C225" s="13" t="s">
        <v>23</v>
      </c>
      <c r="D225" s="70"/>
      <c r="E225" s="14">
        <f>SUM(E201:E224)</f>
        <v>26</v>
      </c>
      <c r="F225" s="14">
        <f t="shared" ref="F225:K225" si="57">SUM(F201:F224)</f>
        <v>840</v>
      </c>
      <c r="G225" s="14">
        <f t="shared" si="57"/>
        <v>1040</v>
      </c>
      <c r="H225" s="14">
        <f t="shared" si="57"/>
        <v>1500</v>
      </c>
      <c r="I225" s="14">
        <f t="shared" si="57"/>
        <v>250</v>
      </c>
      <c r="J225" s="14">
        <f t="shared" si="57"/>
        <v>107</v>
      </c>
      <c r="K225" s="14">
        <f t="shared" si="57"/>
        <v>27</v>
      </c>
      <c r="L225" s="14">
        <f t="shared" ref="L225:M225" si="58">SUM(L201:L224)</f>
        <v>134</v>
      </c>
      <c r="M225" s="14">
        <f t="shared" si="58"/>
        <v>0</v>
      </c>
      <c r="N225" s="14">
        <f t="shared" ref="N225:O225" si="59">SUM(N201:N224)</f>
        <v>0</v>
      </c>
      <c r="O225" s="15">
        <f t="shared" si="59"/>
        <v>0</v>
      </c>
      <c r="S225" s="6"/>
      <c r="T225" s="6"/>
      <c r="U225" s="6"/>
      <c r="V225" s="6"/>
      <c r="W225" s="6"/>
      <c r="X225" s="6"/>
    </row>
    <row r="226" spans="2:24" ht="16.2" thickBot="1" x14ac:dyDescent="0.35">
      <c r="B226" s="21"/>
      <c r="C226" s="2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S226" s="6"/>
      <c r="T226" s="6"/>
      <c r="U226" s="6"/>
      <c r="V226" s="6"/>
      <c r="W226" s="6"/>
      <c r="X226" s="6"/>
    </row>
    <row r="227" spans="2:24" s="8" customFormat="1" ht="14.4" thickBot="1" x14ac:dyDescent="0.35">
      <c r="B227" s="32"/>
      <c r="C227" s="54" t="s">
        <v>57</v>
      </c>
      <c r="D227" s="71" t="s">
        <v>46</v>
      </c>
      <c r="E227" s="56">
        <v>43809</v>
      </c>
      <c r="F227" s="57">
        <v>43837</v>
      </c>
      <c r="G227" s="57">
        <v>43845</v>
      </c>
      <c r="H227" s="57">
        <v>43852</v>
      </c>
      <c r="I227" s="57">
        <v>43858</v>
      </c>
      <c r="J227" s="57">
        <v>43865</v>
      </c>
      <c r="K227" s="57">
        <v>43872</v>
      </c>
      <c r="L227" s="57">
        <v>43879</v>
      </c>
      <c r="M227" s="58"/>
      <c r="N227" s="58"/>
      <c r="O227" s="75"/>
    </row>
    <row r="228" spans="2:24" x14ac:dyDescent="0.3">
      <c r="B228" s="130" t="s">
        <v>39</v>
      </c>
      <c r="C228" s="64" t="s">
        <v>3</v>
      </c>
      <c r="D228" s="65" t="s">
        <v>47</v>
      </c>
      <c r="E228" s="66"/>
      <c r="F228" s="66"/>
      <c r="G228" s="66"/>
      <c r="H228" s="66"/>
      <c r="I228" s="66"/>
      <c r="J228" s="66"/>
      <c r="K228" s="66"/>
      <c r="L228" s="66"/>
      <c r="M228" s="66"/>
      <c r="N228" s="20"/>
      <c r="O228" s="76"/>
      <c r="Q228" s="86">
        <f>SUM(E228:O228)</f>
        <v>0</v>
      </c>
      <c r="S228" s="6"/>
      <c r="T228" s="6"/>
      <c r="U228" s="6"/>
      <c r="V228" s="6"/>
      <c r="W228" s="6"/>
      <c r="X228" s="6"/>
    </row>
    <row r="229" spans="2:24" x14ac:dyDescent="0.3">
      <c r="B229" s="128"/>
      <c r="C229" s="12" t="s">
        <v>4</v>
      </c>
      <c r="D229" s="44" t="s">
        <v>48</v>
      </c>
      <c r="E229" s="10">
        <v>13</v>
      </c>
      <c r="F229" s="10">
        <v>13</v>
      </c>
      <c r="G229" s="10"/>
      <c r="H229" s="10">
        <v>13</v>
      </c>
      <c r="I229" s="10"/>
      <c r="J229" s="10"/>
      <c r="K229" s="10"/>
      <c r="L229" s="10">
        <v>27</v>
      </c>
      <c r="M229" s="10"/>
      <c r="N229" s="10"/>
      <c r="O229" s="77"/>
      <c r="Q229" s="86">
        <f t="shared" ref="Q229:Q251" si="60">SUM(E229:O229)</f>
        <v>66</v>
      </c>
      <c r="S229" s="6"/>
      <c r="T229" s="6"/>
      <c r="U229" s="6"/>
      <c r="V229" s="6"/>
      <c r="W229" s="6"/>
      <c r="X229" s="6"/>
    </row>
    <row r="230" spans="2:24" x14ac:dyDescent="0.3">
      <c r="B230" s="128"/>
      <c r="C230" s="12" t="s">
        <v>5</v>
      </c>
      <c r="D230" s="44" t="s">
        <v>47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77"/>
      <c r="Q230" s="86">
        <f t="shared" si="60"/>
        <v>0</v>
      </c>
      <c r="S230" s="6"/>
      <c r="T230" s="6"/>
      <c r="U230" s="6"/>
      <c r="V230" s="6"/>
      <c r="W230" s="6"/>
      <c r="X230" s="6"/>
    </row>
    <row r="231" spans="2:24" x14ac:dyDescent="0.3">
      <c r="B231" s="128"/>
      <c r="C231" s="12" t="s">
        <v>6</v>
      </c>
      <c r="D231" s="44" t="s">
        <v>48</v>
      </c>
      <c r="E231" s="10">
        <v>160</v>
      </c>
      <c r="F231" s="10">
        <v>13</v>
      </c>
      <c r="G231" s="10">
        <v>470</v>
      </c>
      <c r="H231" s="10"/>
      <c r="I231" s="10">
        <v>200</v>
      </c>
      <c r="J231" s="10">
        <v>67</v>
      </c>
      <c r="K231" s="10"/>
      <c r="L231" s="10">
        <v>53</v>
      </c>
      <c r="M231" s="10"/>
      <c r="N231" s="10"/>
      <c r="O231" s="77"/>
      <c r="Q231" s="86">
        <f t="shared" si="60"/>
        <v>963</v>
      </c>
      <c r="S231" s="6"/>
      <c r="T231" s="6"/>
      <c r="U231" s="6"/>
      <c r="V231" s="6"/>
      <c r="W231" s="6"/>
      <c r="X231" s="6"/>
    </row>
    <row r="232" spans="2:24" x14ac:dyDescent="0.3">
      <c r="B232" s="128"/>
      <c r="C232" s="12" t="s">
        <v>7</v>
      </c>
      <c r="D232" s="44" t="s">
        <v>48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77"/>
      <c r="Q232" s="86">
        <f t="shared" si="60"/>
        <v>0</v>
      </c>
      <c r="S232" s="6"/>
      <c r="T232" s="6"/>
      <c r="U232" s="6"/>
      <c r="V232" s="6"/>
      <c r="W232" s="6"/>
      <c r="X232" s="6"/>
    </row>
    <row r="233" spans="2:24" x14ac:dyDescent="0.3">
      <c r="B233" s="128"/>
      <c r="C233" s="12" t="s">
        <v>8</v>
      </c>
      <c r="D233" s="44" t="s">
        <v>47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77"/>
      <c r="Q233" s="86">
        <f t="shared" si="60"/>
        <v>0</v>
      </c>
      <c r="S233" s="6"/>
      <c r="T233" s="6"/>
      <c r="U233" s="6"/>
      <c r="V233" s="6"/>
      <c r="W233" s="6"/>
      <c r="X233" s="6"/>
    </row>
    <row r="234" spans="2:24" x14ac:dyDescent="0.3">
      <c r="B234" s="128"/>
      <c r="C234" s="12" t="s">
        <v>9</v>
      </c>
      <c r="D234" s="44" t="s">
        <v>47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77"/>
      <c r="Q234" s="86">
        <f t="shared" si="60"/>
        <v>0</v>
      </c>
      <c r="S234" s="6"/>
      <c r="T234" s="6"/>
      <c r="U234" s="6"/>
      <c r="V234" s="6"/>
      <c r="W234" s="6"/>
      <c r="X234" s="6"/>
    </row>
    <row r="235" spans="2:24" x14ac:dyDescent="0.3">
      <c r="B235" s="128"/>
      <c r="C235" s="12" t="s">
        <v>10</v>
      </c>
      <c r="D235" s="44" t="s">
        <v>47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77"/>
      <c r="Q235" s="86">
        <f t="shared" si="60"/>
        <v>0</v>
      </c>
      <c r="S235" s="6"/>
      <c r="T235" s="6"/>
      <c r="U235" s="6"/>
      <c r="V235" s="6"/>
      <c r="W235" s="6"/>
      <c r="X235" s="6"/>
    </row>
    <row r="236" spans="2:24" x14ac:dyDescent="0.3">
      <c r="B236" s="128"/>
      <c r="C236" s="12" t="s">
        <v>11</v>
      </c>
      <c r="D236" s="44" t="s">
        <v>47</v>
      </c>
      <c r="E236" s="10"/>
      <c r="F236" s="10"/>
      <c r="G236" s="10"/>
      <c r="H236" s="10"/>
      <c r="I236" s="10"/>
      <c r="J236" s="10">
        <v>27</v>
      </c>
      <c r="K236" s="10">
        <v>27</v>
      </c>
      <c r="L236" s="10">
        <v>80</v>
      </c>
      <c r="M236" s="10"/>
      <c r="N236" s="10"/>
      <c r="O236" s="77"/>
      <c r="Q236" s="86">
        <f t="shared" si="60"/>
        <v>134</v>
      </c>
      <c r="S236" s="6"/>
      <c r="T236" s="6"/>
      <c r="U236" s="6"/>
      <c r="V236" s="6"/>
      <c r="W236" s="6"/>
      <c r="X236" s="6"/>
    </row>
    <row r="237" spans="2:24" x14ac:dyDescent="0.3">
      <c r="B237" s="128"/>
      <c r="C237" s="12" t="s">
        <v>65</v>
      </c>
      <c r="D237" s="44" t="s">
        <v>47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77"/>
      <c r="Q237" s="86"/>
      <c r="S237" s="6"/>
      <c r="T237" s="6"/>
      <c r="U237" s="6"/>
      <c r="V237" s="6"/>
      <c r="W237" s="6"/>
      <c r="X237" s="6"/>
    </row>
    <row r="238" spans="2:24" x14ac:dyDescent="0.3">
      <c r="B238" s="128"/>
      <c r="C238" s="12" t="s">
        <v>43</v>
      </c>
      <c r="D238" s="44" t="s">
        <v>47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77"/>
      <c r="Q238" s="86">
        <f t="shared" si="60"/>
        <v>0</v>
      </c>
      <c r="S238" s="6"/>
      <c r="T238" s="6"/>
      <c r="U238" s="6"/>
      <c r="V238" s="6"/>
      <c r="W238" s="6"/>
      <c r="X238" s="6"/>
    </row>
    <row r="239" spans="2:24" x14ac:dyDescent="0.3">
      <c r="B239" s="128"/>
      <c r="C239" s="12" t="s">
        <v>12</v>
      </c>
      <c r="D239" s="44" t="s">
        <v>47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77"/>
      <c r="Q239" s="86">
        <f t="shared" si="60"/>
        <v>0</v>
      </c>
      <c r="S239" s="6"/>
      <c r="T239" s="6"/>
      <c r="U239" s="6"/>
      <c r="V239" s="6"/>
      <c r="W239" s="6"/>
      <c r="X239" s="6"/>
    </row>
    <row r="240" spans="2:24" x14ac:dyDescent="0.3">
      <c r="B240" s="128"/>
      <c r="C240" s="12" t="s">
        <v>13</v>
      </c>
      <c r="D240" s="44" t="s">
        <v>47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77"/>
      <c r="Q240" s="86">
        <f t="shared" si="60"/>
        <v>0</v>
      </c>
      <c r="S240" s="6"/>
      <c r="T240" s="6"/>
      <c r="U240" s="6"/>
      <c r="V240" s="6"/>
      <c r="W240" s="6"/>
      <c r="X240" s="6"/>
    </row>
    <row r="241" spans="2:24" x14ac:dyDescent="0.3">
      <c r="B241" s="128"/>
      <c r="C241" s="12" t="s">
        <v>14</v>
      </c>
      <c r="D241" s="44" t="s">
        <v>47</v>
      </c>
      <c r="E241" s="10"/>
      <c r="F241" s="10">
        <v>40</v>
      </c>
      <c r="G241" s="10"/>
      <c r="H241" s="10"/>
      <c r="I241" s="10"/>
      <c r="J241" s="10"/>
      <c r="K241" s="10"/>
      <c r="L241" s="10">
        <v>53</v>
      </c>
      <c r="M241" s="10"/>
      <c r="N241" s="10"/>
      <c r="O241" s="77"/>
      <c r="Q241" s="86">
        <f t="shared" si="60"/>
        <v>93</v>
      </c>
      <c r="S241" s="6"/>
      <c r="T241" s="6"/>
      <c r="U241" s="6"/>
      <c r="V241" s="6"/>
      <c r="W241" s="6"/>
      <c r="X241" s="6"/>
    </row>
    <row r="242" spans="2:24" x14ac:dyDescent="0.3">
      <c r="B242" s="128"/>
      <c r="C242" s="12" t="s">
        <v>15</v>
      </c>
      <c r="D242" s="45" t="s">
        <v>47</v>
      </c>
      <c r="E242" s="10">
        <v>110</v>
      </c>
      <c r="F242" s="10">
        <v>1400</v>
      </c>
      <c r="G242" s="10">
        <v>14000</v>
      </c>
      <c r="H242" s="10">
        <v>18000</v>
      </c>
      <c r="I242" s="10"/>
      <c r="J242" s="10">
        <v>370</v>
      </c>
      <c r="K242" s="10"/>
      <c r="L242" s="10">
        <v>80</v>
      </c>
      <c r="M242" s="10"/>
      <c r="N242" s="10"/>
      <c r="O242" s="77"/>
      <c r="Q242" s="86">
        <f t="shared" si="60"/>
        <v>33960</v>
      </c>
      <c r="S242" s="6"/>
      <c r="T242" s="6"/>
      <c r="U242" s="6"/>
      <c r="V242" s="6"/>
      <c r="W242" s="6"/>
      <c r="X242" s="6"/>
    </row>
    <row r="243" spans="2:24" x14ac:dyDescent="0.3">
      <c r="B243" s="128"/>
      <c r="C243" s="12" t="s">
        <v>16</v>
      </c>
      <c r="D243" s="44" t="s">
        <v>48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77"/>
      <c r="Q243" s="86">
        <f t="shared" si="60"/>
        <v>0</v>
      </c>
      <c r="S243" s="6"/>
      <c r="T243" s="6"/>
      <c r="U243" s="6"/>
      <c r="V243" s="6"/>
      <c r="W243" s="6"/>
      <c r="X243" s="6"/>
    </row>
    <row r="244" spans="2:24" x14ac:dyDescent="0.3">
      <c r="B244" s="128"/>
      <c r="C244" s="12" t="s">
        <v>70</v>
      </c>
      <c r="D244" s="44" t="s">
        <v>48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77"/>
      <c r="Q244" s="86"/>
      <c r="S244" s="6"/>
      <c r="T244" s="6"/>
      <c r="U244" s="6"/>
      <c r="V244" s="6"/>
      <c r="W244" s="6"/>
      <c r="X244" s="6"/>
    </row>
    <row r="245" spans="2:24" x14ac:dyDescent="0.3">
      <c r="B245" s="128"/>
      <c r="C245" s="9" t="s">
        <v>17</v>
      </c>
      <c r="D245" s="44" t="s">
        <v>48</v>
      </c>
      <c r="E245" s="10"/>
      <c r="F245" s="10">
        <v>13</v>
      </c>
      <c r="G245" s="10"/>
      <c r="H245" s="10"/>
      <c r="I245" s="10">
        <v>13</v>
      </c>
      <c r="J245" s="10">
        <v>13</v>
      </c>
      <c r="K245" s="10">
        <v>27</v>
      </c>
      <c r="L245" s="10"/>
      <c r="M245" s="10"/>
      <c r="N245" s="10"/>
      <c r="O245" s="77"/>
      <c r="Q245" s="86">
        <f t="shared" si="60"/>
        <v>66</v>
      </c>
      <c r="S245" s="6"/>
      <c r="T245" s="6"/>
      <c r="U245" s="6"/>
      <c r="V245" s="6"/>
      <c r="W245" s="6"/>
      <c r="X245" s="6"/>
    </row>
    <row r="246" spans="2:24" x14ac:dyDescent="0.3">
      <c r="B246" s="128"/>
      <c r="C246" s="9" t="s">
        <v>18</v>
      </c>
      <c r="D246" s="44" t="s">
        <v>47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77"/>
      <c r="Q246" s="86">
        <f t="shared" si="60"/>
        <v>0</v>
      </c>
      <c r="S246" s="6"/>
      <c r="T246" s="6"/>
      <c r="U246" s="6"/>
      <c r="V246" s="6"/>
      <c r="W246" s="6"/>
      <c r="X246" s="6"/>
    </row>
    <row r="247" spans="2:24" x14ac:dyDescent="0.3">
      <c r="B247" s="128"/>
      <c r="C247" s="9" t="s">
        <v>19</v>
      </c>
      <c r="D247" s="44" t="s">
        <v>47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77"/>
      <c r="Q247" s="86">
        <f t="shared" si="60"/>
        <v>0</v>
      </c>
      <c r="S247" s="6"/>
      <c r="T247" s="6"/>
      <c r="U247" s="6"/>
      <c r="V247" s="6"/>
      <c r="W247" s="6"/>
      <c r="X247" s="6"/>
    </row>
    <row r="248" spans="2:24" x14ac:dyDescent="0.3">
      <c r="B248" s="128"/>
      <c r="C248" s="9" t="s">
        <v>20</v>
      </c>
      <c r="D248" s="44" t="s">
        <v>48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77"/>
      <c r="Q248" s="86">
        <f t="shared" si="60"/>
        <v>0</v>
      </c>
      <c r="S248" s="6"/>
      <c r="T248" s="6"/>
      <c r="U248" s="6"/>
      <c r="V248" s="6"/>
      <c r="W248" s="6"/>
      <c r="X248" s="6"/>
    </row>
    <row r="249" spans="2:24" x14ac:dyDescent="0.3">
      <c r="B249" s="128"/>
      <c r="C249" s="9" t="s">
        <v>21</v>
      </c>
      <c r="D249" s="44" t="s">
        <v>47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77"/>
      <c r="Q249" s="86">
        <f t="shared" si="60"/>
        <v>0</v>
      </c>
      <c r="S249" s="6"/>
      <c r="T249" s="6"/>
      <c r="U249" s="6"/>
      <c r="V249" s="6"/>
      <c r="W249" s="6"/>
      <c r="X249" s="6"/>
    </row>
    <row r="250" spans="2:24" x14ac:dyDescent="0.3">
      <c r="B250" s="128"/>
      <c r="C250" s="9" t="s">
        <v>24</v>
      </c>
      <c r="D250" s="44" t="s">
        <v>47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77"/>
      <c r="Q250" s="86">
        <f t="shared" si="60"/>
        <v>0</v>
      </c>
      <c r="S250" s="6"/>
      <c r="T250" s="6"/>
      <c r="U250" s="6"/>
      <c r="V250" s="6"/>
      <c r="W250" s="6"/>
      <c r="X250" s="6"/>
    </row>
    <row r="251" spans="2:24" x14ac:dyDescent="0.3">
      <c r="B251" s="128"/>
      <c r="C251" s="9" t="s">
        <v>22</v>
      </c>
      <c r="D251" s="44" t="s">
        <v>48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77"/>
      <c r="Q251" s="86">
        <f t="shared" si="60"/>
        <v>0</v>
      </c>
      <c r="S251" s="6"/>
      <c r="T251" s="6"/>
      <c r="U251" s="6"/>
      <c r="V251" s="6"/>
      <c r="W251" s="6"/>
      <c r="X251" s="6"/>
    </row>
    <row r="252" spans="2:24" ht="16.2" thickBot="1" x14ac:dyDescent="0.35">
      <c r="B252" s="129"/>
      <c r="C252" s="13" t="s">
        <v>23</v>
      </c>
      <c r="D252" s="70"/>
      <c r="E252" s="14">
        <f>SUM(E228:E251)</f>
        <v>283</v>
      </c>
      <c r="F252" s="14">
        <f t="shared" ref="F252:K252" si="61">SUM(F228:F251)</f>
        <v>1479</v>
      </c>
      <c r="G252" s="14">
        <f t="shared" si="61"/>
        <v>14470</v>
      </c>
      <c r="H252" s="14">
        <f t="shared" si="61"/>
        <v>18013</v>
      </c>
      <c r="I252" s="14">
        <f t="shared" si="61"/>
        <v>213</v>
      </c>
      <c r="J252" s="14">
        <f t="shared" si="61"/>
        <v>477</v>
      </c>
      <c r="K252" s="14">
        <f t="shared" si="61"/>
        <v>54</v>
      </c>
      <c r="L252" s="14">
        <f t="shared" ref="L252:M252" si="62">SUM(L228:L251)</f>
        <v>293</v>
      </c>
      <c r="M252" s="14">
        <f t="shared" si="62"/>
        <v>0</v>
      </c>
      <c r="N252" s="14">
        <f t="shared" ref="N252:O252" si="63">SUM(N228:N251)</f>
        <v>0</v>
      </c>
      <c r="O252" s="78">
        <f t="shared" si="63"/>
        <v>0</v>
      </c>
      <c r="S252" s="6"/>
      <c r="T252" s="6"/>
      <c r="U252" s="6"/>
      <c r="V252" s="6"/>
      <c r="W252" s="6"/>
      <c r="X252" s="6"/>
    </row>
    <row r="253" spans="2:24" ht="16.2" thickBot="1" x14ac:dyDescent="0.35">
      <c r="B253" s="24"/>
      <c r="C253" s="25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S253" s="6"/>
      <c r="T253" s="6"/>
      <c r="U253" s="6"/>
      <c r="V253" s="6"/>
      <c r="W253" s="6"/>
      <c r="X253" s="6"/>
    </row>
    <row r="254" spans="2:24" s="8" customFormat="1" ht="14.4" thickBot="1" x14ac:dyDescent="0.35">
      <c r="B254" s="32"/>
      <c r="C254" s="54" t="s">
        <v>57</v>
      </c>
      <c r="D254" s="71" t="s">
        <v>46</v>
      </c>
      <c r="E254" s="56">
        <v>43809</v>
      </c>
      <c r="F254" s="57">
        <v>43837</v>
      </c>
      <c r="G254" s="57">
        <v>43845</v>
      </c>
      <c r="H254" s="57">
        <v>43852</v>
      </c>
      <c r="I254" s="57">
        <v>43858</v>
      </c>
      <c r="J254" s="57">
        <v>43865</v>
      </c>
      <c r="K254" s="57">
        <v>43872</v>
      </c>
      <c r="L254" s="57">
        <v>43879</v>
      </c>
      <c r="M254" s="58"/>
      <c r="N254" s="58"/>
      <c r="O254" s="58"/>
    </row>
    <row r="255" spans="2:24" x14ac:dyDescent="0.3">
      <c r="B255" s="130" t="s">
        <v>40</v>
      </c>
      <c r="C255" s="64" t="s">
        <v>3</v>
      </c>
      <c r="D255" s="65" t="s">
        <v>47</v>
      </c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9"/>
      <c r="Q255" s="86">
        <f>SUM(E255:O255)</f>
        <v>0</v>
      </c>
      <c r="S255" s="6"/>
      <c r="T255" s="6"/>
      <c r="U255" s="6"/>
      <c r="V255" s="6"/>
      <c r="W255" s="6"/>
      <c r="X255" s="6"/>
    </row>
    <row r="256" spans="2:24" x14ac:dyDescent="0.3">
      <c r="B256" s="128"/>
      <c r="C256" s="12" t="s">
        <v>4</v>
      </c>
      <c r="D256" s="44" t="s">
        <v>48</v>
      </c>
      <c r="E256" s="10"/>
      <c r="F256" s="10"/>
      <c r="G256" s="10"/>
      <c r="H256" s="10"/>
      <c r="I256" s="10"/>
      <c r="J256" s="10"/>
      <c r="K256" s="10"/>
      <c r="L256" s="10">
        <v>53</v>
      </c>
      <c r="M256" s="10"/>
      <c r="N256" s="10"/>
      <c r="O256" s="11"/>
      <c r="Q256" s="86">
        <f t="shared" ref="Q256:Q278" si="64">SUM(E256:O256)</f>
        <v>53</v>
      </c>
      <c r="S256" s="6"/>
      <c r="T256" s="6"/>
      <c r="U256" s="6"/>
      <c r="V256" s="6"/>
      <c r="W256" s="6"/>
      <c r="X256" s="6"/>
    </row>
    <row r="257" spans="2:24" x14ac:dyDescent="0.3">
      <c r="B257" s="128"/>
      <c r="C257" s="12" t="s">
        <v>5</v>
      </c>
      <c r="D257" s="44" t="s">
        <v>47</v>
      </c>
      <c r="E257" s="10"/>
      <c r="F257" s="10"/>
      <c r="G257" s="10"/>
      <c r="H257" s="10"/>
      <c r="I257" s="10"/>
      <c r="J257" s="10">
        <v>40</v>
      </c>
      <c r="K257" s="10"/>
      <c r="L257" s="10">
        <v>13</v>
      </c>
      <c r="M257" s="10"/>
      <c r="N257" s="10"/>
      <c r="O257" s="11"/>
      <c r="Q257" s="86">
        <f t="shared" si="64"/>
        <v>53</v>
      </c>
      <c r="S257" s="6"/>
      <c r="T257" s="6"/>
      <c r="U257" s="6"/>
      <c r="V257" s="6"/>
      <c r="W257" s="6"/>
      <c r="X257" s="6"/>
    </row>
    <row r="258" spans="2:24" x14ac:dyDescent="0.3">
      <c r="B258" s="128"/>
      <c r="C258" s="12" t="s">
        <v>6</v>
      </c>
      <c r="D258" s="44" t="s">
        <v>48</v>
      </c>
      <c r="E258" s="10">
        <v>27</v>
      </c>
      <c r="F258" s="10">
        <v>67</v>
      </c>
      <c r="G258" s="10">
        <v>470</v>
      </c>
      <c r="H258" s="10">
        <v>330</v>
      </c>
      <c r="I258" s="10">
        <v>67</v>
      </c>
      <c r="J258" s="10"/>
      <c r="K258" s="10">
        <v>27</v>
      </c>
      <c r="L258" s="10">
        <v>53</v>
      </c>
      <c r="M258" s="10"/>
      <c r="N258" s="10"/>
      <c r="O258" s="11"/>
      <c r="Q258" s="86">
        <f t="shared" si="64"/>
        <v>1041</v>
      </c>
      <c r="S258" s="6"/>
      <c r="T258" s="6"/>
      <c r="U258" s="6"/>
      <c r="V258" s="6"/>
      <c r="W258" s="6"/>
      <c r="X258" s="6"/>
    </row>
    <row r="259" spans="2:24" x14ac:dyDescent="0.3">
      <c r="B259" s="128"/>
      <c r="C259" s="12" t="s">
        <v>7</v>
      </c>
      <c r="D259" s="44" t="s">
        <v>48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Q259" s="86">
        <f t="shared" si="64"/>
        <v>0</v>
      </c>
      <c r="S259" s="6"/>
      <c r="T259" s="6"/>
      <c r="U259" s="6"/>
      <c r="V259" s="6"/>
      <c r="W259" s="6"/>
      <c r="X259" s="6"/>
    </row>
    <row r="260" spans="2:24" x14ac:dyDescent="0.3">
      <c r="B260" s="128"/>
      <c r="C260" s="12" t="s">
        <v>8</v>
      </c>
      <c r="D260" s="44" t="s">
        <v>47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Q260" s="86">
        <f t="shared" si="64"/>
        <v>0</v>
      </c>
      <c r="S260" s="6"/>
      <c r="T260" s="6"/>
      <c r="U260" s="6"/>
      <c r="V260" s="6"/>
      <c r="W260" s="6"/>
      <c r="X260" s="6"/>
    </row>
    <row r="261" spans="2:24" x14ac:dyDescent="0.3">
      <c r="B261" s="128"/>
      <c r="C261" s="12" t="s">
        <v>9</v>
      </c>
      <c r="D261" s="44" t="s">
        <v>47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Q261" s="86">
        <f t="shared" si="64"/>
        <v>0</v>
      </c>
      <c r="S261" s="6"/>
      <c r="T261" s="6"/>
      <c r="U261" s="6"/>
      <c r="V261" s="6"/>
      <c r="W261" s="6"/>
      <c r="X261" s="6"/>
    </row>
    <row r="262" spans="2:24" x14ac:dyDescent="0.3">
      <c r="B262" s="128"/>
      <c r="C262" s="12" t="s">
        <v>10</v>
      </c>
      <c r="D262" s="44" t="s">
        <v>47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Q262" s="86">
        <f t="shared" si="64"/>
        <v>0</v>
      </c>
      <c r="S262" s="6"/>
      <c r="T262" s="6"/>
      <c r="U262" s="6"/>
      <c r="V262" s="6"/>
      <c r="W262" s="6"/>
      <c r="X262" s="6"/>
    </row>
    <row r="263" spans="2:24" x14ac:dyDescent="0.3">
      <c r="B263" s="128"/>
      <c r="C263" s="12" t="s">
        <v>11</v>
      </c>
      <c r="D263" s="44" t="s">
        <v>47</v>
      </c>
      <c r="E263" s="10"/>
      <c r="F263" s="10"/>
      <c r="G263" s="10">
        <v>330</v>
      </c>
      <c r="H263" s="10">
        <v>330</v>
      </c>
      <c r="I263" s="10">
        <v>53</v>
      </c>
      <c r="J263" s="10"/>
      <c r="K263" s="10">
        <v>27</v>
      </c>
      <c r="L263" s="10"/>
      <c r="M263" s="10"/>
      <c r="N263" s="10"/>
      <c r="O263" s="11"/>
      <c r="Q263" s="86">
        <f t="shared" si="64"/>
        <v>740</v>
      </c>
      <c r="S263" s="6"/>
      <c r="T263" s="6"/>
      <c r="U263" s="6"/>
      <c r="V263" s="6"/>
      <c r="W263" s="6"/>
      <c r="X263" s="6"/>
    </row>
    <row r="264" spans="2:24" x14ac:dyDescent="0.3">
      <c r="B264" s="128"/>
      <c r="C264" s="12" t="s">
        <v>65</v>
      </c>
      <c r="D264" s="44" t="s">
        <v>47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Q264" s="86"/>
      <c r="S264" s="6"/>
      <c r="T264" s="6"/>
      <c r="U264" s="6"/>
      <c r="V264" s="6"/>
      <c r="W264" s="6"/>
      <c r="X264" s="6"/>
    </row>
    <row r="265" spans="2:24" x14ac:dyDescent="0.3">
      <c r="B265" s="128"/>
      <c r="C265" s="12" t="s">
        <v>43</v>
      </c>
      <c r="D265" s="44" t="s">
        <v>47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Q265" s="86">
        <f t="shared" si="64"/>
        <v>0</v>
      </c>
      <c r="S265" s="6"/>
      <c r="T265" s="6"/>
      <c r="U265" s="6"/>
      <c r="V265" s="6"/>
      <c r="W265" s="6"/>
      <c r="X265" s="6"/>
    </row>
    <row r="266" spans="2:24" x14ac:dyDescent="0.3">
      <c r="B266" s="128"/>
      <c r="C266" s="12" t="s">
        <v>12</v>
      </c>
      <c r="D266" s="44" t="s">
        <v>47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Q266" s="86">
        <f t="shared" si="64"/>
        <v>0</v>
      </c>
      <c r="S266" s="6"/>
      <c r="T266" s="6"/>
      <c r="U266" s="6"/>
      <c r="V266" s="6"/>
      <c r="W266" s="6"/>
      <c r="X266" s="6"/>
    </row>
    <row r="267" spans="2:24" x14ac:dyDescent="0.3">
      <c r="B267" s="128"/>
      <c r="C267" s="12" t="s">
        <v>13</v>
      </c>
      <c r="D267" s="44" t="s">
        <v>47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Q267" s="86">
        <f t="shared" si="64"/>
        <v>0</v>
      </c>
      <c r="S267" s="6"/>
      <c r="T267" s="6"/>
      <c r="U267" s="6"/>
      <c r="V267" s="6"/>
      <c r="W267" s="6"/>
      <c r="X267" s="6"/>
    </row>
    <row r="268" spans="2:24" x14ac:dyDescent="0.3">
      <c r="B268" s="128"/>
      <c r="C268" s="12" t="s">
        <v>14</v>
      </c>
      <c r="D268" s="44" t="s">
        <v>47</v>
      </c>
      <c r="E268" s="10"/>
      <c r="F268" s="10"/>
      <c r="G268" s="10">
        <v>13</v>
      </c>
      <c r="H268" s="10"/>
      <c r="I268" s="10"/>
      <c r="J268" s="10"/>
      <c r="K268" s="10"/>
      <c r="L268" s="10"/>
      <c r="M268" s="10"/>
      <c r="N268" s="10"/>
      <c r="O268" s="11"/>
      <c r="Q268" s="86">
        <f t="shared" si="64"/>
        <v>13</v>
      </c>
      <c r="S268" s="6"/>
      <c r="T268" s="6"/>
      <c r="U268" s="6"/>
      <c r="V268" s="6"/>
      <c r="W268" s="6"/>
      <c r="X268" s="6"/>
    </row>
    <row r="269" spans="2:24" x14ac:dyDescent="0.3">
      <c r="B269" s="128"/>
      <c r="C269" s="12" t="s">
        <v>15</v>
      </c>
      <c r="D269" s="45" t="s">
        <v>47</v>
      </c>
      <c r="E269" s="10">
        <v>240</v>
      </c>
      <c r="F269" s="10">
        <v>1900</v>
      </c>
      <c r="G269" s="10">
        <v>400</v>
      </c>
      <c r="H269" s="10">
        <v>1500</v>
      </c>
      <c r="I269" s="10">
        <v>27</v>
      </c>
      <c r="J269" s="10">
        <v>27</v>
      </c>
      <c r="K269" s="10">
        <v>130</v>
      </c>
      <c r="L269" s="10">
        <v>610</v>
      </c>
      <c r="M269" s="10"/>
      <c r="N269" s="10"/>
      <c r="O269" s="11"/>
      <c r="Q269" s="86">
        <f t="shared" si="64"/>
        <v>4834</v>
      </c>
      <c r="S269" s="6"/>
      <c r="T269" s="6"/>
      <c r="U269" s="6"/>
      <c r="V269" s="6"/>
      <c r="W269" s="6"/>
      <c r="X269" s="6"/>
    </row>
    <row r="270" spans="2:24" x14ac:dyDescent="0.3">
      <c r="B270" s="128"/>
      <c r="C270" s="12" t="s">
        <v>16</v>
      </c>
      <c r="D270" s="44" t="s">
        <v>48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Q270" s="86">
        <f t="shared" si="64"/>
        <v>0</v>
      </c>
      <c r="S270" s="6"/>
      <c r="T270" s="6"/>
      <c r="U270" s="6"/>
      <c r="V270" s="6"/>
      <c r="W270" s="6"/>
      <c r="X270" s="6"/>
    </row>
    <row r="271" spans="2:24" x14ac:dyDescent="0.3">
      <c r="B271" s="128"/>
      <c r="C271" s="12" t="s">
        <v>70</v>
      </c>
      <c r="D271" s="44" t="s">
        <v>48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Q271" s="86"/>
      <c r="S271" s="6"/>
      <c r="T271" s="6"/>
      <c r="U271" s="6"/>
      <c r="V271" s="6"/>
      <c r="W271" s="6"/>
      <c r="X271" s="6"/>
    </row>
    <row r="272" spans="2:24" x14ac:dyDescent="0.3">
      <c r="B272" s="128"/>
      <c r="C272" s="9" t="s">
        <v>17</v>
      </c>
      <c r="D272" s="44" t="s">
        <v>48</v>
      </c>
      <c r="E272" s="10"/>
      <c r="F272" s="10">
        <v>13</v>
      </c>
      <c r="G272" s="10"/>
      <c r="H272" s="10"/>
      <c r="I272" s="10"/>
      <c r="J272" s="10">
        <v>27</v>
      </c>
      <c r="K272" s="10">
        <v>40</v>
      </c>
      <c r="L272" s="10">
        <v>13</v>
      </c>
      <c r="M272" s="10"/>
      <c r="N272" s="10"/>
      <c r="O272" s="11"/>
      <c r="Q272" s="86">
        <f t="shared" si="64"/>
        <v>93</v>
      </c>
      <c r="S272" s="6"/>
      <c r="T272" s="6"/>
      <c r="U272" s="6"/>
      <c r="V272" s="6"/>
      <c r="W272" s="6"/>
      <c r="X272" s="6"/>
    </row>
    <row r="273" spans="2:24" x14ac:dyDescent="0.3">
      <c r="B273" s="128"/>
      <c r="C273" s="9" t="s">
        <v>18</v>
      </c>
      <c r="D273" s="44" t="s">
        <v>47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Q273" s="86">
        <f t="shared" si="64"/>
        <v>0</v>
      </c>
      <c r="S273" s="6"/>
      <c r="T273" s="6"/>
      <c r="U273" s="6"/>
      <c r="V273" s="6"/>
      <c r="W273" s="6"/>
      <c r="X273" s="6"/>
    </row>
    <row r="274" spans="2:24" x14ac:dyDescent="0.3">
      <c r="B274" s="128"/>
      <c r="C274" s="9" t="s">
        <v>19</v>
      </c>
      <c r="D274" s="44" t="s">
        <v>47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Q274" s="86">
        <f t="shared" si="64"/>
        <v>0</v>
      </c>
      <c r="S274" s="6"/>
      <c r="T274" s="6"/>
      <c r="U274" s="6"/>
      <c r="V274" s="6"/>
      <c r="W274" s="6"/>
      <c r="X274" s="6"/>
    </row>
    <row r="275" spans="2:24" x14ac:dyDescent="0.3">
      <c r="B275" s="128"/>
      <c r="C275" s="9" t="s">
        <v>20</v>
      </c>
      <c r="D275" s="44" t="s">
        <v>48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Q275" s="86">
        <f t="shared" si="64"/>
        <v>0</v>
      </c>
      <c r="S275" s="6"/>
      <c r="T275" s="6"/>
      <c r="U275" s="6"/>
      <c r="V275" s="6"/>
      <c r="W275" s="6"/>
      <c r="X275" s="6"/>
    </row>
    <row r="276" spans="2:24" x14ac:dyDescent="0.3">
      <c r="B276" s="128"/>
      <c r="C276" s="9" t="s">
        <v>21</v>
      </c>
      <c r="D276" s="44" t="s">
        <v>47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Q276" s="86">
        <f t="shared" si="64"/>
        <v>0</v>
      </c>
      <c r="S276" s="6"/>
      <c r="T276" s="6"/>
      <c r="U276" s="6"/>
      <c r="V276" s="6"/>
      <c r="W276" s="6"/>
      <c r="X276" s="6"/>
    </row>
    <row r="277" spans="2:24" x14ac:dyDescent="0.3">
      <c r="B277" s="128"/>
      <c r="C277" s="9" t="s">
        <v>24</v>
      </c>
      <c r="D277" s="44" t="s">
        <v>47</v>
      </c>
      <c r="E277" s="10"/>
      <c r="F277" s="10">
        <v>13</v>
      </c>
      <c r="G277" s="10"/>
      <c r="H277" s="10"/>
      <c r="I277" s="10"/>
      <c r="J277" s="10"/>
      <c r="K277" s="10"/>
      <c r="L277" s="10"/>
      <c r="M277" s="10"/>
      <c r="N277" s="10"/>
      <c r="O277" s="11"/>
      <c r="Q277" s="86">
        <f t="shared" si="64"/>
        <v>13</v>
      </c>
      <c r="S277" s="6"/>
      <c r="T277" s="6"/>
      <c r="U277" s="6"/>
      <c r="V277" s="6"/>
      <c r="W277" s="6"/>
      <c r="X277" s="6"/>
    </row>
    <row r="278" spans="2:24" x14ac:dyDescent="0.3">
      <c r="B278" s="128"/>
      <c r="C278" s="9" t="s">
        <v>22</v>
      </c>
      <c r="D278" s="44" t="s">
        <v>48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Q278" s="86">
        <f t="shared" si="64"/>
        <v>0</v>
      </c>
      <c r="S278" s="6"/>
      <c r="T278" s="6"/>
      <c r="U278" s="6"/>
      <c r="V278" s="6"/>
      <c r="W278" s="6"/>
      <c r="X278" s="6"/>
    </row>
    <row r="279" spans="2:24" ht="16.2" thickBot="1" x14ac:dyDescent="0.35">
      <c r="B279" s="129"/>
      <c r="C279" s="13" t="s">
        <v>23</v>
      </c>
      <c r="D279" s="70"/>
      <c r="E279" s="14">
        <f>SUM(E255:E278)</f>
        <v>267</v>
      </c>
      <c r="F279" s="14">
        <f t="shared" ref="F279:K279" si="65">SUM(F255:F278)</f>
        <v>1993</v>
      </c>
      <c r="G279" s="14">
        <f t="shared" si="65"/>
        <v>1213</v>
      </c>
      <c r="H279" s="14">
        <f t="shared" si="65"/>
        <v>2160</v>
      </c>
      <c r="I279" s="14">
        <f t="shared" si="65"/>
        <v>147</v>
      </c>
      <c r="J279" s="14">
        <f t="shared" si="65"/>
        <v>94</v>
      </c>
      <c r="K279" s="14">
        <f t="shared" si="65"/>
        <v>224</v>
      </c>
      <c r="L279" s="14">
        <f t="shared" ref="L279:M279" si="66">SUM(L255:L278)</f>
        <v>742</v>
      </c>
      <c r="M279" s="14">
        <f t="shared" si="66"/>
        <v>0</v>
      </c>
      <c r="N279" s="14">
        <f t="shared" ref="N279:O279" si="67">SUM(N255:N278)</f>
        <v>0</v>
      </c>
      <c r="O279" s="15">
        <f t="shared" si="67"/>
        <v>0</v>
      </c>
      <c r="S279" s="6"/>
      <c r="T279" s="6"/>
      <c r="U279" s="6"/>
      <c r="V279" s="6"/>
      <c r="W279" s="6"/>
      <c r="X279" s="6"/>
    </row>
    <row r="280" spans="2:24" ht="16.2" thickBot="1" x14ac:dyDescent="0.35">
      <c r="B280" s="21"/>
      <c r="C280" s="2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S280" s="6"/>
      <c r="T280" s="6"/>
      <c r="U280" s="6"/>
      <c r="V280" s="6"/>
      <c r="W280" s="6"/>
      <c r="X280" s="6"/>
    </row>
    <row r="281" spans="2:24" s="8" customFormat="1" ht="14.4" thickBot="1" x14ac:dyDescent="0.35">
      <c r="B281" s="32"/>
      <c r="C281" s="54" t="s">
        <v>57</v>
      </c>
      <c r="D281" s="71" t="s">
        <v>46</v>
      </c>
      <c r="E281" s="56">
        <v>43809</v>
      </c>
      <c r="F281" s="57">
        <v>43837</v>
      </c>
      <c r="G281" s="57">
        <v>43845</v>
      </c>
      <c r="H281" s="57">
        <v>43852</v>
      </c>
      <c r="I281" s="57">
        <v>43858</v>
      </c>
      <c r="J281" s="57">
        <v>43865</v>
      </c>
      <c r="K281" s="57">
        <v>43872</v>
      </c>
      <c r="L281" s="57">
        <v>43879</v>
      </c>
      <c r="M281" s="58"/>
      <c r="N281" s="58"/>
      <c r="O281" s="58"/>
    </row>
    <row r="282" spans="2:24" x14ac:dyDescent="0.3">
      <c r="B282" s="131" t="s">
        <v>41</v>
      </c>
      <c r="C282" s="64" t="s">
        <v>3</v>
      </c>
      <c r="D282" s="65" t="s">
        <v>47</v>
      </c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9"/>
      <c r="Q282" s="86">
        <f>SUM(E282:O282)</f>
        <v>0</v>
      </c>
      <c r="S282" s="6"/>
      <c r="T282" s="6"/>
      <c r="U282" s="6"/>
      <c r="V282" s="6"/>
      <c r="W282" s="6"/>
      <c r="X282" s="6"/>
    </row>
    <row r="283" spans="2:24" x14ac:dyDescent="0.3">
      <c r="B283" s="132"/>
      <c r="C283" s="12" t="s">
        <v>4</v>
      </c>
      <c r="D283" s="44" t="s">
        <v>48</v>
      </c>
      <c r="E283" s="10"/>
      <c r="F283" s="10">
        <v>40</v>
      </c>
      <c r="G283" s="10"/>
      <c r="H283" s="10"/>
      <c r="I283" s="10"/>
      <c r="J283" s="10"/>
      <c r="K283" s="10"/>
      <c r="L283" s="10">
        <v>27</v>
      </c>
      <c r="M283" s="10"/>
      <c r="N283" s="10"/>
      <c r="O283" s="11"/>
      <c r="Q283" s="86">
        <f t="shared" ref="Q283:Q305" si="68">SUM(E283:O283)</f>
        <v>67</v>
      </c>
      <c r="S283" s="6"/>
      <c r="T283" s="6"/>
      <c r="U283" s="6"/>
      <c r="V283" s="6"/>
      <c r="W283" s="6"/>
      <c r="X283" s="6"/>
    </row>
    <row r="284" spans="2:24" x14ac:dyDescent="0.3">
      <c r="B284" s="132"/>
      <c r="C284" s="12" t="s">
        <v>5</v>
      </c>
      <c r="D284" s="44" t="s">
        <v>47</v>
      </c>
      <c r="E284" s="10"/>
      <c r="F284" s="10"/>
      <c r="G284" s="10"/>
      <c r="H284" s="10">
        <v>13</v>
      </c>
      <c r="I284" s="10"/>
      <c r="J284" s="10">
        <v>13</v>
      </c>
      <c r="K284" s="10"/>
      <c r="L284" s="10"/>
      <c r="M284" s="10"/>
      <c r="N284" s="10"/>
      <c r="O284" s="11"/>
      <c r="Q284" s="86">
        <f t="shared" si="68"/>
        <v>26</v>
      </c>
      <c r="S284" s="6"/>
      <c r="T284" s="6"/>
      <c r="U284" s="6"/>
      <c r="V284" s="6"/>
      <c r="W284" s="6"/>
      <c r="X284" s="6"/>
    </row>
    <row r="285" spans="2:24" x14ac:dyDescent="0.3">
      <c r="B285" s="132"/>
      <c r="C285" s="12" t="s">
        <v>6</v>
      </c>
      <c r="D285" s="44" t="s">
        <v>48</v>
      </c>
      <c r="E285" s="10">
        <v>40</v>
      </c>
      <c r="F285" s="10">
        <v>470</v>
      </c>
      <c r="G285" s="10">
        <v>400</v>
      </c>
      <c r="H285" s="10">
        <v>400</v>
      </c>
      <c r="I285" s="10">
        <v>200</v>
      </c>
      <c r="J285" s="10">
        <v>27</v>
      </c>
      <c r="K285" s="10"/>
      <c r="L285" s="10">
        <v>27</v>
      </c>
      <c r="M285" s="10"/>
      <c r="N285" s="10"/>
      <c r="O285" s="11"/>
      <c r="Q285" s="86">
        <f t="shared" si="68"/>
        <v>1564</v>
      </c>
      <c r="S285" s="6"/>
      <c r="T285" s="6"/>
      <c r="U285" s="6"/>
      <c r="V285" s="6"/>
      <c r="W285" s="6"/>
      <c r="X285" s="6"/>
    </row>
    <row r="286" spans="2:24" x14ac:dyDescent="0.3">
      <c r="B286" s="132"/>
      <c r="C286" s="12" t="s">
        <v>7</v>
      </c>
      <c r="D286" s="44" t="s">
        <v>48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Q286" s="86">
        <f t="shared" si="68"/>
        <v>0</v>
      </c>
      <c r="S286" s="6"/>
      <c r="T286" s="6"/>
      <c r="U286" s="6"/>
      <c r="V286" s="6"/>
      <c r="W286" s="6"/>
      <c r="X286" s="6"/>
    </row>
    <row r="287" spans="2:24" x14ac:dyDescent="0.3">
      <c r="B287" s="132"/>
      <c r="C287" s="12" t="s">
        <v>8</v>
      </c>
      <c r="D287" s="44" t="s">
        <v>47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Q287" s="86">
        <f t="shared" si="68"/>
        <v>0</v>
      </c>
      <c r="S287" s="6"/>
      <c r="T287" s="6"/>
      <c r="U287" s="6"/>
      <c r="V287" s="6"/>
      <c r="W287" s="6"/>
      <c r="X287" s="6"/>
    </row>
    <row r="288" spans="2:24" x14ac:dyDescent="0.3">
      <c r="B288" s="132"/>
      <c r="C288" s="12" t="s">
        <v>9</v>
      </c>
      <c r="D288" s="44" t="s">
        <v>47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Q288" s="86">
        <f t="shared" si="68"/>
        <v>0</v>
      </c>
      <c r="S288" s="6"/>
      <c r="T288" s="6"/>
      <c r="U288" s="6"/>
      <c r="V288" s="6"/>
      <c r="W288" s="6"/>
      <c r="X288" s="6"/>
    </row>
    <row r="289" spans="2:24" x14ac:dyDescent="0.3">
      <c r="B289" s="132"/>
      <c r="C289" s="12" t="s">
        <v>10</v>
      </c>
      <c r="D289" s="44" t="s">
        <v>47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Q289" s="86">
        <f t="shared" si="68"/>
        <v>0</v>
      </c>
      <c r="S289" s="6"/>
      <c r="T289" s="6"/>
      <c r="U289" s="6"/>
      <c r="V289" s="6"/>
      <c r="W289" s="6"/>
      <c r="X289" s="6"/>
    </row>
    <row r="290" spans="2:24" x14ac:dyDescent="0.3">
      <c r="B290" s="132"/>
      <c r="C290" s="12" t="s">
        <v>11</v>
      </c>
      <c r="D290" s="44" t="s">
        <v>47</v>
      </c>
      <c r="E290" s="10"/>
      <c r="F290" s="10"/>
      <c r="G290" s="10">
        <v>330</v>
      </c>
      <c r="H290" s="10">
        <v>930</v>
      </c>
      <c r="I290" s="10">
        <v>27</v>
      </c>
      <c r="J290" s="10">
        <v>27</v>
      </c>
      <c r="K290" s="10"/>
      <c r="L290" s="10">
        <v>110</v>
      </c>
      <c r="M290" s="10"/>
      <c r="N290" s="10"/>
      <c r="O290" s="11"/>
      <c r="Q290" s="86">
        <f t="shared" si="68"/>
        <v>1424</v>
      </c>
      <c r="S290" s="6"/>
      <c r="T290" s="6"/>
      <c r="U290" s="6"/>
      <c r="V290" s="6"/>
      <c r="W290" s="6"/>
      <c r="X290" s="6"/>
    </row>
    <row r="291" spans="2:24" x14ac:dyDescent="0.3">
      <c r="B291" s="132"/>
      <c r="C291" s="12" t="s">
        <v>65</v>
      </c>
      <c r="D291" s="44" t="s">
        <v>47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Q291" s="86"/>
      <c r="S291" s="6"/>
      <c r="T291" s="6"/>
      <c r="U291" s="6"/>
      <c r="V291" s="6"/>
      <c r="W291" s="6"/>
      <c r="X291" s="6"/>
    </row>
    <row r="292" spans="2:24" x14ac:dyDescent="0.3">
      <c r="B292" s="132"/>
      <c r="C292" s="12" t="s">
        <v>43</v>
      </c>
      <c r="D292" s="44" t="s">
        <v>47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Q292" s="86">
        <f t="shared" si="68"/>
        <v>0</v>
      </c>
      <c r="S292" s="6"/>
      <c r="T292" s="6"/>
      <c r="U292" s="6"/>
      <c r="V292" s="6"/>
      <c r="W292" s="6"/>
      <c r="X292" s="6"/>
    </row>
    <row r="293" spans="2:24" x14ac:dyDescent="0.3">
      <c r="B293" s="132"/>
      <c r="C293" s="12" t="s">
        <v>12</v>
      </c>
      <c r="D293" s="44" t="s">
        <v>47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Q293" s="86">
        <f t="shared" si="68"/>
        <v>0</v>
      </c>
      <c r="S293" s="6"/>
      <c r="T293" s="6"/>
      <c r="U293" s="6"/>
      <c r="V293" s="6"/>
      <c r="W293" s="6"/>
      <c r="X293" s="6"/>
    </row>
    <row r="294" spans="2:24" x14ac:dyDescent="0.3">
      <c r="B294" s="132"/>
      <c r="C294" s="12" t="s">
        <v>13</v>
      </c>
      <c r="D294" s="44" t="s">
        <v>47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Q294" s="86">
        <f t="shared" si="68"/>
        <v>0</v>
      </c>
      <c r="S294" s="6"/>
      <c r="T294" s="6"/>
      <c r="U294" s="6"/>
      <c r="V294" s="6"/>
      <c r="W294" s="6"/>
      <c r="X294" s="6"/>
    </row>
    <row r="295" spans="2:24" x14ac:dyDescent="0.3">
      <c r="B295" s="132"/>
      <c r="C295" s="12" t="s">
        <v>14</v>
      </c>
      <c r="D295" s="44" t="s">
        <v>47</v>
      </c>
      <c r="E295" s="10"/>
      <c r="F295" s="10"/>
      <c r="G295" s="10"/>
      <c r="H295" s="10"/>
      <c r="I295" s="10">
        <v>210</v>
      </c>
      <c r="J295" s="10"/>
      <c r="K295" s="10"/>
      <c r="L295" s="10"/>
      <c r="M295" s="10"/>
      <c r="N295" s="10"/>
      <c r="O295" s="11"/>
      <c r="Q295" s="86">
        <f t="shared" si="68"/>
        <v>210</v>
      </c>
      <c r="S295" s="6"/>
      <c r="T295" s="6"/>
      <c r="U295" s="6"/>
      <c r="V295" s="6"/>
      <c r="W295" s="6"/>
      <c r="X295" s="6"/>
    </row>
    <row r="296" spans="2:24" x14ac:dyDescent="0.3">
      <c r="B296" s="132"/>
      <c r="C296" s="12" t="s">
        <v>15</v>
      </c>
      <c r="D296" s="45" t="s">
        <v>47</v>
      </c>
      <c r="E296" s="10"/>
      <c r="F296" s="10">
        <v>67</v>
      </c>
      <c r="G296" s="10">
        <v>800</v>
      </c>
      <c r="H296" s="10"/>
      <c r="I296" s="10"/>
      <c r="J296" s="10"/>
      <c r="K296" s="10">
        <v>53</v>
      </c>
      <c r="L296" s="10"/>
      <c r="M296" s="10"/>
      <c r="N296" s="10"/>
      <c r="O296" s="11"/>
      <c r="Q296" s="86">
        <f t="shared" si="68"/>
        <v>920</v>
      </c>
      <c r="S296" s="6"/>
      <c r="T296" s="6"/>
      <c r="U296" s="6"/>
      <c r="V296" s="6"/>
      <c r="W296" s="6"/>
      <c r="X296" s="6"/>
    </row>
    <row r="297" spans="2:24" x14ac:dyDescent="0.3">
      <c r="B297" s="132"/>
      <c r="C297" s="12" t="s">
        <v>16</v>
      </c>
      <c r="D297" s="44" t="s">
        <v>48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Q297" s="86">
        <f t="shared" si="68"/>
        <v>0</v>
      </c>
      <c r="S297" s="6"/>
      <c r="T297" s="6"/>
      <c r="U297" s="6"/>
      <c r="V297" s="6"/>
      <c r="W297" s="6"/>
      <c r="X297" s="6"/>
    </row>
    <row r="298" spans="2:24" x14ac:dyDescent="0.3">
      <c r="B298" s="132"/>
      <c r="C298" s="12" t="s">
        <v>70</v>
      </c>
      <c r="D298" s="44" t="s">
        <v>48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Q298" s="86"/>
      <c r="S298" s="6"/>
      <c r="T298" s="6"/>
      <c r="U298" s="6"/>
      <c r="V298" s="6"/>
      <c r="W298" s="6"/>
      <c r="X298" s="6"/>
    </row>
    <row r="299" spans="2:24" x14ac:dyDescent="0.3">
      <c r="B299" s="132"/>
      <c r="C299" s="9" t="s">
        <v>17</v>
      </c>
      <c r="D299" s="44" t="s">
        <v>48</v>
      </c>
      <c r="E299" s="10">
        <v>13</v>
      </c>
      <c r="F299" s="10">
        <v>27</v>
      </c>
      <c r="G299" s="10">
        <v>27</v>
      </c>
      <c r="H299" s="10">
        <v>13</v>
      </c>
      <c r="I299" s="10">
        <v>40</v>
      </c>
      <c r="J299" s="10">
        <v>13</v>
      </c>
      <c r="K299" s="10">
        <v>13</v>
      </c>
      <c r="L299" s="10">
        <v>53</v>
      </c>
      <c r="M299" s="10"/>
      <c r="N299" s="10"/>
      <c r="O299" s="11"/>
      <c r="Q299" s="86">
        <f t="shared" si="68"/>
        <v>199</v>
      </c>
      <c r="S299" s="6"/>
      <c r="T299" s="6"/>
      <c r="U299" s="6"/>
      <c r="V299" s="6"/>
      <c r="W299" s="6"/>
      <c r="X299" s="6"/>
    </row>
    <row r="300" spans="2:24" x14ac:dyDescent="0.3">
      <c r="B300" s="132"/>
      <c r="C300" s="9" t="s">
        <v>18</v>
      </c>
      <c r="D300" s="44" t="s">
        <v>47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Q300" s="86">
        <f t="shared" si="68"/>
        <v>0</v>
      </c>
      <c r="S300" s="6"/>
      <c r="T300" s="6"/>
      <c r="U300" s="6"/>
      <c r="V300" s="6"/>
      <c r="W300" s="6"/>
      <c r="X300" s="6"/>
    </row>
    <row r="301" spans="2:24" x14ac:dyDescent="0.3">
      <c r="B301" s="132"/>
      <c r="C301" s="9" t="s">
        <v>19</v>
      </c>
      <c r="D301" s="44" t="s">
        <v>47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Q301" s="86">
        <f t="shared" si="68"/>
        <v>0</v>
      </c>
      <c r="S301" s="6"/>
      <c r="T301" s="6"/>
      <c r="U301" s="6"/>
      <c r="V301" s="6"/>
      <c r="W301" s="6"/>
      <c r="X301" s="6"/>
    </row>
    <row r="302" spans="2:24" x14ac:dyDescent="0.3">
      <c r="B302" s="132"/>
      <c r="C302" s="9" t="s">
        <v>20</v>
      </c>
      <c r="D302" s="44" t="s">
        <v>48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Q302" s="86">
        <f t="shared" si="68"/>
        <v>0</v>
      </c>
      <c r="S302" s="6"/>
      <c r="T302" s="6"/>
      <c r="U302" s="6"/>
      <c r="V302" s="6"/>
      <c r="W302" s="6"/>
      <c r="X302" s="6"/>
    </row>
    <row r="303" spans="2:24" x14ac:dyDescent="0.3">
      <c r="B303" s="132"/>
      <c r="C303" s="9" t="s">
        <v>21</v>
      </c>
      <c r="D303" s="44" t="s">
        <v>47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Q303" s="86">
        <f t="shared" si="68"/>
        <v>0</v>
      </c>
      <c r="S303" s="6"/>
      <c r="T303" s="6"/>
      <c r="U303" s="6"/>
      <c r="V303" s="6"/>
      <c r="W303" s="6"/>
      <c r="X303" s="6"/>
    </row>
    <row r="304" spans="2:24" x14ac:dyDescent="0.3">
      <c r="B304" s="132"/>
      <c r="C304" s="9" t="s">
        <v>24</v>
      </c>
      <c r="D304" s="44" t="s">
        <v>47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Q304" s="86">
        <f t="shared" si="68"/>
        <v>0</v>
      </c>
      <c r="S304" s="6"/>
      <c r="T304" s="6"/>
      <c r="U304" s="6"/>
      <c r="V304" s="6"/>
      <c r="W304" s="6"/>
      <c r="X304" s="6"/>
    </row>
    <row r="305" spans="2:24" x14ac:dyDescent="0.3">
      <c r="B305" s="132"/>
      <c r="C305" s="9" t="s">
        <v>22</v>
      </c>
      <c r="D305" s="44" t="s">
        <v>48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Q305" s="86">
        <f t="shared" si="68"/>
        <v>0</v>
      </c>
      <c r="S305" s="6"/>
      <c r="T305" s="6"/>
      <c r="U305" s="6"/>
      <c r="V305" s="6"/>
      <c r="W305" s="6"/>
      <c r="X305" s="6"/>
    </row>
    <row r="306" spans="2:24" ht="16.2" thickBot="1" x14ac:dyDescent="0.35">
      <c r="B306" s="133"/>
      <c r="C306" s="13" t="s">
        <v>23</v>
      </c>
      <c r="D306" s="70"/>
      <c r="E306" s="14">
        <f t="shared" ref="E306:K306" si="69">SUM(E282:E305)</f>
        <v>53</v>
      </c>
      <c r="F306" s="14">
        <f t="shared" si="69"/>
        <v>604</v>
      </c>
      <c r="G306" s="14">
        <f t="shared" si="69"/>
        <v>1557</v>
      </c>
      <c r="H306" s="14">
        <f t="shared" si="69"/>
        <v>1356</v>
      </c>
      <c r="I306" s="14">
        <f t="shared" si="69"/>
        <v>477</v>
      </c>
      <c r="J306" s="14">
        <f t="shared" si="69"/>
        <v>80</v>
      </c>
      <c r="K306" s="14">
        <f t="shared" si="69"/>
        <v>66</v>
      </c>
      <c r="L306" s="14">
        <f t="shared" ref="L306:M306" si="70">SUM(L282:L305)</f>
        <v>217</v>
      </c>
      <c r="M306" s="14">
        <f t="shared" si="70"/>
        <v>0</v>
      </c>
      <c r="N306" s="14">
        <f t="shared" ref="N306:O306" si="71">SUM(N282:N305)</f>
        <v>0</v>
      </c>
      <c r="O306" s="15">
        <f t="shared" si="71"/>
        <v>0</v>
      </c>
      <c r="S306" s="6"/>
      <c r="T306" s="6"/>
      <c r="U306" s="6"/>
      <c r="V306" s="6"/>
      <c r="W306" s="6"/>
      <c r="X306" s="6"/>
    </row>
    <row r="307" spans="2:24" ht="16.2" thickBot="1" x14ac:dyDescent="0.35">
      <c r="B307" s="21"/>
      <c r="C307" s="2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S307" s="6"/>
      <c r="T307" s="6"/>
      <c r="U307" s="6"/>
      <c r="V307" s="6"/>
      <c r="W307" s="6"/>
      <c r="X307" s="6"/>
    </row>
    <row r="308" spans="2:24" s="8" customFormat="1" ht="14.4" thickBot="1" x14ac:dyDescent="0.35">
      <c r="B308" s="32"/>
      <c r="C308" s="54" t="s">
        <v>57</v>
      </c>
      <c r="D308" s="71" t="s">
        <v>46</v>
      </c>
      <c r="E308" s="56">
        <v>43809</v>
      </c>
      <c r="F308" s="57">
        <v>43837</v>
      </c>
      <c r="G308" s="57">
        <v>43845</v>
      </c>
      <c r="H308" s="57">
        <v>43852</v>
      </c>
      <c r="I308" s="57">
        <v>43858</v>
      </c>
      <c r="J308" s="57">
        <v>43865</v>
      </c>
      <c r="K308" s="57">
        <v>43872</v>
      </c>
      <c r="L308" s="57">
        <v>43879</v>
      </c>
      <c r="M308" s="58"/>
      <c r="N308" s="58"/>
      <c r="O308" s="58"/>
    </row>
    <row r="309" spans="2:24" x14ac:dyDescent="0.3">
      <c r="B309" s="125" t="s">
        <v>42</v>
      </c>
      <c r="C309" s="64" t="s">
        <v>3</v>
      </c>
      <c r="D309" s="65" t="s">
        <v>47</v>
      </c>
      <c r="E309" s="66"/>
      <c r="F309" s="66"/>
      <c r="G309" s="66">
        <v>40</v>
      </c>
      <c r="H309" s="66"/>
      <c r="I309" s="66"/>
      <c r="J309" s="66"/>
      <c r="K309" s="66"/>
      <c r="L309" s="66"/>
      <c r="M309" s="66"/>
      <c r="N309" s="66"/>
      <c r="O309" s="69"/>
      <c r="Q309" s="86">
        <f>SUM(E309:O309)</f>
        <v>40</v>
      </c>
      <c r="S309" s="6"/>
      <c r="T309" s="6"/>
      <c r="U309" s="6"/>
      <c r="V309" s="6"/>
      <c r="W309" s="6"/>
      <c r="X309" s="6"/>
    </row>
    <row r="310" spans="2:24" x14ac:dyDescent="0.3">
      <c r="B310" s="126"/>
      <c r="C310" s="12" t="s">
        <v>4</v>
      </c>
      <c r="D310" s="44" t="s">
        <v>48</v>
      </c>
      <c r="E310" s="10"/>
      <c r="F310" s="10"/>
      <c r="G310" s="10"/>
      <c r="H310" s="10"/>
      <c r="I310" s="10"/>
      <c r="J310" s="10">
        <v>13</v>
      </c>
      <c r="K310" s="10"/>
      <c r="L310" s="10"/>
      <c r="M310" s="10"/>
      <c r="N310" s="10"/>
      <c r="O310" s="11"/>
      <c r="Q310" s="86">
        <f t="shared" ref="Q310:Q332" si="72">SUM(E310:O310)</f>
        <v>13</v>
      </c>
      <c r="S310" s="6"/>
      <c r="T310" s="6"/>
      <c r="U310" s="6"/>
      <c r="V310" s="6"/>
      <c r="W310" s="6"/>
      <c r="X310" s="6"/>
    </row>
    <row r="311" spans="2:24" x14ac:dyDescent="0.3">
      <c r="B311" s="126"/>
      <c r="C311" s="12" t="s">
        <v>5</v>
      </c>
      <c r="D311" s="44" t="s">
        <v>47</v>
      </c>
      <c r="E311" s="10"/>
      <c r="F311" s="10"/>
      <c r="G311" s="10"/>
      <c r="H311" s="10"/>
      <c r="I311" s="10"/>
      <c r="J311" s="10">
        <v>27</v>
      </c>
      <c r="K311" s="10"/>
      <c r="L311" s="10"/>
      <c r="M311" s="10"/>
      <c r="N311" s="10"/>
      <c r="O311" s="11"/>
      <c r="Q311" s="86">
        <f t="shared" si="72"/>
        <v>27</v>
      </c>
      <c r="S311" s="6"/>
      <c r="T311" s="6"/>
      <c r="U311" s="6"/>
      <c r="V311" s="6"/>
      <c r="W311" s="6"/>
      <c r="X311" s="6"/>
    </row>
    <row r="312" spans="2:24" x14ac:dyDescent="0.3">
      <c r="B312" s="126"/>
      <c r="C312" s="12" t="s">
        <v>6</v>
      </c>
      <c r="D312" s="44" t="s">
        <v>48</v>
      </c>
      <c r="E312" s="10">
        <v>470</v>
      </c>
      <c r="F312" s="10"/>
      <c r="G312" s="10">
        <v>130</v>
      </c>
      <c r="H312" s="10">
        <v>330</v>
      </c>
      <c r="I312" s="10">
        <v>270</v>
      </c>
      <c r="J312" s="10"/>
      <c r="K312" s="10">
        <v>80</v>
      </c>
      <c r="L312" s="10">
        <v>53</v>
      </c>
      <c r="M312" s="10"/>
      <c r="N312" s="10"/>
      <c r="O312" s="11"/>
      <c r="Q312" s="86">
        <f t="shared" si="72"/>
        <v>1333</v>
      </c>
      <c r="S312" s="6"/>
      <c r="T312" s="6"/>
      <c r="U312" s="6"/>
      <c r="V312" s="6"/>
      <c r="W312" s="6"/>
      <c r="X312" s="6"/>
    </row>
    <row r="313" spans="2:24" x14ac:dyDescent="0.3">
      <c r="B313" s="126"/>
      <c r="C313" s="12" t="s">
        <v>7</v>
      </c>
      <c r="D313" s="44" t="s">
        <v>48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Q313" s="86">
        <f t="shared" si="72"/>
        <v>0</v>
      </c>
      <c r="S313" s="6"/>
      <c r="T313" s="6"/>
      <c r="U313" s="6"/>
      <c r="V313" s="6"/>
      <c r="W313" s="6"/>
      <c r="X313" s="6"/>
    </row>
    <row r="314" spans="2:24" x14ac:dyDescent="0.3">
      <c r="B314" s="126"/>
      <c r="C314" s="12" t="s">
        <v>8</v>
      </c>
      <c r="D314" s="44" t="s">
        <v>47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Q314" s="86">
        <f t="shared" si="72"/>
        <v>0</v>
      </c>
      <c r="S314" s="6"/>
      <c r="T314" s="6"/>
      <c r="U314" s="6"/>
      <c r="V314" s="6"/>
      <c r="W314" s="6"/>
      <c r="X314" s="6"/>
    </row>
    <row r="315" spans="2:24" x14ac:dyDescent="0.3">
      <c r="B315" s="126"/>
      <c r="C315" s="12" t="s">
        <v>9</v>
      </c>
      <c r="D315" s="44" t="s">
        <v>47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Q315" s="86">
        <f t="shared" si="72"/>
        <v>0</v>
      </c>
      <c r="S315" s="6"/>
      <c r="T315" s="6"/>
      <c r="U315" s="6"/>
      <c r="V315" s="6"/>
      <c r="W315" s="6"/>
      <c r="X315" s="6"/>
    </row>
    <row r="316" spans="2:24" x14ac:dyDescent="0.3">
      <c r="B316" s="126"/>
      <c r="C316" s="12" t="s">
        <v>10</v>
      </c>
      <c r="D316" s="44" t="s">
        <v>47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Q316" s="86">
        <f t="shared" si="72"/>
        <v>0</v>
      </c>
      <c r="S316" s="6"/>
      <c r="T316" s="6"/>
      <c r="U316" s="6"/>
      <c r="V316" s="6"/>
      <c r="W316" s="6"/>
      <c r="X316" s="6"/>
    </row>
    <row r="317" spans="2:24" x14ac:dyDescent="0.3">
      <c r="B317" s="126"/>
      <c r="C317" s="12" t="s">
        <v>11</v>
      </c>
      <c r="D317" s="44" t="s">
        <v>47</v>
      </c>
      <c r="E317" s="10">
        <v>270</v>
      </c>
      <c r="F317" s="10"/>
      <c r="G317" s="10">
        <v>1100</v>
      </c>
      <c r="H317" s="10">
        <v>130</v>
      </c>
      <c r="I317" s="10">
        <v>27</v>
      </c>
      <c r="J317" s="10"/>
      <c r="K317" s="10">
        <v>27</v>
      </c>
      <c r="L317" s="10"/>
      <c r="M317" s="10"/>
      <c r="N317" s="10"/>
      <c r="O317" s="11"/>
      <c r="Q317" s="86">
        <f t="shared" si="72"/>
        <v>1554</v>
      </c>
      <c r="S317" s="6"/>
      <c r="T317" s="6"/>
      <c r="U317" s="6"/>
      <c r="V317" s="6"/>
      <c r="W317" s="6"/>
      <c r="X317" s="6"/>
    </row>
    <row r="318" spans="2:24" x14ac:dyDescent="0.3">
      <c r="B318" s="126"/>
      <c r="C318" s="12" t="s">
        <v>65</v>
      </c>
      <c r="D318" s="44" t="s">
        <v>47</v>
      </c>
      <c r="E318" s="10"/>
      <c r="F318" s="10"/>
      <c r="G318" s="10"/>
      <c r="H318" s="10"/>
      <c r="I318" s="10"/>
      <c r="J318" s="10">
        <v>13</v>
      </c>
      <c r="K318" s="10"/>
      <c r="L318" s="10"/>
      <c r="M318" s="10"/>
      <c r="N318" s="10"/>
      <c r="O318" s="11"/>
      <c r="Q318" s="86"/>
      <c r="S318" s="6"/>
      <c r="T318" s="6"/>
      <c r="U318" s="6"/>
      <c r="V318" s="6"/>
      <c r="W318" s="6"/>
      <c r="X318" s="6"/>
    </row>
    <row r="319" spans="2:24" x14ac:dyDescent="0.3">
      <c r="B319" s="126"/>
      <c r="C319" s="12" t="s">
        <v>43</v>
      </c>
      <c r="D319" s="44" t="s">
        <v>47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Q319" s="86">
        <f t="shared" si="72"/>
        <v>0</v>
      </c>
      <c r="S319" s="6"/>
      <c r="T319" s="6"/>
      <c r="U319" s="6"/>
      <c r="V319" s="6"/>
      <c r="W319" s="6"/>
      <c r="X319" s="6"/>
    </row>
    <row r="320" spans="2:24" x14ac:dyDescent="0.3">
      <c r="B320" s="126"/>
      <c r="C320" s="12" t="s">
        <v>12</v>
      </c>
      <c r="D320" s="44" t="s">
        <v>47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Q320" s="86">
        <f t="shared" si="72"/>
        <v>0</v>
      </c>
      <c r="S320" s="6"/>
      <c r="T320" s="6"/>
      <c r="U320" s="6"/>
      <c r="V320" s="6"/>
      <c r="W320" s="6"/>
      <c r="X320" s="6"/>
    </row>
    <row r="321" spans="2:24" x14ac:dyDescent="0.3">
      <c r="B321" s="126"/>
      <c r="C321" s="12" t="s">
        <v>13</v>
      </c>
      <c r="D321" s="44" t="s">
        <v>47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Q321" s="86">
        <f t="shared" si="72"/>
        <v>0</v>
      </c>
      <c r="S321" s="6"/>
      <c r="T321" s="6"/>
      <c r="U321" s="6"/>
      <c r="V321" s="6"/>
      <c r="W321" s="6"/>
      <c r="X321" s="6"/>
    </row>
    <row r="322" spans="2:24" x14ac:dyDescent="0.3">
      <c r="B322" s="126"/>
      <c r="C322" s="12" t="s">
        <v>14</v>
      </c>
      <c r="D322" s="44" t="s">
        <v>47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Q322" s="86">
        <f t="shared" si="72"/>
        <v>0</v>
      </c>
      <c r="S322" s="6"/>
      <c r="T322" s="6"/>
      <c r="U322" s="6"/>
      <c r="V322" s="6"/>
      <c r="W322" s="6"/>
      <c r="X322" s="6"/>
    </row>
    <row r="323" spans="2:24" x14ac:dyDescent="0.3">
      <c r="B323" s="126"/>
      <c r="C323" s="12" t="s">
        <v>15</v>
      </c>
      <c r="D323" s="45" t="s">
        <v>47</v>
      </c>
      <c r="E323" s="10">
        <v>1900</v>
      </c>
      <c r="F323" s="10">
        <v>400</v>
      </c>
      <c r="G323" s="10">
        <v>67</v>
      </c>
      <c r="H323" s="10">
        <v>1000</v>
      </c>
      <c r="I323" s="10">
        <v>53</v>
      </c>
      <c r="J323" s="10">
        <v>230</v>
      </c>
      <c r="K323" s="10">
        <v>27</v>
      </c>
      <c r="L323" s="10">
        <v>1100</v>
      </c>
      <c r="M323" s="10"/>
      <c r="N323" s="10"/>
      <c r="O323" s="11"/>
      <c r="Q323" s="86">
        <f t="shared" si="72"/>
        <v>4777</v>
      </c>
      <c r="S323" s="6"/>
      <c r="T323" s="6"/>
      <c r="U323" s="6"/>
      <c r="V323" s="6"/>
      <c r="W323" s="6"/>
      <c r="X323" s="6"/>
    </row>
    <row r="324" spans="2:24" x14ac:dyDescent="0.3">
      <c r="B324" s="126"/>
      <c r="C324" s="12" t="s">
        <v>16</v>
      </c>
      <c r="D324" s="44" t="s">
        <v>48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Q324" s="86">
        <f t="shared" si="72"/>
        <v>0</v>
      </c>
      <c r="S324" s="6"/>
      <c r="T324" s="6"/>
      <c r="U324" s="6"/>
      <c r="V324" s="6"/>
      <c r="W324" s="6"/>
      <c r="X324" s="6"/>
    </row>
    <row r="325" spans="2:24" x14ac:dyDescent="0.3">
      <c r="B325" s="126"/>
      <c r="C325" s="12" t="s">
        <v>70</v>
      </c>
      <c r="D325" s="44" t="s">
        <v>48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Q325" s="86"/>
      <c r="S325" s="6"/>
      <c r="T325" s="6"/>
      <c r="U325" s="6"/>
      <c r="V325" s="6"/>
      <c r="W325" s="6"/>
      <c r="X325" s="6"/>
    </row>
    <row r="326" spans="2:24" x14ac:dyDescent="0.3">
      <c r="B326" s="126"/>
      <c r="C326" s="9" t="s">
        <v>17</v>
      </c>
      <c r="D326" s="44" t="s">
        <v>48</v>
      </c>
      <c r="E326" s="10"/>
      <c r="F326" s="10"/>
      <c r="G326" s="10"/>
      <c r="H326" s="10"/>
      <c r="I326" s="10">
        <v>13</v>
      </c>
      <c r="J326" s="10">
        <v>13</v>
      </c>
      <c r="K326" s="10">
        <v>13</v>
      </c>
      <c r="L326" s="10"/>
      <c r="M326" s="10"/>
      <c r="N326" s="10"/>
      <c r="O326" s="11"/>
      <c r="Q326" s="86">
        <f t="shared" si="72"/>
        <v>39</v>
      </c>
      <c r="S326" s="6"/>
      <c r="T326" s="6"/>
      <c r="U326" s="6"/>
      <c r="V326" s="6"/>
      <c r="W326" s="6"/>
      <c r="X326" s="6"/>
    </row>
    <row r="327" spans="2:24" x14ac:dyDescent="0.3">
      <c r="B327" s="126"/>
      <c r="C327" s="9" t="s">
        <v>18</v>
      </c>
      <c r="D327" s="44" t="s">
        <v>47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Q327" s="86">
        <f t="shared" si="72"/>
        <v>0</v>
      </c>
      <c r="S327" s="6"/>
      <c r="T327" s="6"/>
      <c r="U327" s="6"/>
      <c r="V327" s="6"/>
      <c r="W327" s="6"/>
      <c r="X327" s="6"/>
    </row>
    <row r="328" spans="2:24" x14ac:dyDescent="0.3">
      <c r="B328" s="126"/>
      <c r="C328" s="9" t="s">
        <v>19</v>
      </c>
      <c r="D328" s="44" t="s">
        <v>47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Q328" s="86">
        <f t="shared" si="72"/>
        <v>0</v>
      </c>
      <c r="S328" s="6"/>
      <c r="T328" s="6"/>
      <c r="U328" s="6"/>
      <c r="V328" s="6"/>
      <c r="W328" s="6"/>
      <c r="X328" s="6"/>
    </row>
    <row r="329" spans="2:24" x14ac:dyDescent="0.3">
      <c r="B329" s="126"/>
      <c r="C329" s="9" t="s">
        <v>20</v>
      </c>
      <c r="D329" s="44" t="s">
        <v>48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Q329" s="86">
        <f t="shared" si="72"/>
        <v>0</v>
      </c>
      <c r="S329" s="6"/>
      <c r="T329" s="6"/>
      <c r="U329" s="6"/>
      <c r="V329" s="6"/>
      <c r="W329" s="6"/>
      <c r="X329" s="6"/>
    </row>
    <row r="330" spans="2:24" x14ac:dyDescent="0.3">
      <c r="B330" s="126"/>
      <c r="C330" s="9" t="s">
        <v>21</v>
      </c>
      <c r="D330" s="44" t="s">
        <v>47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Q330" s="86">
        <f t="shared" si="72"/>
        <v>0</v>
      </c>
      <c r="S330" s="6"/>
      <c r="T330" s="6"/>
      <c r="U330" s="6"/>
      <c r="V330" s="6"/>
      <c r="W330" s="6"/>
      <c r="X330" s="6"/>
    </row>
    <row r="331" spans="2:24" x14ac:dyDescent="0.3">
      <c r="B331" s="126"/>
      <c r="C331" s="9" t="s">
        <v>24</v>
      </c>
      <c r="D331" s="44" t="s">
        <v>47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Q331" s="86">
        <f t="shared" si="72"/>
        <v>0</v>
      </c>
      <c r="S331" s="6"/>
      <c r="T331" s="6"/>
      <c r="U331" s="6"/>
      <c r="V331" s="6"/>
      <c r="W331" s="6"/>
      <c r="X331" s="6"/>
    </row>
    <row r="332" spans="2:24" x14ac:dyDescent="0.3">
      <c r="B332" s="126"/>
      <c r="C332" s="9" t="s">
        <v>22</v>
      </c>
      <c r="D332" s="44" t="s">
        <v>48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Q332" s="86">
        <f t="shared" si="72"/>
        <v>0</v>
      </c>
      <c r="S332" s="6"/>
      <c r="T332" s="6"/>
      <c r="U332" s="6"/>
      <c r="V332" s="6"/>
      <c r="W332" s="6"/>
      <c r="X332" s="6"/>
    </row>
    <row r="333" spans="2:24" ht="16.2" thickBot="1" x14ac:dyDescent="0.35">
      <c r="B333" s="127"/>
      <c r="C333" s="13" t="s">
        <v>23</v>
      </c>
      <c r="D333" s="70"/>
      <c r="E333" s="14">
        <f>SUM(E309:E332)</f>
        <v>2640</v>
      </c>
      <c r="F333" s="14">
        <f t="shared" ref="F333:K333" si="73">SUM(F309:F332)</f>
        <v>400</v>
      </c>
      <c r="G333" s="14">
        <f t="shared" si="73"/>
        <v>1337</v>
      </c>
      <c r="H333" s="14">
        <f t="shared" si="73"/>
        <v>1460</v>
      </c>
      <c r="I333" s="14">
        <f t="shared" si="73"/>
        <v>363</v>
      </c>
      <c r="J333" s="14">
        <f t="shared" si="73"/>
        <v>296</v>
      </c>
      <c r="K333" s="14">
        <f t="shared" si="73"/>
        <v>147</v>
      </c>
      <c r="L333" s="14">
        <f t="shared" ref="L333:M333" si="74">SUM(L309:L332)</f>
        <v>1153</v>
      </c>
      <c r="M333" s="14">
        <f t="shared" si="74"/>
        <v>0</v>
      </c>
      <c r="N333" s="14">
        <f t="shared" ref="N333:O333" si="75">SUM(N309:N332)</f>
        <v>0</v>
      </c>
      <c r="O333" s="15">
        <f t="shared" si="75"/>
        <v>0</v>
      </c>
      <c r="S333" s="6"/>
      <c r="T333" s="6"/>
      <c r="U333" s="6"/>
      <c r="V333" s="6"/>
      <c r="W333" s="6"/>
      <c r="X333" s="6"/>
    </row>
    <row r="334" spans="2:24" ht="16.2" thickBot="1" x14ac:dyDescent="0.35">
      <c r="B334" s="79"/>
      <c r="C334" s="80"/>
      <c r="D334" s="31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105"/>
      <c r="S334" s="6"/>
      <c r="T334" s="6"/>
      <c r="U334" s="6"/>
      <c r="V334" s="6"/>
      <c r="W334" s="6"/>
      <c r="X334" s="6"/>
    </row>
    <row r="335" spans="2:24" ht="16.2" thickBot="1" x14ac:dyDescent="0.35">
      <c r="B335" s="32"/>
      <c r="C335" s="54" t="s">
        <v>57</v>
      </c>
      <c r="D335" s="71" t="s">
        <v>46</v>
      </c>
      <c r="E335" s="56">
        <v>43809</v>
      </c>
      <c r="F335" s="57">
        <v>43837</v>
      </c>
      <c r="G335" s="57">
        <v>43845</v>
      </c>
      <c r="H335" s="57">
        <v>43852</v>
      </c>
      <c r="I335" s="57">
        <v>43858</v>
      </c>
      <c r="J335" s="57">
        <v>43865</v>
      </c>
      <c r="K335" s="57">
        <v>43872</v>
      </c>
      <c r="L335" s="57">
        <v>43879</v>
      </c>
      <c r="M335" s="87"/>
      <c r="N335" s="57"/>
      <c r="O335" s="75"/>
      <c r="S335" s="6"/>
      <c r="T335" s="6"/>
      <c r="U335" s="6"/>
      <c r="V335" s="6"/>
      <c r="W335" s="6"/>
      <c r="X335" s="6"/>
    </row>
    <row r="336" spans="2:24" x14ac:dyDescent="0.3">
      <c r="B336" s="125" t="s">
        <v>82</v>
      </c>
      <c r="C336" s="64" t="s">
        <v>3</v>
      </c>
      <c r="D336" s="65" t="s">
        <v>47</v>
      </c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9"/>
      <c r="Q336" s="86">
        <f>SUM(E336:O336)</f>
        <v>0</v>
      </c>
      <c r="S336" s="6"/>
      <c r="T336" s="6"/>
      <c r="U336" s="6"/>
      <c r="V336" s="6"/>
      <c r="W336" s="6"/>
      <c r="X336" s="6"/>
    </row>
    <row r="337" spans="2:24" x14ac:dyDescent="0.3">
      <c r="B337" s="126"/>
      <c r="C337" s="12" t="s">
        <v>4</v>
      </c>
      <c r="D337" s="44" t="s">
        <v>48</v>
      </c>
      <c r="E337" s="10"/>
      <c r="F337" s="10"/>
      <c r="G337" s="10"/>
      <c r="H337" s="10"/>
      <c r="I337" s="10"/>
      <c r="J337" s="10"/>
      <c r="K337" s="10"/>
      <c r="L337" s="10">
        <v>27</v>
      </c>
      <c r="M337" s="10"/>
      <c r="N337" s="10"/>
      <c r="O337" s="11"/>
      <c r="Q337" s="86">
        <f t="shared" ref="Q337:Q359" si="76">SUM(E337:O337)</f>
        <v>27</v>
      </c>
      <c r="S337" s="6"/>
      <c r="T337" s="6"/>
      <c r="U337" s="6"/>
      <c r="V337" s="6"/>
      <c r="W337" s="6"/>
      <c r="X337" s="6"/>
    </row>
    <row r="338" spans="2:24" x14ac:dyDescent="0.3">
      <c r="B338" s="126"/>
      <c r="C338" s="12" t="s">
        <v>5</v>
      </c>
      <c r="D338" s="44" t="s">
        <v>47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Q338" s="86">
        <f t="shared" si="76"/>
        <v>0</v>
      </c>
      <c r="S338" s="6"/>
      <c r="T338" s="6"/>
      <c r="U338" s="6"/>
      <c r="V338" s="6"/>
      <c r="W338" s="6"/>
      <c r="X338" s="6"/>
    </row>
    <row r="339" spans="2:24" x14ac:dyDescent="0.3">
      <c r="B339" s="126"/>
      <c r="C339" s="12" t="s">
        <v>6</v>
      </c>
      <c r="D339" s="44" t="s">
        <v>48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Q339" s="86">
        <f t="shared" si="76"/>
        <v>0</v>
      </c>
      <c r="S339" s="6"/>
      <c r="T339" s="6"/>
      <c r="U339" s="6"/>
      <c r="V339" s="6"/>
      <c r="W339" s="6"/>
      <c r="X339" s="6"/>
    </row>
    <row r="340" spans="2:24" x14ac:dyDescent="0.3">
      <c r="B340" s="126"/>
      <c r="C340" s="12" t="s">
        <v>7</v>
      </c>
      <c r="D340" s="44" t="s">
        <v>48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Q340" s="86">
        <f t="shared" si="76"/>
        <v>0</v>
      </c>
      <c r="S340" s="6"/>
      <c r="T340" s="6"/>
      <c r="U340" s="6"/>
      <c r="V340" s="6"/>
      <c r="W340" s="6"/>
      <c r="X340" s="6"/>
    </row>
    <row r="341" spans="2:24" x14ac:dyDescent="0.3">
      <c r="B341" s="126"/>
      <c r="C341" s="12" t="s">
        <v>8</v>
      </c>
      <c r="D341" s="44" t="s">
        <v>47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Q341" s="86">
        <f t="shared" si="76"/>
        <v>0</v>
      </c>
      <c r="S341" s="6"/>
      <c r="T341" s="6"/>
      <c r="U341" s="6"/>
      <c r="V341" s="6"/>
      <c r="W341" s="6"/>
      <c r="X341" s="6"/>
    </row>
    <row r="342" spans="2:24" x14ac:dyDescent="0.3">
      <c r="B342" s="126"/>
      <c r="C342" s="12" t="s">
        <v>9</v>
      </c>
      <c r="D342" s="44" t="s">
        <v>47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Q342" s="86">
        <f t="shared" si="76"/>
        <v>0</v>
      </c>
      <c r="S342" s="6"/>
      <c r="T342" s="6"/>
      <c r="U342" s="6"/>
      <c r="V342" s="6"/>
      <c r="W342" s="6"/>
      <c r="X342" s="6"/>
    </row>
    <row r="343" spans="2:24" x14ac:dyDescent="0.3">
      <c r="B343" s="126"/>
      <c r="C343" s="12" t="s">
        <v>10</v>
      </c>
      <c r="D343" s="44" t="s">
        <v>47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Q343" s="86">
        <f t="shared" si="76"/>
        <v>0</v>
      </c>
      <c r="S343" s="6"/>
      <c r="T343" s="6"/>
      <c r="U343" s="6"/>
      <c r="V343" s="6"/>
      <c r="W343" s="6"/>
      <c r="X343" s="6"/>
    </row>
    <row r="344" spans="2:24" x14ac:dyDescent="0.3">
      <c r="B344" s="126"/>
      <c r="C344" s="12" t="s">
        <v>11</v>
      </c>
      <c r="D344" s="44" t="s">
        <v>47</v>
      </c>
      <c r="E344" s="10"/>
      <c r="F344" s="10"/>
      <c r="G344" s="10"/>
      <c r="H344" s="10"/>
      <c r="I344" s="10"/>
      <c r="J344" s="10"/>
      <c r="K344" s="10"/>
      <c r="L344" s="10">
        <v>27</v>
      </c>
      <c r="M344" s="10"/>
      <c r="N344" s="10"/>
      <c r="O344" s="11"/>
      <c r="Q344" s="86">
        <f t="shared" si="76"/>
        <v>27</v>
      </c>
      <c r="S344" s="6"/>
      <c r="T344" s="6"/>
      <c r="U344" s="6"/>
      <c r="V344" s="6"/>
      <c r="W344" s="6"/>
      <c r="X344" s="6"/>
    </row>
    <row r="345" spans="2:24" x14ac:dyDescent="0.3">
      <c r="B345" s="126"/>
      <c r="C345" s="12" t="s">
        <v>65</v>
      </c>
      <c r="D345" s="44" t="s">
        <v>47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Q345" s="86">
        <f t="shared" si="76"/>
        <v>0</v>
      </c>
      <c r="S345" s="6"/>
      <c r="T345" s="6"/>
      <c r="U345" s="6"/>
      <c r="V345" s="6"/>
      <c r="W345" s="6"/>
      <c r="X345" s="6"/>
    </row>
    <row r="346" spans="2:24" x14ac:dyDescent="0.3">
      <c r="B346" s="126"/>
      <c r="C346" s="12" t="s">
        <v>43</v>
      </c>
      <c r="D346" s="44" t="s">
        <v>47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Q346" s="86">
        <f t="shared" si="76"/>
        <v>0</v>
      </c>
      <c r="S346" s="6"/>
      <c r="T346" s="6"/>
      <c r="U346" s="6"/>
      <c r="V346" s="6"/>
      <c r="W346" s="6"/>
      <c r="X346" s="6"/>
    </row>
    <row r="347" spans="2:24" x14ac:dyDescent="0.3">
      <c r="B347" s="126"/>
      <c r="C347" s="12" t="s">
        <v>12</v>
      </c>
      <c r="D347" s="44" t="s">
        <v>47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Q347" s="86">
        <f t="shared" si="76"/>
        <v>0</v>
      </c>
      <c r="S347" s="6"/>
      <c r="T347" s="6"/>
      <c r="U347" s="6"/>
      <c r="V347" s="6"/>
      <c r="W347" s="6"/>
      <c r="X347" s="6"/>
    </row>
    <row r="348" spans="2:24" x14ac:dyDescent="0.3">
      <c r="B348" s="126"/>
      <c r="C348" s="12" t="s">
        <v>13</v>
      </c>
      <c r="D348" s="44" t="s">
        <v>47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Q348" s="86">
        <f t="shared" si="76"/>
        <v>0</v>
      </c>
      <c r="S348" s="6"/>
      <c r="T348" s="6"/>
      <c r="U348" s="6"/>
      <c r="V348" s="6"/>
      <c r="W348" s="6"/>
      <c r="X348" s="6"/>
    </row>
    <row r="349" spans="2:24" x14ac:dyDescent="0.3">
      <c r="B349" s="126"/>
      <c r="C349" s="12" t="s">
        <v>14</v>
      </c>
      <c r="D349" s="44" t="s">
        <v>47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Q349" s="86">
        <f t="shared" si="76"/>
        <v>0</v>
      </c>
      <c r="S349" s="6"/>
      <c r="T349" s="6"/>
      <c r="U349" s="6"/>
      <c r="V349" s="6"/>
      <c r="W349" s="6"/>
      <c r="X349" s="6"/>
    </row>
    <row r="350" spans="2:24" x14ac:dyDescent="0.3">
      <c r="B350" s="126"/>
      <c r="C350" s="12" t="s">
        <v>15</v>
      </c>
      <c r="D350" s="45" t="s">
        <v>47</v>
      </c>
      <c r="E350" s="10"/>
      <c r="F350" s="10"/>
      <c r="G350" s="10"/>
      <c r="H350" s="10"/>
      <c r="I350" s="10"/>
      <c r="J350" s="10"/>
      <c r="K350" s="10"/>
      <c r="L350" s="10">
        <v>190</v>
      </c>
      <c r="M350" s="10"/>
      <c r="N350" s="10"/>
      <c r="O350" s="11"/>
      <c r="Q350" s="86">
        <f t="shared" si="76"/>
        <v>190</v>
      </c>
      <c r="S350" s="6"/>
      <c r="T350" s="6"/>
      <c r="U350" s="6"/>
      <c r="V350" s="6"/>
      <c r="W350" s="6"/>
      <c r="X350" s="6"/>
    </row>
    <row r="351" spans="2:24" x14ac:dyDescent="0.3">
      <c r="B351" s="126"/>
      <c r="C351" s="12" t="s">
        <v>16</v>
      </c>
      <c r="D351" s="44" t="s">
        <v>48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Q351" s="86">
        <f t="shared" si="76"/>
        <v>0</v>
      </c>
      <c r="S351" s="6"/>
      <c r="T351" s="6"/>
      <c r="U351" s="6"/>
      <c r="V351" s="6"/>
      <c r="W351" s="6"/>
      <c r="X351" s="6"/>
    </row>
    <row r="352" spans="2:24" x14ac:dyDescent="0.3">
      <c r="B352" s="126"/>
      <c r="C352" s="12" t="s">
        <v>70</v>
      </c>
      <c r="D352" s="44" t="s">
        <v>48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Q352" s="86">
        <f t="shared" si="76"/>
        <v>0</v>
      </c>
      <c r="S352" s="6"/>
      <c r="T352" s="6"/>
      <c r="U352" s="6"/>
      <c r="V352" s="6"/>
      <c r="W352" s="6"/>
      <c r="X352" s="6"/>
    </row>
    <row r="353" spans="2:24" x14ac:dyDescent="0.3">
      <c r="B353" s="126"/>
      <c r="C353" s="9" t="s">
        <v>17</v>
      </c>
      <c r="D353" s="44" t="s">
        <v>48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Q353" s="86">
        <f t="shared" si="76"/>
        <v>0</v>
      </c>
      <c r="S353" s="6"/>
      <c r="T353" s="6"/>
      <c r="U353" s="6"/>
      <c r="V353" s="6"/>
      <c r="W353" s="6"/>
      <c r="X353" s="6"/>
    </row>
    <row r="354" spans="2:24" x14ac:dyDescent="0.3">
      <c r="B354" s="126"/>
      <c r="C354" s="9" t="s">
        <v>18</v>
      </c>
      <c r="D354" s="44" t="s">
        <v>47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Q354" s="86">
        <f t="shared" si="76"/>
        <v>0</v>
      </c>
      <c r="S354" s="6"/>
      <c r="T354" s="6"/>
      <c r="U354" s="6"/>
      <c r="V354" s="6"/>
      <c r="W354" s="6"/>
      <c r="X354" s="6"/>
    </row>
    <row r="355" spans="2:24" x14ac:dyDescent="0.3">
      <c r="B355" s="126"/>
      <c r="C355" s="9" t="s">
        <v>19</v>
      </c>
      <c r="D355" s="44" t="s">
        <v>47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Q355" s="86">
        <f t="shared" si="76"/>
        <v>0</v>
      </c>
      <c r="S355" s="6"/>
      <c r="T355" s="6"/>
      <c r="U355" s="6"/>
      <c r="V355" s="6"/>
      <c r="W355" s="6"/>
      <c r="X355" s="6"/>
    </row>
    <row r="356" spans="2:24" x14ac:dyDescent="0.3">
      <c r="B356" s="126"/>
      <c r="C356" s="9" t="s">
        <v>20</v>
      </c>
      <c r="D356" s="44" t="s">
        <v>48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Q356" s="86">
        <f t="shared" si="76"/>
        <v>0</v>
      </c>
      <c r="S356" s="6"/>
      <c r="T356" s="6"/>
      <c r="U356" s="6"/>
      <c r="V356" s="6"/>
      <c r="W356" s="6"/>
      <c r="X356" s="6"/>
    </row>
    <row r="357" spans="2:24" x14ac:dyDescent="0.3">
      <c r="B357" s="126"/>
      <c r="C357" s="9" t="s">
        <v>21</v>
      </c>
      <c r="D357" s="44" t="s">
        <v>47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Q357" s="86">
        <f t="shared" si="76"/>
        <v>0</v>
      </c>
      <c r="S357" s="6"/>
      <c r="T357" s="6"/>
      <c r="U357" s="6"/>
      <c r="V357" s="6"/>
      <c r="W357" s="6"/>
      <c r="X357" s="6"/>
    </row>
    <row r="358" spans="2:24" x14ac:dyDescent="0.3">
      <c r="B358" s="126"/>
      <c r="C358" s="9" t="s">
        <v>24</v>
      </c>
      <c r="D358" s="44" t="s">
        <v>47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Q358" s="86">
        <f t="shared" si="76"/>
        <v>0</v>
      </c>
      <c r="S358" s="6"/>
      <c r="T358" s="6"/>
      <c r="U358" s="6"/>
      <c r="V358" s="6"/>
      <c r="W358" s="6"/>
      <c r="X358" s="6"/>
    </row>
    <row r="359" spans="2:24" x14ac:dyDescent="0.3">
      <c r="B359" s="126"/>
      <c r="C359" s="9" t="s">
        <v>22</v>
      </c>
      <c r="D359" s="44" t="s">
        <v>48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Q359" s="86">
        <f t="shared" si="76"/>
        <v>0</v>
      </c>
      <c r="S359" s="6"/>
      <c r="T359" s="6"/>
      <c r="U359" s="6"/>
      <c r="V359" s="6"/>
      <c r="W359" s="6"/>
      <c r="X359" s="6"/>
    </row>
    <row r="360" spans="2:24" ht="16.2" thickBot="1" x14ac:dyDescent="0.35">
      <c r="B360" s="127"/>
      <c r="C360" s="13" t="s">
        <v>23</v>
      </c>
      <c r="D360" s="70"/>
      <c r="E360" s="14">
        <f>SUM(E336:E359)</f>
        <v>0</v>
      </c>
      <c r="F360" s="14">
        <f t="shared" ref="F360:O360" si="77">SUM(F336:F359)</f>
        <v>0</v>
      </c>
      <c r="G360" s="14">
        <f t="shared" si="77"/>
        <v>0</v>
      </c>
      <c r="H360" s="14">
        <f t="shared" si="77"/>
        <v>0</v>
      </c>
      <c r="I360" s="14">
        <f t="shared" si="77"/>
        <v>0</v>
      </c>
      <c r="J360" s="14">
        <f t="shared" si="77"/>
        <v>0</v>
      </c>
      <c r="K360" s="14">
        <f t="shared" si="77"/>
        <v>0</v>
      </c>
      <c r="L360" s="14">
        <f t="shared" si="77"/>
        <v>244</v>
      </c>
      <c r="M360" s="14">
        <f t="shared" si="77"/>
        <v>0</v>
      </c>
      <c r="N360" s="14">
        <f t="shared" si="77"/>
        <v>0</v>
      </c>
      <c r="O360" s="15">
        <f t="shared" si="77"/>
        <v>0</v>
      </c>
      <c r="S360" s="6"/>
      <c r="T360" s="6"/>
      <c r="U360" s="6"/>
      <c r="V360" s="6"/>
      <c r="W360" s="6"/>
      <c r="X360" s="6"/>
    </row>
    <row r="361" spans="2:24" ht="16.2" thickBot="1" x14ac:dyDescent="0.35">
      <c r="B361" s="79"/>
      <c r="C361" s="82"/>
      <c r="D361" s="31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S361" s="6"/>
      <c r="T361" s="6"/>
      <c r="U361" s="6"/>
      <c r="V361" s="6"/>
      <c r="W361" s="6"/>
      <c r="X361" s="6"/>
    </row>
    <row r="362" spans="2:24" ht="16.2" thickBot="1" x14ac:dyDescent="0.35">
      <c r="B362" s="32"/>
      <c r="C362" s="54" t="s">
        <v>57</v>
      </c>
      <c r="D362" s="71" t="s">
        <v>46</v>
      </c>
      <c r="E362" s="56">
        <v>43809</v>
      </c>
      <c r="F362" s="57">
        <v>43837</v>
      </c>
      <c r="G362" s="57">
        <v>43845</v>
      </c>
      <c r="H362" s="57">
        <v>43852</v>
      </c>
      <c r="I362" s="57">
        <v>43858</v>
      </c>
      <c r="J362" s="57">
        <v>43865</v>
      </c>
      <c r="K362" s="57">
        <v>43872</v>
      </c>
      <c r="L362" s="57">
        <v>43879</v>
      </c>
      <c r="M362" s="87"/>
      <c r="N362" s="57"/>
      <c r="O362" s="75"/>
      <c r="S362" s="6"/>
      <c r="T362" s="6"/>
      <c r="U362" s="6"/>
      <c r="V362" s="6"/>
      <c r="W362" s="6"/>
      <c r="X362" s="6"/>
    </row>
    <row r="363" spans="2:24" x14ac:dyDescent="0.3">
      <c r="B363" s="125" t="s">
        <v>83</v>
      </c>
      <c r="C363" s="64" t="s">
        <v>3</v>
      </c>
      <c r="D363" s="65" t="s">
        <v>47</v>
      </c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9"/>
      <c r="Q363" s="86">
        <f>SUM(E363:O363)</f>
        <v>0</v>
      </c>
      <c r="S363" s="6"/>
      <c r="T363" s="6"/>
      <c r="U363" s="6"/>
      <c r="V363" s="6"/>
      <c r="W363" s="6"/>
      <c r="X363" s="6"/>
    </row>
    <row r="364" spans="2:24" x14ac:dyDescent="0.3">
      <c r="B364" s="126"/>
      <c r="C364" s="12" t="s">
        <v>4</v>
      </c>
      <c r="D364" s="44" t="s">
        <v>48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Q364" s="86">
        <f t="shared" ref="Q364:Q386" si="78">SUM(E364:O364)</f>
        <v>0</v>
      </c>
      <c r="S364" s="6"/>
      <c r="T364" s="6"/>
      <c r="U364" s="6"/>
      <c r="V364" s="6"/>
      <c r="W364" s="6"/>
      <c r="X364" s="6"/>
    </row>
    <row r="365" spans="2:24" x14ac:dyDescent="0.3">
      <c r="B365" s="126"/>
      <c r="C365" s="12" t="s">
        <v>5</v>
      </c>
      <c r="D365" s="44" t="s">
        <v>47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Q365" s="86">
        <f t="shared" si="78"/>
        <v>0</v>
      </c>
      <c r="S365" s="6"/>
      <c r="T365" s="6"/>
      <c r="U365" s="6"/>
      <c r="V365" s="6"/>
      <c r="W365" s="6"/>
      <c r="X365" s="6"/>
    </row>
    <row r="366" spans="2:24" x14ac:dyDescent="0.3">
      <c r="B366" s="126"/>
      <c r="C366" s="12" t="s">
        <v>6</v>
      </c>
      <c r="D366" s="44" t="s">
        <v>48</v>
      </c>
      <c r="E366" s="10"/>
      <c r="F366" s="10"/>
      <c r="G366" s="10"/>
      <c r="H366" s="10"/>
      <c r="I366" s="10"/>
      <c r="J366" s="10"/>
      <c r="K366" s="10"/>
      <c r="L366" s="10">
        <v>53</v>
      </c>
      <c r="M366" s="10"/>
      <c r="N366" s="10"/>
      <c r="O366" s="11"/>
      <c r="Q366" s="86">
        <f t="shared" si="78"/>
        <v>53</v>
      </c>
      <c r="S366" s="6"/>
      <c r="T366" s="6"/>
      <c r="U366" s="6"/>
      <c r="V366" s="6"/>
      <c r="W366" s="6"/>
      <c r="X366" s="6"/>
    </row>
    <row r="367" spans="2:24" x14ac:dyDescent="0.3">
      <c r="B367" s="126"/>
      <c r="C367" s="12" t="s">
        <v>7</v>
      </c>
      <c r="D367" s="44" t="s">
        <v>48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Q367" s="86">
        <f t="shared" si="78"/>
        <v>0</v>
      </c>
      <c r="S367" s="6"/>
      <c r="T367" s="6"/>
      <c r="U367" s="6"/>
      <c r="V367" s="6"/>
      <c r="W367" s="6"/>
      <c r="X367" s="6"/>
    </row>
    <row r="368" spans="2:24" x14ac:dyDescent="0.3">
      <c r="B368" s="126"/>
      <c r="C368" s="12" t="s">
        <v>8</v>
      </c>
      <c r="D368" s="44" t="s">
        <v>47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Q368" s="86">
        <f t="shared" si="78"/>
        <v>0</v>
      </c>
      <c r="S368" s="6"/>
      <c r="T368" s="6"/>
      <c r="U368" s="6"/>
      <c r="V368" s="6"/>
      <c r="W368" s="6"/>
      <c r="X368" s="6"/>
    </row>
    <row r="369" spans="2:24" x14ac:dyDescent="0.3">
      <c r="B369" s="126"/>
      <c r="C369" s="12" t="s">
        <v>9</v>
      </c>
      <c r="D369" s="44" t="s">
        <v>47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Q369" s="86">
        <f t="shared" si="78"/>
        <v>0</v>
      </c>
      <c r="S369" s="6"/>
      <c r="T369" s="6"/>
      <c r="U369" s="6"/>
      <c r="V369" s="6"/>
      <c r="W369" s="6"/>
      <c r="X369" s="6"/>
    </row>
    <row r="370" spans="2:24" x14ac:dyDescent="0.3">
      <c r="B370" s="126"/>
      <c r="C370" s="12" t="s">
        <v>10</v>
      </c>
      <c r="D370" s="44" t="s">
        <v>47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Q370" s="86">
        <f t="shared" si="78"/>
        <v>0</v>
      </c>
      <c r="S370" s="6"/>
      <c r="T370" s="6"/>
      <c r="U370" s="6"/>
      <c r="V370" s="6"/>
      <c r="W370" s="6"/>
      <c r="X370" s="6"/>
    </row>
    <row r="371" spans="2:24" x14ac:dyDescent="0.3">
      <c r="B371" s="126"/>
      <c r="C371" s="12" t="s">
        <v>11</v>
      </c>
      <c r="D371" s="44" t="s">
        <v>47</v>
      </c>
      <c r="E371" s="10"/>
      <c r="F371" s="10"/>
      <c r="G371" s="10"/>
      <c r="H371" s="10"/>
      <c r="I371" s="10"/>
      <c r="J371" s="10"/>
      <c r="K371" s="10"/>
      <c r="L371" s="10">
        <v>27</v>
      </c>
      <c r="M371" s="10"/>
      <c r="N371" s="10"/>
      <c r="O371" s="11"/>
      <c r="Q371" s="86">
        <f t="shared" si="78"/>
        <v>27</v>
      </c>
      <c r="S371" s="6"/>
      <c r="T371" s="6"/>
      <c r="U371" s="6"/>
      <c r="V371" s="6"/>
      <c r="W371" s="6"/>
      <c r="X371" s="6"/>
    </row>
    <row r="372" spans="2:24" x14ac:dyDescent="0.3">
      <c r="B372" s="126"/>
      <c r="C372" s="12" t="s">
        <v>65</v>
      </c>
      <c r="D372" s="44" t="s">
        <v>47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Q372" s="86">
        <f t="shared" si="78"/>
        <v>0</v>
      </c>
      <c r="S372" s="6"/>
      <c r="T372" s="6"/>
      <c r="U372" s="6"/>
      <c r="V372" s="6"/>
      <c r="W372" s="6"/>
      <c r="X372" s="6"/>
    </row>
    <row r="373" spans="2:24" x14ac:dyDescent="0.3">
      <c r="B373" s="126"/>
      <c r="C373" s="12" t="s">
        <v>43</v>
      </c>
      <c r="D373" s="44" t="s">
        <v>47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Q373" s="86">
        <f t="shared" si="78"/>
        <v>0</v>
      </c>
      <c r="S373" s="6"/>
      <c r="T373" s="6"/>
      <c r="U373" s="6"/>
      <c r="V373" s="6"/>
      <c r="W373" s="6"/>
      <c r="X373" s="6"/>
    </row>
    <row r="374" spans="2:24" x14ac:dyDescent="0.3">
      <c r="B374" s="126"/>
      <c r="C374" s="12" t="s">
        <v>12</v>
      </c>
      <c r="D374" s="44" t="s">
        <v>47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Q374" s="86">
        <f t="shared" si="78"/>
        <v>0</v>
      </c>
      <c r="S374" s="6"/>
      <c r="T374" s="6"/>
      <c r="U374" s="6"/>
      <c r="V374" s="6"/>
      <c r="W374" s="6"/>
      <c r="X374" s="6"/>
    </row>
    <row r="375" spans="2:24" x14ac:dyDescent="0.3">
      <c r="B375" s="126"/>
      <c r="C375" s="12" t="s">
        <v>13</v>
      </c>
      <c r="D375" s="44" t="s">
        <v>47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Q375" s="86">
        <f t="shared" si="78"/>
        <v>0</v>
      </c>
      <c r="S375" s="6"/>
      <c r="T375" s="6"/>
      <c r="U375" s="6"/>
      <c r="V375" s="6"/>
      <c r="W375" s="6"/>
      <c r="X375" s="6"/>
    </row>
    <row r="376" spans="2:24" x14ac:dyDescent="0.3">
      <c r="B376" s="126"/>
      <c r="C376" s="12" t="s">
        <v>14</v>
      </c>
      <c r="D376" s="44" t="s">
        <v>47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Q376" s="86">
        <f t="shared" si="78"/>
        <v>0</v>
      </c>
      <c r="S376" s="6"/>
      <c r="T376" s="6"/>
      <c r="U376" s="6"/>
      <c r="V376" s="6"/>
      <c r="W376" s="6"/>
      <c r="X376" s="6"/>
    </row>
    <row r="377" spans="2:24" x14ac:dyDescent="0.3">
      <c r="B377" s="126"/>
      <c r="C377" s="12" t="s">
        <v>15</v>
      </c>
      <c r="D377" s="45" t="s">
        <v>47</v>
      </c>
      <c r="E377" s="10"/>
      <c r="F377" s="10"/>
      <c r="G377" s="10"/>
      <c r="H377" s="10"/>
      <c r="I377" s="10"/>
      <c r="J377" s="10"/>
      <c r="K377" s="10"/>
      <c r="L377" s="10">
        <v>27</v>
      </c>
      <c r="M377" s="10"/>
      <c r="N377" s="10"/>
      <c r="O377" s="11"/>
      <c r="Q377" s="86">
        <f t="shared" si="78"/>
        <v>27</v>
      </c>
      <c r="S377" s="6"/>
      <c r="T377" s="6"/>
      <c r="U377" s="6"/>
      <c r="V377" s="6"/>
      <c r="W377" s="6"/>
      <c r="X377" s="6"/>
    </row>
    <row r="378" spans="2:24" x14ac:dyDescent="0.3">
      <c r="B378" s="126"/>
      <c r="C378" s="12" t="s">
        <v>16</v>
      </c>
      <c r="D378" s="44" t="s">
        <v>48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Q378" s="86">
        <f t="shared" si="78"/>
        <v>0</v>
      </c>
      <c r="S378" s="6"/>
      <c r="T378" s="6"/>
      <c r="U378" s="6"/>
      <c r="V378" s="6"/>
      <c r="W378" s="6"/>
      <c r="X378" s="6"/>
    </row>
    <row r="379" spans="2:24" x14ac:dyDescent="0.3">
      <c r="B379" s="126"/>
      <c r="C379" s="12" t="s">
        <v>70</v>
      </c>
      <c r="D379" s="44" t="s">
        <v>48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Q379" s="86">
        <f t="shared" si="78"/>
        <v>0</v>
      </c>
      <c r="S379" s="6"/>
      <c r="T379" s="6"/>
      <c r="U379" s="6"/>
      <c r="V379" s="6"/>
      <c r="W379" s="6"/>
      <c r="X379" s="6"/>
    </row>
    <row r="380" spans="2:24" x14ac:dyDescent="0.3">
      <c r="B380" s="126"/>
      <c r="C380" s="9" t="s">
        <v>17</v>
      </c>
      <c r="D380" s="44" t="s">
        <v>48</v>
      </c>
      <c r="E380" s="10"/>
      <c r="F380" s="10"/>
      <c r="G380" s="10"/>
      <c r="H380" s="10"/>
      <c r="I380" s="10"/>
      <c r="J380" s="10"/>
      <c r="K380" s="10"/>
      <c r="L380" s="10">
        <v>27</v>
      </c>
      <c r="M380" s="10"/>
      <c r="N380" s="10"/>
      <c r="O380" s="11"/>
      <c r="Q380" s="86">
        <f t="shared" si="78"/>
        <v>27</v>
      </c>
      <c r="S380" s="6"/>
      <c r="T380" s="6"/>
      <c r="U380" s="6"/>
      <c r="V380" s="6"/>
      <c r="W380" s="6"/>
      <c r="X380" s="6"/>
    </row>
    <row r="381" spans="2:24" x14ac:dyDescent="0.3">
      <c r="B381" s="126"/>
      <c r="C381" s="9" t="s">
        <v>18</v>
      </c>
      <c r="D381" s="44" t="s">
        <v>47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Q381" s="86">
        <f t="shared" si="78"/>
        <v>0</v>
      </c>
      <c r="S381" s="6"/>
      <c r="T381" s="6"/>
      <c r="U381" s="6"/>
      <c r="V381" s="6"/>
      <c r="W381" s="6"/>
      <c r="X381" s="6"/>
    </row>
    <row r="382" spans="2:24" x14ac:dyDescent="0.3">
      <c r="B382" s="126"/>
      <c r="C382" s="9" t="s">
        <v>19</v>
      </c>
      <c r="D382" s="44" t="s">
        <v>47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Q382" s="86">
        <f t="shared" si="78"/>
        <v>0</v>
      </c>
      <c r="S382" s="6"/>
      <c r="T382" s="6"/>
      <c r="U382" s="6"/>
      <c r="V382" s="6"/>
      <c r="W382" s="6"/>
      <c r="X382" s="6"/>
    </row>
    <row r="383" spans="2:24" x14ac:dyDescent="0.3">
      <c r="B383" s="126"/>
      <c r="C383" s="9" t="s">
        <v>20</v>
      </c>
      <c r="D383" s="44" t="s">
        <v>48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Q383" s="86">
        <f t="shared" si="78"/>
        <v>0</v>
      </c>
      <c r="S383" s="6"/>
      <c r="T383" s="6"/>
      <c r="U383" s="6"/>
      <c r="V383" s="6"/>
      <c r="W383" s="6"/>
      <c r="X383" s="6"/>
    </row>
    <row r="384" spans="2:24" x14ac:dyDescent="0.3">
      <c r="B384" s="126"/>
      <c r="C384" s="9" t="s">
        <v>21</v>
      </c>
      <c r="D384" s="44" t="s">
        <v>47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Q384" s="86">
        <f t="shared" si="78"/>
        <v>0</v>
      </c>
      <c r="S384" s="6"/>
      <c r="T384" s="6"/>
      <c r="U384" s="6"/>
      <c r="V384" s="6"/>
      <c r="W384" s="6"/>
      <c r="X384" s="6"/>
    </row>
    <row r="385" spans="2:24" x14ac:dyDescent="0.3">
      <c r="B385" s="126"/>
      <c r="C385" s="9" t="s">
        <v>24</v>
      </c>
      <c r="D385" s="44" t="s">
        <v>47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Q385" s="86">
        <f t="shared" si="78"/>
        <v>0</v>
      </c>
      <c r="S385" s="6"/>
      <c r="T385" s="6"/>
      <c r="U385" s="6"/>
      <c r="V385" s="6"/>
      <c r="W385" s="6"/>
      <c r="X385" s="6"/>
    </row>
    <row r="386" spans="2:24" x14ac:dyDescent="0.3">
      <c r="B386" s="126"/>
      <c r="C386" s="9" t="s">
        <v>22</v>
      </c>
      <c r="D386" s="44" t="s">
        <v>48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Q386" s="86">
        <f t="shared" si="78"/>
        <v>0</v>
      </c>
      <c r="S386" s="6"/>
      <c r="T386" s="6"/>
      <c r="U386" s="6"/>
      <c r="V386" s="6"/>
      <c r="W386" s="6"/>
      <c r="X386" s="6"/>
    </row>
    <row r="387" spans="2:24" ht="16.2" thickBot="1" x14ac:dyDescent="0.35">
      <c r="B387" s="127"/>
      <c r="C387" s="13" t="s">
        <v>23</v>
      </c>
      <c r="D387" s="70"/>
      <c r="E387" s="14">
        <f>SUM(E363:E386)</f>
        <v>0</v>
      </c>
      <c r="F387" s="14">
        <f t="shared" ref="F387:O387" si="79">SUM(F363:F386)</f>
        <v>0</v>
      </c>
      <c r="G387" s="14">
        <f t="shared" si="79"/>
        <v>0</v>
      </c>
      <c r="H387" s="14">
        <f t="shared" si="79"/>
        <v>0</v>
      </c>
      <c r="I387" s="14">
        <f t="shared" si="79"/>
        <v>0</v>
      </c>
      <c r="J387" s="14">
        <f t="shared" si="79"/>
        <v>0</v>
      </c>
      <c r="K387" s="14">
        <f t="shared" si="79"/>
        <v>0</v>
      </c>
      <c r="L387" s="14">
        <f t="shared" si="79"/>
        <v>134</v>
      </c>
      <c r="M387" s="14">
        <f t="shared" si="79"/>
        <v>0</v>
      </c>
      <c r="N387" s="14">
        <f t="shared" si="79"/>
        <v>0</v>
      </c>
      <c r="O387" s="15">
        <f t="shared" si="79"/>
        <v>0</v>
      </c>
      <c r="S387" s="6"/>
      <c r="T387" s="6"/>
      <c r="U387" s="6"/>
      <c r="V387" s="6"/>
      <c r="W387" s="6"/>
      <c r="X387" s="6"/>
    </row>
    <row r="388" spans="2:24" ht="16.2" thickBot="1" x14ac:dyDescent="0.35">
      <c r="B388" s="79"/>
      <c r="C388" s="82"/>
      <c r="D388" s="31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S388" s="6"/>
      <c r="T388" s="6"/>
      <c r="U388" s="6"/>
      <c r="V388" s="6"/>
      <c r="W388" s="6"/>
      <c r="X388" s="6"/>
    </row>
    <row r="389" spans="2:24" ht="16.2" thickBot="1" x14ac:dyDescent="0.35">
      <c r="B389" s="32"/>
      <c r="C389" s="54" t="s">
        <v>57</v>
      </c>
      <c r="D389" s="71" t="s">
        <v>46</v>
      </c>
      <c r="E389" s="56">
        <v>43809</v>
      </c>
      <c r="F389" s="57">
        <v>43837</v>
      </c>
      <c r="G389" s="57">
        <v>43845</v>
      </c>
      <c r="H389" s="57">
        <v>43852</v>
      </c>
      <c r="I389" s="57">
        <v>43858</v>
      </c>
      <c r="J389" s="57">
        <v>43865</v>
      </c>
      <c r="K389" s="57">
        <v>43872</v>
      </c>
      <c r="L389" s="57">
        <v>43879</v>
      </c>
      <c r="M389" s="87"/>
      <c r="N389" s="57"/>
      <c r="O389" s="75"/>
      <c r="S389" s="6"/>
      <c r="T389" s="6"/>
      <c r="U389" s="6"/>
      <c r="V389" s="6"/>
      <c r="W389" s="6"/>
      <c r="X389" s="6"/>
    </row>
    <row r="390" spans="2:24" x14ac:dyDescent="0.3">
      <c r="B390" s="125" t="s">
        <v>84</v>
      </c>
      <c r="C390" s="64" t="s">
        <v>3</v>
      </c>
      <c r="D390" s="65" t="s">
        <v>47</v>
      </c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9"/>
      <c r="Q390" s="86">
        <f>SUM(E390:O390)</f>
        <v>0</v>
      </c>
      <c r="S390" s="6"/>
      <c r="T390" s="6"/>
      <c r="U390" s="6"/>
      <c r="V390" s="6"/>
      <c r="W390" s="6"/>
      <c r="X390" s="6"/>
    </row>
    <row r="391" spans="2:24" x14ac:dyDescent="0.3">
      <c r="B391" s="126"/>
      <c r="C391" s="12" t="s">
        <v>4</v>
      </c>
      <c r="D391" s="44" t="s">
        <v>48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Q391" s="86">
        <f t="shared" ref="Q391:Q413" si="80">SUM(E391:O391)</f>
        <v>0</v>
      </c>
      <c r="S391" s="6"/>
      <c r="T391" s="6"/>
      <c r="U391" s="6"/>
      <c r="V391" s="6"/>
      <c r="W391" s="6"/>
      <c r="X391" s="6"/>
    </row>
    <row r="392" spans="2:24" x14ac:dyDescent="0.3">
      <c r="B392" s="126"/>
      <c r="C392" s="12" t="s">
        <v>5</v>
      </c>
      <c r="D392" s="44" t="s">
        <v>47</v>
      </c>
      <c r="E392" s="10"/>
      <c r="F392" s="10"/>
      <c r="G392" s="10"/>
      <c r="H392" s="10"/>
      <c r="I392" s="10"/>
      <c r="J392" s="10"/>
      <c r="K392" s="10"/>
      <c r="L392" s="10">
        <v>13</v>
      </c>
      <c r="M392" s="10"/>
      <c r="N392" s="10"/>
      <c r="O392" s="11"/>
      <c r="Q392" s="86">
        <f t="shared" si="80"/>
        <v>13</v>
      </c>
      <c r="S392" s="6"/>
      <c r="T392" s="6"/>
      <c r="U392" s="6"/>
      <c r="V392" s="6"/>
      <c r="W392" s="6"/>
      <c r="X392" s="6"/>
    </row>
    <row r="393" spans="2:24" x14ac:dyDescent="0.3">
      <c r="B393" s="126"/>
      <c r="C393" s="12" t="s">
        <v>6</v>
      </c>
      <c r="D393" s="44" t="s">
        <v>48</v>
      </c>
      <c r="E393" s="10"/>
      <c r="F393" s="10"/>
      <c r="G393" s="10"/>
      <c r="H393" s="10"/>
      <c r="I393" s="10"/>
      <c r="J393" s="10"/>
      <c r="K393" s="10"/>
      <c r="L393" s="10">
        <v>53</v>
      </c>
      <c r="M393" s="10"/>
      <c r="N393" s="10"/>
      <c r="O393" s="11"/>
      <c r="Q393" s="86">
        <f t="shared" si="80"/>
        <v>53</v>
      </c>
      <c r="S393" s="6"/>
      <c r="T393" s="6"/>
      <c r="U393" s="6"/>
      <c r="V393" s="6"/>
      <c r="W393" s="6"/>
      <c r="X393" s="6"/>
    </row>
    <row r="394" spans="2:24" x14ac:dyDescent="0.3">
      <c r="B394" s="126"/>
      <c r="C394" s="12" t="s">
        <v>7</v>
      </c>
      <c r="D394" s="44" t="s">
        <v>48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Q394" s="86">
        <f t="shared" si="80"/>
        <v>0</v>
      </c>
      <c r="S394" s="6"/>
      <c r="T394" s="6"/>
      <c r="U394" s="6"/>
      <c r="V394" s="6"/>
      <c r="W394" s="6"/>
      <c r="X394" s="6"/>
    </row>
    <row r="395" spans="2:24" x14ac:dyDescent="0.3">
      <c r="B395" s="126"/>
      <c r="C395" s="12" t="s">
        <v>8</v>
      </c>
      <c r="D395" s="44" t="s">
        <v>47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Q395" s="86">
        <f t="shared" si="80"/>
        <v>0</v>
      </c>
      <c r="S395" s="6"/>
      <c r="T395" s="6"/>
      <c r="U395" s="6"/>
      <c r="V395" s="6"/>
      <c r="W395" s="6"/>
      <c r="X395" s="6"/>
    </row>
    <row r="396" spans="2:24" x14ac:dyDescent="0.3">
      <c r="B396" s="126"/>
      <c r="C396" s="12" t="s">
        <v>9</v>
      </c>
      <c r="D396" s="44" t="s">
        <v>47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Q396" s="86">
        <f t="shared" si="80"/>
        <v>0</v>
      </c>
      <c r="S396" s="6"/>
      <c r="T396" s="6"/>
      <c r="U396" s="6"/>
      <c r="V396" s="6"/>
      <c r="W396" s="6"/>
      <c r="X396" s="6"/>
    </row>
    <row r="397" spans="2:24" x14ac:dyDescent="0.3">
      <c r="B397" s="126"/>
      <c r="C397" s="12" t="s">
        <v>10</v>
      </c>
      <c r="D397" s="44" t="s">
        <v>47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Q397" s="86">
        <f t="shared" si="80"/>
        <v>0</v>
      </c>
      <c r="S397" s="6"/>
      <c r="T397" s="6"/>
      <c r="U397" s="6"/>
      <c r="V397" s="6"/>
      <c r="W397" s="6"/>
      <c r="X397" s="6"/>
    </row>
    <row r="398" spans="2:24" x14ac:dyDescent="0.3">
      <c r="B398" s="126"/>
      <c r="C398" s="12" t="s">
        <v>11</v>
      </c>
      <c r="D398" s="44" t="s">
        <v>47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Q398" s="86">
        <f t="shared" si="80"/>
        <v>0</v>
      </c>
      <c r="S398" s="6"/>
      <c r="T398" s="6"/>
      <c r="U398" s="6"/>
      <c r="V398" s="6"/>
      <c r="W398" s="6"/>
      <c r="X398" s="6"/>
    </row>
    <row r="399" spans="2:24" x14ac:dyDescent="0.3">
      <c r="B399" s="126"/>
      <c r="C399" s="12" t="s">
        <v>65</v>
      </c>
      <c r="D399" s="44" t="s">
        <v>47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Q399" s="86">
        <f t="shared" si="80"/>
        <v>0</v>
      </c>
      <c r="S399" s="6"/>
      <c r="T399" s="6"/>
      <c r="U399" s="6"/>
      <c r="V399" s="6"/>
      <c r="W399" s="6"/>
      <c r="X399" s="6"/>
    </row>
    <row r="400" spans="2:24" x14ac:dyDescent="0.3">
      <c r="B400" s="126"/>
      <c r="C400" s="12" t="s">
        <v>43</v>
      </c>
      <c r="D400" s="44" t="s">
        <v>47</v>
      </c>
      <c r="E400" s="10"/>
      <c r="F400" s="10"/>
      <c r="G400" s="10"/>
      <c r="H400" s="10"/>
      <c r="I400" s="10"/>
      <c r="J400" s="10"/>
      <c r="K400" s="10"/>
      <c r="L400" s="10">
        <v>27</v>
      </c>
      <c r="M400" s="10"/>
      <c r="N400" s="10"/>
      <c r="O400" s="11"/>
      <c r="Q400" s="86">
        <f t="shared" si="80"/>
        <v>27</v>
      </c>
      <c r="S400" s="6"/>
      <c r="T400" s="6"/>
      <c r="U400" s="6"/>
      <c r="V400" s="6"/>
      <c r="W400" s="6"/>
      <c r="X400" s="6"/>
    </row>
    <row r="401" spans="2:24" x14ac:dyDescent="0.3">
      <c r="B401" s="126"/>
      <c r="C401" s="12" t="s">
        <v>12</v>
      </c>
      <c r="D401" s="44" t="s">
        <v>47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Q401" s="86">
        <f t="shared" si="80"/>
        <v>0</v>
      </c>
      <c r="S401" s="6"/>
      <c r="T401" s="6"/>
      <c r="U401" s="6"/>
      <c r="V401" s="6"/>
      <c r="W401" s="6"/>
      <c r="X401" s="6"/>
    </row>
    <row r="402" spans="2:24" x14ac:dyDescent="0.3">
      <c r="B402" s="126"/>
      <c r="C402" s="12" t="s">
        <v>13</v>
      </c>
      <c r="D402" s="44" t="s">
        <v>47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Q402" s="86">
        <f t="shared" si="80"/>
        <v>0</v>
      </c>
      <c r="S402" s="6"/>
      <c r="T402" s="6"/>
      <c r="U402" s="6"/>
      <c r="V402" s="6"/>
      <c r="W402" s="6"/>
      <c r="X402" s="6"/>
    </row>
    <row r="403" spans="2:24" x14ac:dyDescent="0.3">
      <c r="B403" s="126"/>
      <c r="C403" s="12" t="s">
        <v>14</v>
      </c>
      <c r="D403" s="44" t="s">
        <v>47</v>
      </c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Q403" s="86">
        <f t="shared" si="80"/>
        <v>0</v>
      </c>
      <c r="S403" s="6"/>
      <c r="T403" s="6"/>
      <c r="U403" s="6"/>
      <c r="V403" s="6"/>
      <c r="W403" s="6"/>
      <c r="X403" s="6"/>
    </row>
    <row r="404" spans="2:24" x14ac:dyDescent="0.3">
      <c r="B404" s="126"/>
      <c r="C404" s="12" t="s">
        <v>15</v>
      </c>
      <c r="D404" s="45" t="s">
        <v>47</v>
      </c>
      <c r="E404" s="10"/>
      <c r="F404" s="10"/>
      <c r="G404" s="10"/>
      <c r="H404" s="10"/>
      <c r="I404" s="10"/>
      <c r="J404" s="10"/>
      <c r="K404" s="10"/>
      <c r="L404" s="10">
        <v>27</v>
      </c>
      <c r="M404" s="10"/>
      <c r="N404" s="10"/>
      <c r="O404" s="11"/>
      <c r="Q404" s="86">
        <f t="shared" si="80"/>
        <v>27</v>
      </c>
      <c r="S404" s="6"/>
      <c r="T404" s="6"/>
      <c r="U404" s="6"/>
      <c r="V404" s="6"/>
      <c r="W404" s="6"/>
      <c r="X404" s="6"/>
    </row>
    <row r="405" spans="2:24" x14ac:dyDescent="0.3">
      <c r="B405" s="126"/>
      <c r="C405" s="12" t="s">
        <v>16</v>
      </c>
      <c r="D405" s="44" t="s">
        <v>48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Q405" s="86">
        <f t="shared" si="80"/>
        <v>0</v>
      </c>
      <c r="S405" s="6"/>
      <c r="T405" s="6"/>
      <c r="U405" s="6"/>
      <c r="V405" s="6"/>
      <c r="W405" s="6"/>
      <c r="X405" s="6"/>
    </row>
    <row r="406" spans="2:24" x14ac:dyDescent="0.3">
      <c r="B406" s="126"/>
      <c r="C406" s="12" t="s">
        <v>70</v>
      </c>
      <c r="D406" s="44" t="s">
        <v>48</v>
      </c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Q406" s="86">
        <f t="shared" si="80"/>
        <v>0</v>
      </c>
      <c r="S406" s="6"/>
      <c r="T406" s="6"/>
      <c r="U406" s="6"/>
      <c r="V406" s="6"/>
      <c r="W406" s="6"/>
      <c r="X406" s="6"/>
    </row>
    <row r="407" spans="2:24" x14ac:dyDescent="0.3">
      <c r="B407" s="126"/>
      <c r="C407" s="9" t="s">
        <v>17</v>
      </c>
      <c r="D407" s="44" t="s">
        <v>48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Q407" s="86">
        <f t="shared" si="80"/>
        <v>0</v>
      </c>
      <c r="S407" s="6"/>
      <c r="T407" s="6"/>
      <c r="U407" s="6"/>
      <c r="V407" s="6"/>
      <c r="W407" s="6"/>
      <c r="X407" s="6"/>
    </row>
    <row r="408" spans="2:24" x14ac:dyDescent="0.3">
      <c r="B408" s="126"/>
      <c r="C408" s="9" t="s">
        <v>18</v>
      </c>
      <c r="D408" s="44" t="s">
        <v>47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Q408" s="86">
        <f t="shared" si="80"/>
        <v>0</v>
      </c>
      <c r="S408" s="6"/>
      <c r="T408" s="6"/>
      <c r="U408" s="6"/>
      <c r="V408" s="6"/>
      <c r="W408" s="6"/>
      <c r="X408" s="6"/>
    </row>
    <row r="409" spans="2:24" x14ac:dyDescent="0.3">
      <c r="B409" s="126"/>
      <c r="C409" s="9" t="s">
        <v>19</v>
      </c>
      <c r="D409" s="44" t="s">
        <v>47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Q409" s="86">
        <f t="shared" si="80"/>
        <v>0</v>
      </c>
      <c r="S409" s="6"/>
      <c r="T409" s="6"/>
      <c r="U409" s="6"/>
      <c r="V409" s="6"/>
      <c r="W409" s="6"/>
      <c r="X409" s="6"/>
    </row>
    <row r="410" spans="2:24" x14ac:dyDescent="0.3">
      <c r="B410" s="126"/>
      <c r="C410" s="9" t="s">
        <v>20</v>
      </c>
      <c r="D410" s="44" t="s">
        <v>48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Q410" s="86">
        <f t="shared" si="80"/>
        <v>0</v>
      </c>
      <c r="S410" s="6"/>
      <c r="T410" s="6"/>
      <c r="U410" s="6"/>
      <c r="V410" s="6"/>
      <c r="W410" s="6"/>
      <c r="X410" s="6"/>
    </row>
    <row r="411" spans="2:24" x14ac:dyDescent="0.3">
      <c r="B411" s="126"/>
      <c r="C411" s="9" t="s">
        <v>21</v>
      </c>
      <c r="D411" s="44" t="s">
        <v>47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Q411" s="86">
        <f t="shared" si="80"/>
        <v>0</v>
      </c>
      <c r="S411" s="6"/>
      <c r="T411" s="6"/>
      <c r="U411" s="6"/>
      <c r="V411" s="6"/>
      <c r="W411" s="6"/>
      <c r="X411" s="6"/>
    </row>
    <row r="412" spans="2:24" x14ac:dyDescent="0.3">
      <c r="B412" s="126"/>
      <c r="C412" s="9" t="s">
        <v>24</v>
      </c>
      <c r="D412" s="44" t="s">
        <v>47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Q412" s="86">
        <f t="shared" si="80"/>
        <v>0</v>
      </c>
      <c r="S412" s="6"/>
      <c r="T412" s="6"/>
      <c r="U412" s="6"/>
      <c r="V412" s="6"/>
      <c r="W412" s="6"/>
      <c r="X412" s="6"/>
    </row>
    <row r="413" spans="2:24" x14ac:dyDescent="0.3">
      <c r="B413" s="126"/>
      <c r="C413" s="9" t="s">
        <v>22</v>
      </c>
      <c r="D413" s="44" t="s">
        <v>48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Q413" s="86">
        <f t="shared" si="80"/>
        <v>0</v>
      </c>
      <c r="S413" s="6"/>
      <c r="T413" s="6"/>
      <c r="U413" s="6"/>
      <c r="V413" s="6"/>
      <c r="W413" s="6"/>
      <c r="X413" s="6"/>
    </row>
    <row r="414" spans="2:24" ht="16.2" thickBot="1" x14ac:dyDescent="0.35">
      <c r="B414" s="127"/>
      <c r="C414" s="13" t="s">
        <v>23</v>
      </c>
      <c r="D414" s="70"/>
      <c r="E414" s="14">
        <f>SUM(E390:E413)</f>
        <v>0</v>
      </c>
      <c r="F414" s="14">
        <f t="shared" ref="F414:O414" si="81">SUM(F390:F413)</f>
        <v>0</v>
      </c>
      <c r="G414" s="14">
        <f t="shared" si="81"/>
        <v>0</v>
      </c>
      <c r="H414" s="14">
        <f t="shared" si="81"/>
        <v>0</v>
      </c>
      <c r="I414" s="14">
        <f t="shared" si="81"/>
        <v>0</v>
      </c>
      <c r="J414" s="14">
        <f t="shared" si="81"/>
        <v>0</v>
      </c>
      <c r="K414" s="14">
        <f t="shared" si="81"/>
        <v>0</v>
      </c>
      <c r="L414" s="14">
        <f t="shared" si="81"/>
        <v>120</v>
      </c>
      <c r="M414" s="14">
        <f t="shared" si="81"/>
        <v>0</v>
      </c>
      <c r="N414" s="14">
        <f t="shared" si="81"/>
        <v>0</v>
      </c>
      <c r="O414" s="15">
        <f t="shared" si="81"/>
        <v>0</v>
      </c>
      <c r="S414" s="6"/>
      <c r="T414" s="6"/>
      <c r="U414" s="6"/>
      <c r="V414" s="6"/>
      <c r="W414" s="6"/>
      <c r="X414" s="6"/>
    </row>
    <row r="415" spans="2:24" ht="16.2" thickBot="1" x14ac:dyDescent="0.35">
      <c r="B415" s="79"/>
      <c r="C415" s="82"/>
      <c r="D415" s="31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S415" s="6"/>
      <c r="T415" s="6"/>
      <c r="U415" s="6"/>
      <c r="V415" s="6"/>
      <c r="W415" s="6"/>
      <c r="X415" s="6"/>
    </row>
    <row r="416" spans="2:24" ht="16.2" thickBot="1" x14ac:dyDescent="0.35">
      <c r="B416" s="32"/>
      <c r="C416" s="54" t="s">
        <v>57</v>
      </c>
      <c r="D416" s="71" t="s">
        <v>46</v>
      </c>
      <c r="E416" s="56">
        <v>43809</v>
      </c>
      <c r="F416" s="57">
        <v>43837</v>
      </c>
      <c r="G416" s="57">
        <v>43845</v>
      </c>
      <c r="H416" s="57">
        <v>43852</v>
      </c>
      <c r="I416" s="57">
        <v>43858</v>
      </c>
      <c r="J416" s="57">
        <v>43865</v>
      </c>
      <c r="K416" s="57">
        <v>43872</v>
      </c>
      <c r="L416" s="57">
        <v>43879</v>
      </c>
      <c r="M416" s="87"/>
      <c r="N416" s="57"/>
      <c r="O416" s="75"/>
      <c r="S416" s="6"/>
      <c r="T416" s="6"/>
      <c r="U416" s="6"/>
      <c r="V416" s="6"/>
      <c r="W416" s="6"/>
      <c r="X416" s="6"/>
    </row>
    <row r="417" spans="2:24" x14ac:dyDescent="0.3">
      <c r="B417" s="125" t="s">
        <v>85</v>
      </c>
      <c r="C417" s="64" t="s">
        <v>3</v>
      </c>
      <c r="D417" s="65" t="s">
        <v>47</v>
      </c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9"/>
      <c r="Q417" s="86">
        <f>SUM(E417:O417)</f>
        <v>0</v>
      </c>
      <c r="S417" s="6"/>
      <c r="T417" s="6"/>
      <c r="U417" s="6"/>
      <c r="V417" s="6"/>
      <c r="W417" s="6"/>
      <c r="X417" s="6"/>
    </row>
    <row r="418" spans="2:24" x14ac:dyDescent="0.3">
      <c r="B418" s="126"/>
      <c r="C418" s="12" t="s">
        <v>4</v>
      </c>
      <c r="D418" s="44" t="s">
        <v>48</v>
      </c>
      <c r="E418" s="10"/>
      <c r="F418" s="10"/>
      <c r="G418" s="10"/>
      <c r="H418" s="10"/>
      <c r="I418" s="10"/>
      <c r="J418" s="10"/>
      <c r="K418" s="10"/>
      <c r="L418" s="10">
        <v>27</v>
      </c>
      <c r="M418" s="10"/>
      <c r="N418" s="10"/>
      <c r="O418" s="11"/>
      <c r="Q418" s="86">
        <f t="shared" ref="Q418:Q440" si="82">SUM(E418:O418)</f>
        <v>27</v>
      </c>
      <c r="S418" s="6"/>
      <c r="T418" s="6"/>
      <c r="U418" s="6"/>
      <c r="V418" s="6"/>
      <c r="W418" s="6"/>
      <c r="X418" s="6"/>
    </row>
    <row r="419" spans="2:24" x14ac:dyDescent="0.3">
      <c r="B419" s="126"/>
      <c r="C419" s="12" t="s">
        <v>5</v>
      </c>
      <c r="D419" s="44" t="s">
        <v>47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Q419" s="86">
        <f t="shared" si="82"/>
        <v>0</v>
      </c>
      <c r="S419" s="6"/>
      <c r="T419" s="6"/>
      <c r="U419" s="6"/>
      <c r="V419" s="6"/>
      <c r="W419" s="6"/>
      <c r="X419" s="6"/>
    </row>
    <row r="420" spans="2:24" x14ac:dyDescent="0.3">
      <c r="B420" s="126"/>
      <c r="C420" s="12" t="s">
        <v>6</v>
      </c>
      <c r="D420" s="44" t="s">
        <v>48</v>
      </c>
      <c r="E420" s="10"/>
      <c r="F420" s="10"/>
      <c r="G420" s="10"/>
      <c r="H420" s="10"/>
      <c r="I420" s="10"/>
      <c r="J420" s="10"/>
      <c r="K420" s="10"/>
      <c r="L420" s="10">
        <v>53</v>
      </c>
      <c r="M420" s="10"/>
      <c r="N420" s="10"/>
      <c r="O420" s="11"/>
      <c r="Q420" s="86">
        <f t="shared" si="82"/>
        <v>53</v>
      </c>
      <c r="S420" s="6"/>
      <c r="T420" s="6"/>
      <c r="U420" s="6"/>
      <c r="V420" s="6"/>
      <c r="W420" s="6"/>
      <c r="X420" s="6"/>
    </row>
    <row r="421" spans="2:24" x14ac:dyDescent="0.3">
      <c r="B421" s="126"/>
      <c r="C421" s="12" t="s">
        <v>7</v>
      </c>
      <c r="D421" s="44" t="s">
        <v>48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Q421" s="86">
        <f t="shared" si="82"/>
        <v>0</v>
      </c>
      <c r="S421" s="6"/>
      <c r="T421" s="6"/>
      <c r="U421" s="6"/>
      <c r="V421" s="6"/>
      <c r="W421" s="6"/>
      <c r="X421" s="6"/>
    </row>
    <row r="422" spans="2:24" x14ac:dyDescent="0.3">
      <c r="B422" s="126"/>
      <c r="C422" s="12" t="s">
        <v>8</v>
      </c>
      <c r="D422" s="44" t="s">
        <v>47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Q422" s="86">
        <f t="shared" si="82"/>
        <v>0</v>
      </c>
      <c r="S422" s="6"/>
      <c r="T422" s="6"/>
      <c r="U422" s="6"/>
      <c r="V422" s="6"/>
      <c r="W422" s="6"/>
      <c r="X422" s="6"/>
    </row>
    <row r="423" spans="2:24" x14ac:dyDescent="0.3">
      <c r="B423" s="126"/>
      <c r="C423" s="12" t="s">
        <v>9</v>
      </c>
      <c r="D423" s="44" t="s">
        <v>47</v>
      </c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Q423" s="86">
        <f t="shared" si="82"/>
        <v>0</v>
      </c>
      <c r="S423" s="6"/>
      <c r="T423" s="6"/>
      <c r="U423" s="6"/>
      <c r="V423" s="6"/>
      <c r="W423" s="6"/>
      <c r="X423" s="6"/>
    </row>
    <row r="424" spans="2:24" x14ac:dyDescent="0.3">
      <c r="B424" s="126"/>
      <c r="C424" s="12" t="s">
        <v>10</v>
      </c>
      <c r="D424" s="44" t="s">
        <v>47</v>
      </c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Q424" s="86">
        <f t="shared" si="82"/>
        <v>0</v>
      </c>
      <c r="S424" s="6"/>
      <c r="T424" s="6"/>
      <c r="U424" s="6"/>
      <c r="V424" s="6"/>
      <c r="W424" s="6"/>
      <c r="X424" s="6"/>
    </row>
    <row r="425" spans="2:24" x14ac:dyDescent="0.3">
      <c r="B425" s="126"/>
      <c r="C425" s="12" t="s">
        <v>11</v>
      </c>
      <c r="D425" s="44" t="s">
        <v>47</v>
      </c>
      <c r="E425" s="10"/>
      <c r="F425" s="10"/>
      <c r="G425" s="10"/>
      <c r="H425" s="10"/>
      <c r="I425" s="10"/>
      <c r="J425" s="10"/>
      <c r="K425" s="10"/>
      <c r="L425" s="10">
        <v>27</v>
      </c>
      <c r="M425" s="10"/>
      <c r="N425" s="10"/>
      <c r="O425" s="11"/>
      <c r="Q425" s="86">
        <f t="shared" si="82"/>
        <v>27</v>
      </c>
      <c r="S425" s="6"/>
      <c r="T425" s="6"/>
      <c r="U425" s="6"/>
      <c r="V425" s="6"/>
      <c r="W425" s="6"/>
      <c r="X425" s="6"/>
    </row>
    <row r="426" spans="2:24" x14ac:dyDescent="0.3">
      <c r="B426" s="126"/>
      <c r="C426" s="12" t="s">
        <v>65</v>
      </c>
      <c r="D426" s="44" t="s">
        <v>47</v>
      </c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Q426" s="86">
        <f t="shared" si="82"/>
        <v>0</v>
      </c>
      <c r="S426" s="6"/>
      <c r="T426" s="6"/>
      <c r="U426" s="6"/>
      <c r="V426" s="6"/>
      <c r="W426" s="6"/>
      <c r="X426" s="6"/>
    </row>
    <row r="427" spans="2:24" x14ac:dyDescent="0.3">
      <c r="B427" s="126"/>
      <c r="C427" s="12" t="s">
        <v>43</v>
      </c>
      <c r="D427" s="44" t="s">
        <v>47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Q427" s="86">
        <f t="shared" si="82"/>
        <v>0</v>
      </c>
      <c r="S427" s="6"/>
      <c r="T427" s="6"/>
      <c r="U427" s="6"/>
      <c r="V427" s="6"/>
      <c r="W427" s="6"/>
      <c r="X427" s="6"/>
    </row>
    <row r="428" spans="2:24" x14ac:dyDescent="0.3">
      <c r="B428" s="126"/>
      <c r="C428" s="12" t="s">
        <v>12</v>
      </c>
      <c r="D428" s="44" t="s">
        <v>47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Q428" s="86">
        <f t="shared" si="82"/>
        <v>0</v>
      </c>
      <c r="S428" s="6"/>
      <c r="T428" s="6"/>
      <c r="U428" s="6"/>
      <c r="V428" s="6"/>
      <c r="W428" s="6"/>
      <c r="X428" s="6"/>
    </row>
    <row r="429" spans="2:24" x14ac:dyDescent="0.3">
      <c r="B429" s="126"/>
      <c r="C429" s="12" t="s">
        <v>13</v>
      </c>
      <c r="D429" s="44" t="s">
        <v>47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Q429" s="86">
        <f t="shared" si="82"/>
        <v>0</v>
      </c>
      <c r="S429" s="6"/>
      <c r="T429" s="6"/>
      <c r="U429" s="6"/>
      <c r="V429" s="6"/>
      <c r="W429" s="6"/>
      <c r="X429" s="6"/>
    </row>
    <row r="430" spans="2:24" x14ac:dyDescent="0.3">
      <c r="B430" s="126"/>
      <c r="C430" s="12" t="s">
        <v>14</v>
      </c>
      <c r="D430" s="44" t="s">
        <v>47</v>
      </c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Q430" s="86">
        <f t="shared" si="82"/>
        <v>0</v>
      </c>
      <c r="S430" s="6"/>
      <c r="T430" s="6"/>
      <c r="U430" s="6"/>
      <c r="V430" s="6"/>
      <c r="W430" s="6"/>
      <c r="X430" s="6"/>
    </row>
    <row r="431" spans="2:24" x14ac:dyDescent="0.3">
      <c r="B431" s="126"/>
      <c r="C431" s="12" t="s">
        <v>15</v>
      </c>
      <c r="D431" s="45" t="s">
        <v>47</v>
      </c>
      <c r="E431" s="10"/>
      <c r="F431" s="10"/>
      <c r="G431" s="10"/>
      <c r="H431" s="10"/>
      <c r="I431" s="10"/>
      <c r="J431" s="10"/>
      <c r="K431" s="10"/>
      <c r="L431" s="10">
        <v>27</v>
      </c>
      <c r="M431" s="10"/>
      <c r="N431" s="10"/>
      <c r="O431" s="11"/>
      <c r="Q431" s="86">
        <f t="shared" si="82"/>
        <v>27</v>
      </c>
      <c r="S431" s="6"/>
      <c r="T431" s="6"/>
      <c r="U431" s="6"/>
      <c r="V431" s="6"/>
      <c r="W431" s="6"/>
      <c r="X431" s="6"/>
    </row>
    <row r="432" spans="2:24" x14ac:dyDescent="0.3">
      <c r="B432" s="126"/>
      <c r="C432" s="12" t="s">
        <v>16</v>
      </c>
      <c r="D432" s="44" t="s">
        <v>48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Q432" s="86">
        <f t="shared" si="82"/>
        <v>0</v>
      </c>
      <c r="S432" s="6"/>
      <c r="T432" s="6"/>
      <c r="U432" s="6"/>
      <c r="V432" s="6"/>
      <c r="W432" s="6"/>
      <c r="X432" s="6"/>
    </row>
    <row r="433" spans="2:24" x14ac:dyDescent="0.3">
      <c r="B433" s="126"/>
      <c r="C433" s="12" t="s">
        <v>70</v>
      </c>
      <c r="D433" s="44" t="s">
        <v>48</v>
      </c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Q433" s="86">
        <f t="shared" si="82"/>
        <v>0</v>
      </c>
      <c r="S433" s="6"/>
      <c r="T433" s="6"/>
      <c r="U433" s="6"/>
      <c r="V433" s="6"/>
      <c r="W433" s="6"/>
      <c r="X433" s="6"/>
    </row>
    <row r="434" spans="2:24" x14ac:dyDescent="0.3">
      <c r="B434" s="126"/>
      <c r="C434" s="9" t="s">
        <v>17</v>
      </c>
      <c r="D434" s="44" t="s">
        <v>48</v>
      </c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Q434" s="86">
        <f t="shared" si="82"/>
        <v>0</v>
      </c>
      <c r="S434" s="6"/>
      <c r="T434" s="6"/>
      <c r="U434" s="6"/>
      <c r="V434" s="6"/>
      <c r="W434" s="6"/>
      <c r="X434" s="6"/>
    </row>
    <row r="435" spans="2:24" x14ac:dyDescent="0.3">
      <c r="B435" s="126"/>
      <c r="C435" s="9" t="s">
        <v>18</v>
      </c>
      <c r="D435" s="44" t="s">
        <v>47</v>
      </c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Q435" s="86">
        <f t="shared" si="82"/>
        <v>0</v>
      </c>
      <c r="S435" s="6"/>
      <c r="T435" s="6"/>
      <c r="U435" s="6"/>
      <c r="V435" s="6"/>
      <c r="W435" s="6"/>
      <c r="X435" s="6"/>
    </row>
    <row r="436" spans="2:24" x14ac:dyDescent="0.3">
      <c r="B436" s="126"/>
      <c r="C436" s="9" t="s">
        <v>19</v>
      </c>
      <c r="D436" s="44" t="s">
        <v>47</v>
      </c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Q436" s="86">
        <f t="shared" si="82"/>
        <v>0</v>
      </c>
      <c r="S436" s="6"/>
      <c r="T436" s="6"/>
      <c r="U436" s="6"/>
      <c r="V436" s="6"/>
      <c r="W436" s="6"/>
      <c r="X436" s="6"/>
    </row>
    <row r="437" spans="2:24" x14ac:dyDescent="0.3">
      <c r="B437" s="126"/>
      <c r="C437" s="9" t="s">
        <v>20</v>
      </c>
      <c r="D437" s="44" t="s">
        <v>48</v>
      </c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Q437" s="86">
        <f t="shared" si="82"/>
        <v>0</v>
      </c>
      <c r="S437" s="6"/>
      <c r="T437" s="6"/>
      <c r="U437" s="6"/>
      <c r="V437" s="6"/>
      <c r="W437" s="6"/>
      <c r="X437" s="6"/>
    </row>
    <row r="438" spans="2:24" x14ac:dyDescent="0.3">
      <c r="B438" s="126"/>
      <c r="C438" s="9" t="s">
        <v>21</v>
      </c>
      <c r="D438" s="44" t="s">
        <v>47</v>
      </c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Q438" s="86">
        <f t="shared" si="82"/>
        <v>0</v>
      </c>
      <c r="S438" s="6"/>
      <c r="T438" s="6"/>
      <c r="U438" s="6"/>
      <c r="V438" s="6"/>
      <c r="W438" s="6"/>
      <c r="X438" s="6"/>
    </row>
    <row r="439" spans="2:24" x14ac:dyDescent="0.3">
      <c r="B439" s="126"/>
      <c r="C439" s="9" t="s">
        <v>24</v>
      </c>
      <c r="D439" s="44" t="s">
        <v>47</v>
      </c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Q439" s="86">
        <f t="shared" si="82"/>
        <v>0</v>
      </c>
      <c r="S439" s="6"/>
      <c r="T439" s="6"/>
      <c r="U439" s="6"/>
      <c r="V439" s="6"/>
      <c r="W439" s="6"/>
      <c r="X439" s="6"/>
    </row>
    <row r="440" spans="2:24" x14ac:dyDescent="0.3">
      <c r="B440" s="126"/>
      <c r="C440" s="9" t="s">
        <v>22</v>
      </c>
      <c r="D440" s="44" t="s">
        <v>48</v>
      </c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Q440" s="86">
        <f t="shared" si="82"/>
        <v>0</v>
      </c>
      <c r="S440" s="6"/>
      <c r="T440" s="6"/>
      <c r="U440" s="6"/>
      <c r="V440" s="6"/>
      <c r="W440" s="6"/>
      <c r="X440" s="6"/>
    </row>
    <row r="441" spans="2:24" ht="16.2" thickBot="1" x14ac:dyDescent="0.35">
      <c r="B441" s="127"/>
      <c r="C441" s="13" t="s">
        <v>23</v>
      </c>
      <c r="D441" s="70"/>
      <c r="E441" s="14">
        <f>SUM(E417:E440)</f>
        <v>0</v>
      </c>
      <c r="F441" s="14">
        <f t="shared" ref="F441:O441" si="83">SUM(F417:F440)</f>
        <v>0</v>
      </c>
      <c r="G441" s="14">
        <f t="shared" si="83"/>
        <v>0</v>
      </c>
      <c r="H441" s="14">
        <f t="shared" si="83"/>
        <v>0</v>
      </c>
      <c r="I441" s="14">
        <f t="shared" si="83"/>
        <v>0</v>
      </c>
      <c r="J441" s="14">
        <f t="shared" si="83"/>
        <v>0</v>
      </c>
      <c r="K441" s="14">
        <f t="shared" si="83"/>
        <v>0</v>
      </c>
      <c r="L441" s="14">
        <f t="shared" si="83"/>
        <v>134</v>
      </c>
      <c r="M441" s="14">
        <f t="shared" si="83"/>
        <v>0</v>
      </c>
      <c r="N441" s="14">
        <f t="shared" si="83"/>
        <v>0</v>
      </c>
      <c r="O441" s="15">
        <f t="shared" si="83"/>
        <v>0</v>
      </c>
      <c r="S441" s="6"/>
      <c r="T441" s="6"/>
      <c r="U441" s="6"/>
      <c r="V441" s="6"/>
      <c r="W441" s="6"/>
      <c r="X441" s="6"/>
    </row>
    <row r="442" spans="2:24" ht="16.2" thickBot="1" x14ac:dyDescent="0.35">
      <c r="B442" s="79"/>
      <c r="C442" s="82"/>
      <c r="D442" s="31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S442" s="6"/>
      <c r="T442" s="6"/>
      <c r="U442" s="6"/>
      <c r="V442" s="6"/>
      <c r="W442" s="6"/>
      <c r="X442" s="6"/>
    </row>
    <row r="443" spans="2:24" ht="16.2" thickBot="1" x14ac:dyDescent="0.35">
      <c r="B443" s="32"/>
      <c r="C443" s="54" t="s">
        <v>57</v>
      </c>
      <c r="D443" s="71" t="s">
        <v>46</v>
      </c>
      <c r="E443" s="56">
        <v>43809</v>
      </c>
      <c r="F443" s="57">
        <v>43837</v>
      </c>
      <c r="G443" s="57">
        <v>43845</v>
      </c>
      <c r="H443" s="57">
        <v>43852</v>
      </c>
      <c r="I443" s="57">
        <v>43858</v>
      </c>
      <c r="J443" s="57">
        <v>43865</v>
      </c>
      <c r="K443" s="57">
        <v>43872</v>
      </c>
      <c r="L443" s="57">
        <v>43879</v>
      </c>
      <c r="M443" s="87"/>
      <c r="N443" s="57"/>
      <c r="O443" s="75"/>
      <c r="S443" s="6"/>
      <c r="T443" s="6"/>
      <c r="U443" s="6"/>
      <c r="V443" s="6"/>
      <c r="W443" s="6"/>
      <c r="X443" s="6"/>
    </row>
    <row r="444" spans="2:24" x14ac:dyDescent="0.3">
      <c r="B444" s="125" t="s">
        <v>86</v>
      </c>
      <c r="C444" s="64" t="s">
        <v>3</v>
      </c>
      <c r="D444" s="65" t="s">
        <v>47</v>
      </c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9"/>
      <c r="Q444" s="86">
        <f>SUM(E444:O444)</f>
        <v>0</v>
      </c>
      <c r="S444" s="6"/>
      <c r="T444" s="6"/>
      <c r="U444" s="6"/>
      <c r="V444" s="6"/>
      <c r="W444" s="6"/>
      <c r="X444" s="6"/>
    </row>
    <row r="445" spans="2:24" x14ac:dyDescent="0.3">
      <c r="B445" s="126"/>
      <c r="C445" s="12" t="s">
        <v>4</v>
      </c>
      <c r="D445" s="44" t="s">
        <v>48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Q445" s="86">
        <f t="shared" ref="Q445:Q467" si="84">SUM(E445:O445)</f>
        <v>0</v>
      </c>
      <c r="S445" s="6"/>
      <c r="T445" s="6"/>
      <c r="U445" s="6"/>
      <c r="V445" s="6"/>
      <c r="W445" s="6"/>
      <c r="X445" s="6"/>
    </row>
    <row r="446" spans="2:24" x14ac:dyDescent="0.3">
      <c r="B446" s="126"/>
      <c r="C446" s="12" t="s">
        <v>5</v>
      </c>
      <c r="D446" s="44" t="s">
        <v>47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Q446" s="86">
        <f t="shared" si="84"/>
        <v>0</v>
      </c>
      <c r="S446" s="6"/>
      <c r="T446" s="6"/>
      <c r="U446" s="6"/>
      <c r="V446" s="6"/>
      <c r="W446" s="6"/>
      <c r="X446" s="6"/>
    </row>
    <row r="447" spans="2:24" x14ac:dyDescent="0.3">
      <c r="B447" s="126"/>
      <c r="C447" s="12" t="s">
        <v>6</v>
      </c>
      <c r="D447" s="44" t="s">
        <v>48</v>
      </c>
      <c r="E447" s="10"/>
      <c r="F447" s="10"/>
      <c r="G447" s="10"/>
      <c r="H447" s="10"/>
      <c r="I447" s="10"/>
      <c r="J447" s="10"/>
      <c r="K447" s="10"/>
      <c r="L447" s="10">
        <v>27</v>
      </c>
      <c r="M447" s="10"/>
      <c r="N447" s="10"/>
      <c r="O447" s="11"/>
      <c r="Q447" s="86">
        <f t="shared" si="84"/>
        <v>27</v>
      </c>
      <c r="S447" s="6"/>
      <c r="T447" s="6"/>
      <c r="U447" s="6"/>
      <c r="V447" s="6"/>
      <c r="W447" s="6"/>
      <c r="X447" s="6"/>
    </row>
    <row r="448" spans="2:24" x14ac:dyDescent="0.3">
      <c r="B448" s="126"/>
      <c r="C448" s="12" t="s">
        <v>7</v>
      </c>
      <c r="D448" s="44" t="s">
        <v>48</v>
      </c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Q448" s="86">
        <f t="shared" si="84"/>
        <v>0</v>
      </c>
      <c r="S448" s="6"/>
      <c r="T448" s="6"/>
      <c r="U448" s="6"/>
      <c r="V448" s="6"/>
      <c r="W448" s="6"/>
      <c r="X448" s="6"/>
    </row>
    <row r="449" spans="2:24" x14ac:dyDescent="0.3">
      <c r="B449" s="126"/>
      <c r="C449" s="12" t="s">
        <v>8</v>
      </c>
      <c r="D449" s="44" t="s">
        <v>47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Q449" s="86">
        <f t="shared" si="84"/>
        <v>0</v>
      </c>
      <c r="S449" s="6"/>
      <c r="T449" s="6"/>
      <c r="U449" s="6"/>
      <c r="V449" s="6"/>
      <c r="W449" s="6"/>
      <c r="X449" s="6"/>
    </row>
    <row r="450" spans="2:24" x14ac:dyDescent="0.3">
      <c r="B450" s="126"/>
      <c r="C450" s="12" t="s">
        <v>9</v>
      </c>
      <c r="D450" s="44" t="s">
        <v>47</v>
      </c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Q450" s="86">
        <f t="shared" si="84"/>
        <v>0</v>
      </c>
      <c r="S450" s="6"/>
      <c r="T450" s="6"/>
      <c r="U450" s="6"/>
      <c r="V450" s="6"/>
      <c r="W450" s="6"/>
      <c r="X450" s="6"/>
    </row>
    <row r="451" spans="2:24" x14ac:dyDescent="0.3">
      <c r="B451" s="126"/>
      <c r="C451" s="12" t="s">
        <v>10</v>
      </c>
      <c r="D451" s="44" t="s">
        <v>47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Q451" s="86">
        <f t="shared" si="84"/>
        <v>0</v>
      </c>
      <c r="S451" s="6"/>
      <c r="T451" s="6"/>
      <c r="U451" s="6"/>
      <c r="V451" s="6"/>
      <c r="W451" s="6"/>
      <c r="X451" s="6"/>
    </row>
    <row r="452" spans="2:24" x14ac:dyDescent="0.3">
      <c r="B452" s="126"/>
      <c r="C452" s="12" t="s">
        <v>11</v>
      </c>
      <c r="D452" s="44" t="s">
        <v>47</v>
      </c>
      <c r="E452" s="10"/>
      <c r="F452" s="10"/>
      <c r="G452" s="10"/>
      <c r="H452" s="10"/>
      <c r="I452" s="10"/>
      <c r="J452" s="10"/>
      <c r="K452" s="10"/>
      <c r="L452" s="10">
        <v>27</v>
      </c>
      <c r="M452" s="10"/>
      <c r="N452" s="10"/>
      <c r="O452" s="11"/>
      <c r="Q452" s="86">
        <f t="shared" si="84"/>
        <v>27</v>
      </c>
      <c r="S452" s="6"/>
      <c r="T452" s="6"/>
      <c r="U452" s="6"/>
      <c r="V452" s="6"/>
      <c r="W452" s="6"/>
      <c r="X452" s="6"/>
    </row>
    <row r="453" spans="2:24" x14ac:dyDescent="0.3">
      <c r="B453" s="126"/>
      <c r="C453" s="12" t="s">
        <v>65</v>
      </c>
      <c r="D453" s="44" t="s">
        <v>47</v>
      </c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Q453" s="86">
        <f t="shared" si="84"/>
        <v>0</v>
      </c>
      <c r="S453" s="6"/>
      <c r="T453" s="6"/>
      <c r="U453" s="6"/>
      <c r="V453" s="6"/>
      <c r="W453" s="6"/>
      <c r="X453" s="6"/>
    </row>
    <row r="454" spans="2:24" x14ac:dyDescent="0.3">
      <c r="B454" s="126"/>
      <c r="C454" s="12" t="s">
        <v>43</v>
      </c>
      <c r="D454" s="44" t="s">
        <v>47</v>
      </c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Q454" s="86">
        <f t="shared" si="84"/>
        <v>0</v>
      </c>
      <c r="S454" s="6"/>
      <c r="T454" s="6"/>
      <c r="U454" s="6"/>
      <c r="V454" s="6"/>
      <c r="W454" s="6"/>
      <c r="X454" s="6"/>
    </row>
    <row r="455" spans="2:24" x14ac:dyDescent="0.3">
      <c r="B455" s="126"/>
      <c r="C455" s="12" t="s">
        <v>12</v>
      </c>
      <c r="D455" s="44" t="s">
        <v>47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Q455" s="86">
        <f t="shared" si="84"/>
        <v>0</v>
      </c>
      <c r="S455" s="6"/>
      <c r="T455" s="6"/>
      <c r="U455" s="6"/>
      <c r="V455" s="6"/>
      <c r="W455" s="6"/>
      <c r="X455" s="6"/>
    </row>
    <row r="456" spans="2:24" x14ac:dyDescent="0.3">
      <c r="B456" s="126"/>
      <c r="C456" s="12" t="s">
        <v>13</v>
      </c>
      <c r="D456" s="44" t="s">
        <v>47</v>
      </c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Q456" s="86">
        <f t="shared" si="84"/>
        <v>0</v>
      </c>
      <c r="S456" s="6"/>
      <c r="T456" s="6"/>
      <c r="U456" s="6"/>
      <c r="V456" s="6"/>
      <c r="W456" s="6"/>
      <c r="X456" s="6"/>
    </row>
    <row r="457" spans="2:24" x14ac:dyDescent="0.3">
      <c r="B457" s="126"/>
      <c r="C457" s="12" t="s">
        <v>14</v>
      </c>
      <c r="D457" s="44" t="s">
        <v>47</v>
      </c>
      <c r="E457" s="10"/>
      <c r="F457" s="10"/>
      <c r="G457" s="10"/>
      <c r="H457" s="10"/>
      <c r="I457" s="10"/>
      <c r="J457" s="10"/>
      <c r="K457" s="10"/>
      <c r="L457" s="10">
        <v>13</v>
      </c>
      <c r="M457" s="10"/>
      <c r="N457" s="10"/>
      <c r="O457" s="11"/>
      <c r="Q457" s="86">
        <f t="shared" si="84"/>
        <v>13</v>
      </c>
      <c r="S457" s="6"/>
      <c r="T457" s="6"/>
      <c r="U457" s="6"/>
      <c r="V457" s="6"/>
      <c r="W457" s="6"/>
      <c r="X457" s="6"/>
    </row>
    <row r="458" spans="2:24" x14ac:dyDescent="0.3">
      <c r="B458" s="126"/>
      <c r="C458" s="12" t="s">
        <v>15</v>
      </c>
      <c r="D458" s="45" t="s">
        <v>47</v>
      </c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Q458" s="86">
        <f t="shared" si="84"/>
        <v>0</v>
      </c>
      <c r="S458" s="6"/>
      <c r="T458" s="6"/>
      <c r="U458" s="6"/>
      <c r="V458" s="6"/>
      <c r="W458" s="6"/>
      <c r="X458" s="6"/>
    </row>
    <row r="459" spans="2:24" x14ac:dyDescent="0.3">
      <c r="B459" s="126"/>
      <c r="C459" s="12" t="s">
        <v>16</v>
      </c>
      <c r="D459" s="44" t="s">
        <v>48</v>
      </c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Q459" s="86">
        <f t="shared" si="84"/>
        <v>0</v>
      </c>
      <c r="S459" s="6"/>
      <c r="T459" s="6"/>
      <c r="U459" s="6"/>
      <c r="V459" s="6"/>
      <c r="W459" s="6"/>
      <c r="X459" s="6"/>
    </row>
    <row r="460" spans="2:24" x14ac:dyDescent="0.3">
      <c r="B460" s="126"/>
      <c r="C460" s="12" t="s">
        <v>70</v>
      </c>
      <c r="D460" s="44" t="s">
        <v>48</v>
      </c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Q460" s="86">
        <f t="shared" si="84"/>
        <v>0</v>
      </c>
      <c r="S460" s="6"/>
      <c r="T460" s="6"/>
      <c r="U460" s="6"/>
      <c r="V460" s="6"/>
      <c r="W460" s="6"/>
      <c r="X460" s="6"/>
    </row>
    <row r="461" spans="2:24" x14ac:dyDescent="0.3">
      <c r="B461" s="126"/>
      <c r="C461" s="9" t="s">
        <v>17</v>
      </c>
      <c r="D461" s="44" t="s">
        <v>48</v>
      </c>
      <c r="E461" s="10"/>
      <c r="F461" s="10"/>
      <c r="G461" s="10"/>
      <c r="H461" s="10"/>
      <c r="I461" s="10"/>
      <c r="J461" s="10"/>
      <c r="K461" s="10"/>
      <c r="L461" s="10">
        <v>13</v>
      </c>
      <c r="M461" s="10"/>
      <c r="N461" s="10"/>
      <c r="O461" s="11"/>
      <c r="Q461" s="86">
        <f t="shared" si="84"/>
        <v>13</v>
      </c>
      <c r="S461" s="6"/>
      <c r="T461" s="6"/>
      <c r="U461" s="6"/>
      <c r="V461" s="6"/>
      <c r="W461" s="6"/>
      <c r="X461" s="6"/>
    </row>
    <row r="462" spans="2:24" x14ac:dyDescent="0.3">
      <c r="B462" s="126"/>
      <c r="C462" s="9" t="s">
        <v>18</v>
      </c>
      <c r="D462" s="44" t="s">
        <v>47</v>
      </c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Q462" s="86">
        <f t="shared" si="84"/>
        <v>0</v>
      </c>
      <c r="S462" s="6"/>
      <c r="T462" s="6"/>
      <c r="U462" s="6"/>
      <c r="V462" s="6"/>
      <c r="W462" s="6"/>
      <c r="X462" s="6"/>
    </row>
    <row r="463" spans="2:24" x14ac:dyDescent="0.3">
      <c r="B463" s="126"/>
      <c r="C463" s="9" t="s">
        <v>19</v>
      </c>
      <c r="D463" s="44" t="s">
        <v>47</v>
      </c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Q463" s="86">
        <f t="shared" si="84"/>
        <v>0</v>
      </c>
      <c r="S463" s="6"/>
      <c r="T463" s="6"/>
      <c r="U463" s="6"/>
      <c r="V463" s="6"/>
      <c r="W463" s="6"/>
      <c r="X463" s="6"/>
    </row>
    <row r="464" spans="2:24" x14ac:dyDescent="0.3">
      <c r="B464" s="126"/>
      <c r="C464" s="9" t="s">
        <v>20</v>
      </c>
      <c r="D464" s="44" t="s">
        <v>48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Q464" s="86">
        <f t="shared" si="84"/>
        <v>0</v>
      </c>
      <c r="S464" s="6"/>
      <c r="T464" s="6"/>
      <c r="U464" s="6"/>
      <c r="V464" s="6"/>
      <c r="W464" s="6"/>
      <c r="X464" s="6"/>
    </row>
    <row r="465" spans="2:24" x14ac:dyDescent="0.3">
      <c r="B465" s="126"/>
      <c r="C465" s="9" t="s">
        <v>21</v>
      </c>
      <c r="D465" s="44" t="s">
        <v>47</v>
      </c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Q465" s="86">
        <f t="shared" si="84"/>
        <v>0</v>
      </c>
      <c r="S465" s="6"/>
      <c r="T465" s="6"/>
      <c r="U465" s="6"/>
      <c r="V465" s="6"/>
      <c r="W465" s="6"/>
      <c r="X465" s="6"/>
    </row>
    <row r="466" spans="2:24" x14ac:dyDescent="0.3">
      <c r="B466" s="126"/>
      <c r="C466" s="9" t="s">
        <v>24</v>
      </c>
      <c r="D466" s="44" t="s">
        <v>47</v>
      </c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Q466" s="86">
        <f t="shared" si="84"/>
        <v>0</v>
      </c>
      <c r="S466" s="6"/>
      <c r="T466" s="6"/>
      <c r="U466" s="6"/>
      <c r="V466" s="6"/>
      <c r="W466" s="6"/>
      <c r="X466" s="6"/>
    </row>
    <row r="467" spans="2:24" x14ac:dyDescent="0.3">
      <c r="B467" s="126"/>
      <c r="C467" s="9" t="s">
        <v>22</v>
      </c>
      <c r="D467" s="44" t="s">
        <v>48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Q467" s="86">
        <f t="shared" si="84"/>
        <v>0</v>
      </c>
      <c r="S467" s="6"/>
      <c r="T467" s="6"/>
      <c r="U467" s="6"/>
      <c r="V467" s="6"/>
      <c r="W467" s="6"/>
      <c r="X467" s="6"/>
    </row>
    <row r="468" spans="2:24" ht="16.2" thickBot="1" x14ac:dyDescent="0.35">
      <c r="B468" s="127"/>
      <c r="C468" s="13" t="s">
        <v>23</v>
      </c>
      <c r="D468" s="70"/>
      <c r="E468" s="14">
        <f>SUM(E444:E467)</f>
        <v>0</v>
      </c>
      <c r="F468" s="14">
        <f t="shared" ref="F468:O468" si="85">SUM(F444:F467)</f>
        <v>0</v>
      </c>
      <c r="G468" s="14">
        <f t="shared" si="85"/>
        <v>0</v>
      </c>
      <c r="H468" s="14">
        <f t="shared" si="85"/>
        <v>0</v>
      </c>
      <c r="I468" s="14">
        <f t="shared" si="85"/>
        <v>0</v>
      </c>
      <c r="J468" s="14">
        <f t="shared" si="85"/>
        <v>0</v>
      </c>
      <c r="K468" s="14">
        <f t="shared" si="85"/>
        <v>0</v>
      </c>
      <c r="L468" s="14">
        <f t="shared" si="85"/>
        <v>80</v>
      </c>
      <c r="M468" s="14">
        <f t="shared" si="85"/>
        <v>0</v>
      </c>
      <c r="N468" s="14">
        <f t="shared" si="85"/>
        <v>0</v>
      </c>
      <c r="O468" s="15">
        <f t="shared" si="85"/>
        <v>0</v>
      </c>
      <c r="S468" s="6"/>
      <c r="T468" s="6"/>
      <c r="U468" s="6"/>
      <c r="V468" s="6"/>
      <c r="W468" s="6"/>
      <c r="X468" s="6"/>
    </row>
    <row r="469" spans="2:24" ht="16.2" thickBot="1" x14ac:dyDescent="0.35">
      <c r="B469" s="79"/>
      <c r="C469" s="82"/>
      <c r="D469" s="31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S469" s="6"/>
      <c r="T469" s="6"/>
      <c r="U469" s="6"/>
      <c r="V469" s="6"/>
      <c r="W469" s="6"/>
      <c r="X469" s="6"/>
    </row>
    <row r="470" spans="2:24" ht="16.2" thickBot="1" x14ac:dyDescent="0.35">
      <c r="B470" s="32"/>
      <c r="C470" s="54" t="s">
        <v>57</v>
      </c>
      <c r="D470" s="71" t="s">
        <v>46</v>
      </c>
      <c r="E470" s="56">
        <v>43809</v>
      </c>
      <c r="F470" s="57">
        <v>43837</v>
      </c>
      <c r="G470" s="57">
        <v>43845</v>
      </c>
      <c r="H470" s="57">
        <v>43852</v>
      </c>
      <c r="I470" s="57">
        <v>43858</v>
      </c>
      <c r="J470" s="57">
        <v>43865</v>
      </c>
      <c r="K470" s="57">
        <v>43872</v>
      </c>
      <c r="L470" s="57">
        <v>43879</v>
      </c>
      <c r="M470" s="87"/>
      <c r="N470" s="57"/>
      <c r="O470" s="75"/>
      <c r="S470" s="6"/>
      <c r="T470" s="6"/>
      <c r="U470" s="6"/>
      <c r="V470" s="6"/>
      <c r="W470" s="6"/>
      <c r="X470" s="6"/>
    </row>
    <row r="471" spans="2:24" x14ac:dyDescent="0.3">
      <c r="B471" s="125" t="s">
        <v>87</v>
      </c>
      <c r="C471" s="64" t="s">
        <v>3</v>
      </c>
      <c r="D471" s="65" t="s">
        <v>47</v>
      </c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9"/>
      <c r="Q471" s="86">
        <f>SUM(E471:O471)</f>
        <v>0</v>
      </c>
      <c r="S471" s="6"/>
      <c r="T471" s="6"/>
      <c r="U471" s="6"/>
      <c r="V471" s="6"/>
      <c r="W471" s="6"/>
      <c r="X471" s="6"/>
    </row>
    <row r="472" spans="2:24" x14ac:dyDescent="0.3">
      <c r="B472" s="126"/>
      <c r="C472" s="12" t="s">
        <v>4</v>
      </c>
      <c r="D472" s="44" t="s">
        <v>48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Q472" s="86">
        <f t="shared" ref="Q472:Q494" si="86">SUM(E472:O472)</f>
        <v>0</v>
      </c>
      <c r="S472" s="6"/>
      <c r="T472" s="6"/>
      <c r="U472" s="6"/>
      <c r="V472" s="6"/>
      <c r="W472" s="6"/>
      <c r="X472" s="6"/>
    </row>
    <row r="473" spans="2:24" x14ac:dyDescent="0.3">
      <c r="B473" s="126"/>
      <c r="C473" s="12" t="s">
        <v>5</v>
      </c>
      <c r="D473" s="44" t="s">
        <v>47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Q473" s="86">
        <f t="shared" si="86"/>
        <v>0</v>
      </c>
      <c r="S473" s="6"/>
      <c r="T473" s="6"/>
      <c r="U473" s="6"/>
      <c r="V473" s="6"/>
      <c r="W473" s="6"/>
      <c r="X473" s="6"/>
    </row>
    <row r="474" spans="2:24" x14ac:dyDescent="0.3">
      <c r="B474" s="126"/>
      <c r="C474" s="12" t="s">
        <v>6</v>
      </c>
      <c r="D474" s="44" t="s">
        <v>48</v>
      </c>
      <c r="E474" s="10"/>
      <c r="F474" s="10"/>
      <c r="G474" s="10"/>
      <c r="H474" s="10"/>
      <c r="I474" s="10"/>
      <c r="J474" s="10"/>
      <c r="K474" s="10"/>
      <c r="L474" s="10">
        <v>27</v>
      </c>
      <c r="M474" s="10"/>
      <c r="N474" s="10"/>
      <c r="O474" s="11"/>
      <c r="Q474" s="86">
        <f t="shared" si="86"/>
        <v>27</v>
      </c>
      <c r="S474" s="6"/>
      <c r="T474" s="6"/>
      <c r="U474" s="6"/>
      <c r="V474" s="6"/>
      <c r="W474" s="6"/>
      <c r="X474" s="6"/>
    </row>
    <row r="475" spans="2:24" x14ac:dyDescent="0.3">
      <c r="B475" s="126"/>
      <c r="C475" s="12" t="s">
        <v>7</v>
      </c>
      <c r="D475" s="44" t="s">
        <v>48</v>
      </c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Q475" s="86">
        <f t="shared" si="86"/>
        <v>0</v>
      </c>
      <c r="S475" s="6"/>
      <c r="T475" s="6"/>
      <c r="U475" s="6"/>
      <c r="V475" s="6"/>
      <c r="W475" s="6"/>
      <c r="X475" s="6"/>
    </row>
    <row r="476" spans="2:24" x14ac:dyDescent="0.3">
      <c r="B476" s="126"/>
      <c r="C476" s="12" t="s">
        <v>8</v>
      </c>
      <c r="D476" s="44" t="s">
        <v>47</v>
      </c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Q476" s="86">
        <f t="shared" si="86"/>
        <v>0</v>
      </c>
      <c r="S476" s="6"/>
      <c r="T476" s="6"/>
      <c r="U476" s="6"/>
      <c r="V476" s="6"/>
      <c r="W476" s="6"/>
      <c r="X476" s="6"/>
    </row>
    <row r="477" spans="2:24" x14ac:dyDescent="0.3">
      <c r="B477" s="126"/>
      <c r="C477" s="12" t="s">
        <v>9</v>
      </c>
      <c r="D477" s="44" t="s">
        <v>47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Q477" s="86">
        <f t="shared" si="86"/>
        <v>0</v>
      </c>
      <c r="S477" s="6"/>
      <c r="T477" s="6"/>
      <c r="U477" s="6"/>
      <c r="V477" s="6"/>
      <c r="W477" s="6"/>
      <c r="X477" s="6"/>
    </row>
    <row r="478" spans="2:24" x14ac:dyDescent="0.3">
      <c r="B478" s="126"/>
      <c r="C478" s="12" t="s">
        <v>10</v>
      </c>
      <c r="D478" s="44" t="s">
        <v>47</v>
      </c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Q478" s="86">
        <f t="shared" si="86"/>
        <v>0</v>
      </c>
      <c r="S478" s="6"/>
      <c r="T478" s="6"/>
      <c r="U478" s="6"/>
      <c r="V478" s="6"/>
      <c r="W478" s="6"/>
      <c r="X478" s="6"/>
    </row>
    <row r="479" spans="2:24" x14ac:dyDescent="0.3">
      <c r="B479" s="126"/>
      <c r="C479" s="12" t="s">
        <v>11</v>
      </c>
      <c r="D479" s="44" t="s">
        <v>47</v>
      </c>
      <c r="E479" s="10"/>
      <c r="F479" s="10"/>
      <c r="G479" s="10"/>
      <c r="H479" s="10"/>
      <c r="I479" s="10"/>
      <c r="J479" s="10"/>
      <c r="K479" s="10"/>
      <c r="L479" s="10">
        <v>53</v>
      </c>
      <c r="M479" s="10"/>
      <c r="N479" s="10"/>
      <c r="O479" s="11"/>
      <c r="Q479" s="86">
        <f t="shared" si="86"/>
        <v>53</v>
      </c>
      <c r="S479" s="6"/>
      <c r="T479" s="6"/>
      <c r="U479" s="6"/>
      <c r="V479" s="6"/>
      <c r="W479" s="6"/>
      <c r="X479" s="6"/>
    </row>
    <row r="480" spans="2:24" x14ac:dyDescent="0.3">
      <c r="B480" s="126"/>
      <c r="C480" s="12" t="s">
        <v>65</v>
      </c>
      <c r="D480" s="44" t="s">
        <v>47</v>
      </c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Q480" s="86">
        <f t="shared" si="86"/>
        <v>0</v>
      </c>
      <c r="S480" s="6"/>
      <c r="T480" s="6"/>
      <c r="U480" s="6"/>
      <c r="V480" s="6"/>
      <c r="W480" s="6"/>
      <c r="X480" s="6"/>
    </row>
    <row r="481" spans="2:24" x14ac:dyDescent="0.3">
      <c r="B481" s="126"/>
      <c r="C481" s="12" t="s">
        <v>43</v>
      </c>
      <c r="D481" s="44" t="s">
        <v>47</v>
      </c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Q481" s="86">
        <f t="shared" si="86"/>
        <v>0</v>
      </c>
      <c r="S481" s="6"/>
      <c r="T481" s="6"/>
      <c r="U481" s="6"/>
      <c r="V481" s="6"/>
      <c r="W481" s="6"/>
      <c r="X481" s="6"/>
    </row>
    <row r="482" spans="2:24" x14ac:dyDescent="0.3">
      <c r="B482" s="126"/>
      <c r="C482" s="12" t="s">
        <v>12</v>
      </c>
      <c r="D482" s="44" t="s">
        <v>47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Q482" s="86">
        <f t="shared" si="86"/>
        <v>0</v>
      </c>
      <c r="S482" s="6"/>
      <c r="T482" s="6"/>
      <c r="U482" s="6"/>
      <c r="V482" s="6"/>
      <c r="W482" s="6"/>
      <c r="X482" s="6"/>
    </row>
    <row r="483" spans="2:24" x14ac:dyDescent="0.3">
      <c r="B483" s="126"/>
      <c r="C483" s="12" t="s">
        <v>13</v>
      </c>
      <c r="D483" s="44" t="s">
        <v>47</v>
      </c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Q483" s="86">
        <f t="shared" si="86"/>
        <v>0</v>
      </c>
      <c r="S483" s="6"/>
      <c r="T483" s="6"/>
      <c r="U483" s="6"/>
      <c r="V483" s="6"/>
      <c r="W483" s="6"/>
      <c r="X483" s="6"/>
    </row>
    <row r="484" spans="2:24" x14ac:dyDescent="0.3">
      <c r="B484" s="126"/>
      <c r="C484" s="12" t="s">
        <v>14</v>
      </c>
      <c r="D484" s="44" t="s">
        <v>47</v>
      </c>
      <c r="E484" s="10"/>
      <c r="F484" s="10"/>
      <c r="G484" s="10"/>
      <c r="H484" s="10"/>
      <c r="I484" s="10"/>
      <c r="J484" s="10"/>
      <c r="K484" s="10"/>
      <c r="L484" s="10">
        <v>40</v>
      </c>
      <c r="M484" s="10"/>
      <c r="N484" s="10"/>
      <c r="O484" s="11"/>
      <c r="Q484" s="86">
        <f t="shared" si="86"/>
        <v>40</v>
      </c>
      <c r="S484" s="6"/>
      <c r="T484" s="6"/>
      <c r="U484" s="6"/>
      <c r="V484" s="6"/>
      <c r="W484" s="6"/>
      <c r="X484" s="6"/>
    </row>
    <row r="485" spans="2:24" x14ac:dyDescent="0.3">
      <c r="B485" s="126"/>
      <c r="C485" s="12" t="s">
        <v>15</v>
      </c>
      <c r="D485" s="45" t="s">
        <v>47</v>
      </c>
      <c r="E485" s="10"/>
      <c r="F485" s="10"/>
      <c r="G485" s="10"/>
      <c r="H485" s="10"/>
      <c r="I485" s="10"/>
      <c r="J485" s="10"/>
      <c r="K485" s="10"/>
      <c r="L485" s="10">
        <v>410</v>
      </c>
      <c r="M485" s="10"/>
      <c r="N485" s="10"/>
      <c r="O485" s="11"/>
      <c r="Q485" s="86">
        <f t="shared" si="86"/>
        <v>410</v>
      </c>
      <c r="S485" s="6"/>
      <c r="T485" s="6"/>
      <c r="U485" s="6"/>
      <c r="V485" s="6"/>
      <c r="W485" s="6"/>
      <c r="X485" s="6"/>
    </row>
    <row r="486" spans="2:24" x14ac:dyDescent="0.3">
      <c r="B486" s="126"/>
      <c r="C486" s="12" t="s">
        <v>16</v>
      </c>
      <c r="D486" s="44" t="s">
        <v>48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Q486" s="86">
        <f t="shared" si="86"/>
        <v>0</v>
      </c>
      <c r="S486" s="6"/>
      <c r="T486" s="6"/>
      <c r="U486" s="6"/>
      <c r="V486" s="6"/>
      <c r="W486" s="6"/>
      <c r="X486" s="6"/>
    </row>
    <row r="487" spans="2:24" x14ac:dyDescent="0.3">
      <c r="B487" s="126"/>
      <c r="C487" s="12" t="s">
        <v>70</v>
      </c>
      <c r="D487" s="44" t="s">
        <v>48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Q487" s="86">
        <f t="shared" si="86"/>
        <v>0</v>
      </c>
      <c r="S487" s="6"/>
      <c r="T487" s="6"/>
      <c r="U487" s="6"/>
      <c r="V487" s="6"/>
      <c r="W487" s="6"/>
      <c r="X487" s="6"/>
    </row>
    <row r="488" spans="2:24" x14ac:dyDescent="0.3">
      <c r="B488" s="126"/>
      <c r="C488" s="9" t="s">
        <v>17</v>
      </c>
      <c r="D488" s="44" t="s">
        <v>48</v>
      </c>
      <c r="E488" s="10"/>
      <c r="F488" s="10"/>
      <c r="G488" s="10"/>
      <c r="H488" s="10"/>
      <c r="I488" s="10"/>
      <c r="J488" s="10"/>
      <c r="K488" s="10"/>
      <c r="L488" s="10">
        <v>13</v>
      </c>
      <c r="M488" s="10"/>
      <c r="N488" s="10"/>
      <c r="O488" s="11"/>
      <c r="Q488" s="86">
        <f t="shared" si="86"/>
        <v>13</v>
      </c>
      <c r="S488" s="6"/>
      <c r="T488" s="6"/>
      <c r="U488" s="6"/>
      <c r="V488" s="6"/>
      <c r="W488" s="6"/>
      <c r="X488" s="6"/>
    </row>
    <row r="489" spans="2:24" x14ac:dyDescent="0.3">
      <c r="B489" s="126"/>
      <c r="C489" s="9" t="s">
        <v>18</v>
      </c>
      <c r="D489" s="44" t="s">
        <v>47</v>
      </c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Q489" s="86">
        <f t="shared" si="86"/>
        <v>0</v>
      </c>
      <c r="S489" s="6"/>
      <c r="T489" s="6"/>
      <c r="U489" s="6"/>
      <c r="V489" s="6"/>
      <c r="W489" s="6"/>
      <c r="X489" s="6"/>
    </row>
    <row r="490" spans="2:24" x14ac:dyDescent="0.3">
      <c r="B490" s="126"/>
      <c r="C490" s="9" t="s">
        <v>19</v>
      </c>
      <c r="D490" s="44" t="s">
        <v>47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Q490" s="86">
        <f t="shared" si="86"/>
        <v>0</v>
      </c>
      <c r="S490" s="6"/>
      <c r="T490" s="6"/>
      <c r="U490" s="6"/>
      <c r="V490" s="6"/>
      <c r="W490" s="6"/>
      <c r="X490" s="6"/>
    </row>
    <row r="491" spans="2:24" x14ac:dyDescent="0.3">
      <c r="B491" s="126"/>
      <c r="C491" s="9" t="s">
        <v>20</v>
      </c>
      <c r="D491" s="44" t="s">
        <v>48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Q491" s="86">
        <f t="shared" si="86"/>
        <v>0</v>
      </c>
      <c r="S491" s="6"/>
      <c r="T491" s="6"/>
      <c r="U491" s="6"/>
      <c r="V491" s="6"/>
      <c r="W491" s="6"/>
      <c r="X491" s="6"/>
    </row>
    <row r="492" spans="2:24" x14ac:dyDescent="0.3">
      <c r="B492" s="126"/>
      <c r="C492" s="9" t="s">
        <v>21</v>
      </c>
      <c r="D492" s="44" t="s">
        <v>47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Q492" s="86">
        <f t="shared" si="86"/>
        <v>0</v>
      </c>
      <c r="S492" s="6"/>
      <c r="T492" s="6"/>
      <c r="U492" s="6"/>
      <c r="V492" s="6"/>
      <c r="W492" s="6"/>
      <c r="X492" s="6"/>
    </row>
    <row r="493" spans="2:24" x14ac:dyDescent="0.3">
      <c r="B493" s="126"/>
      <c r="C493" s="9" t="s">
        <v>24</v>
      </c>
      <c r="D493" s="44" t="s">
        <v>47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Q493" s="86">
        <f t="shared" si="86"/>
        <v>0</v>
      </c>
      <c r="S493" s="6"/>
      <c r="T493" s="6"/>
      <c r="U493" s="6"/>
      <c r="V493" s="6"/>
      <c r="W493" s="6"/>
      <c r="X493" s="6"/>
    </row>
    <row r="494" spans="2:24" x14ac:dyDescent="0.3">
      <c r="B494" s="126"/>
      <c r="C494" s="9" t="s">
        <v>22</v>
      </c>
      <c r="D494" s="44" t="s">
        <v>48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Q494" s="86">
        <f t="shared" si="86"/>
        <v>0</v>
      </c>
      <c r="S494" s="6"/>
      <c r="T494" s="6"/>
      <c r="U494" s="6"/>
      <c r="V494" s="6"/>
      <c r="W494" s="6"/>
      <c r="X494" s="6"/>
    </row>
    <row r="495" spans="2:24" ht="16.2" thickBot="1" x14ac:dyDescent="0.35">
      <c r="B495" s="127"/>
      <c r="C495" s="13" t="s">
        <v>23</v>
      </c>
      <c r="D495" s="70"/>
      <c r="E495" s="14">
        <f>SUM(E471:E494)</f>
        <v>0</v>
      </c>
      <c r="F495" s="14">
        <f t="shared" ref="F495:O495" si="87">SUM(F471:F494)</f>
        <v>0</v>
      </c>
      <c r="G495" s="14">
        <f t="shared" si="87"/>
        <v>0</v>
      </c>
      <c r="H495" s="14">
        <f t="shared" si="87"/>
        <v>0</v>
      </c>
      <c r="I495" s="14">
        <f t="shared" si="87"/>
        <v>0</v>
      </c>
      <c r="J495" s="14">
        <f t="shared" si="87"/>
        <v>0</v>
      </c>
      <c r="K495" s="14">
        <f t="shared" si="87"/>
        <v>0</v>
      </c>
      <c r="L495" s="14">
        <f t="shared" si="87"/>
        <v>543</v>
      </c>
      <c r="M495" s="14">
        <f t="shared" si="87"/>
        <v>0</v>
      </c>
      <c r="N495" s="14">
        <f t="shared" si="87"/>
        <v>0</v>
      </c>
      <c r="O495" s="15">
        <f t="shared" si="87"/>
        <v>0</v>
      </c>
      <c r="S495" s="6"/>
      <c r="T495" s="6"/>
      <c r="U495" s="6"/>
      <c r="V495" s="6"/>
      <c r="W495" s="6"/>
      <c r="X495" s="6"/>
    </row>
    <row r="496" spans="2:24" ht="16.2" thickBot="1" x14ac:dyDescent="0.35">
      <c r="B496" s="79"/>
      <c r="C496" s="82"/>
      <c r="D496" s="31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S496" s="6"/>
      <c r="T496" s="6"/>
      <c r="U496" s="6"/>
      <c r="V496" s="6"/>
      <c r="W496" s="6"/>
      <c r="X496" s="6"/>
    </row>
    <row r="497" spans="2:24" ht="16.2" thickBot="1" x14ac:dyDescent="0.35">
      <c r="B497" s="32"/>
      <c r="C497" s="54" t="s">
        <v>57</v>
      </c>
      <c r="D497" s="71" t="s">
        <v>46</v>
      </c>
      <c r="E497" s="56">
        <v>43809</v>
      </c>
      <c r="F497" s="57">
        <v>43837</v>
      </c>
      <c r="G497" s="57">
        <v>43845</v>
      </c>
      <c r="H497" s="57">
        <v>43852</v>
      </c>
      <c r="I497" s="57">
        <v>43858</v>
      </c>
      <c r="J497" s="57">
        <v>43865</v>
      </c>
      <c r="K497" s="57">
        <v>43872</v>
      </c>
      <c r="L497" s="57">
        <v>43879</v>
      </c>
      <c r="M497" s="87"/>
      <c r="N497" s="57"/>
      <c r="O497" s="75"/>
      <c r="S497" s="6"/>
      <c r="T497" s="6"/>
      <c r="U497" s="6"/>
      <c r="V497" s="6"/>
      <c r="W497" s="6"/>
      <c r="X497" s="6"/>
    </row>
    <row r="498" spans="2:24" x14ac:dyDescent="0.3">
      <c r="B498" s="125" t="s">
        <v>88</v>
      </c>
      <c r="C498" s="64" t="s">
        <v>3</v>
      </c>
      <c r="D498" s="65" t="s">
        <v>47</v>
      </c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9"/>
      <c r="Q498" s="86">
        <f>SUM(E498:O498)</f>
        <v>0</v>
      </c>
      <c r="S498" s="6"/>
      <c r="T498" s="6"/>
      <c r="U498" s="6"/>
      <c r="V498" s="6"/>
      <c r="W498" s="6"/>
      <c r="X498" s="6"/>
    </row>
    <row r="499" spans="2:24" x14ac:dyDescent="0.3">
      <c r="B499" s="126"/>
      <c r="C499" s="12" t="s">
        <v>4</v>
      </c>
      <c r="D499" s="44" t="s">
        <v>48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Q499" s="86">
        <f t="shared" ref="Q499:Q521" si="88">SUM(E499:O499)</f>
        <v>0</v>
      </c>
      <c r="S499" s="6"/>
      <c r="T499" s="6"/>
      <c r="U499" s="6"/>
      <c r="V499" s="6"/>
      <c r="W499" s="6"/>
      <c r="X499" s="6"/>
    </row>
    <row r="500" spans="2:24" x14ac:dyDescent="0.3">
      <c r="B500" s="126"/>
      <c r="C500" s="12" t="s">
        <v>5</v>
      </c>
      <c r="D500" s="44" t="s">
        <v>47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Q500" s="86">
        <f t="shared" si="88"/>
        <v>0</v>
      </c>
      <c r="S500" s="6"/>
      <c r="T500" s="6"/>
      <c r="U500" s="6"/>
      <c r="V500" s="6"/>
      <c r="W500" s="6"/>
      <c r="X500" s="6"/>
    </row>
    <row r="501" spans="2:24" x14ac:dyDescent="0.3">
      <c r="B501" s="126"/>
      <c r="C501" s="12" t="s">
        <v>6</v>
      </c>
      <c r="D501" s="44" t="s">
        <v>48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Q501" s="86">
        <f t="shared" si="88"/>
        <v>0</v>
      </c>
      <c r="S501" s="6"/>
      <c r="T501" s="6"/>
      <c r="U501" s="6"/>
      <c r="V501" s="6"/>
      <c r="W501" s="6"/>
      <c r="X501" s="6"/>
    </row>
    <row r="502" spans="2:24" x14ac:dyDescent="0.3">
      <c r="B502" s="126"/>
      <c r="C502" s="12" t="s">
        <v>7</v>
      </c>
      <c r="D502" s="44" t="s">
        <v>48</v>
      </c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Q502" s="86">
        <f t="shared" si="88"/>
        <v>0</v>
      </c>
      <c r="S502" s="6"/>
      <c r="T502" s="6"/>
      <c r="U502" s="6"/>
      <c r="V502" s="6"/>
      <c r="W502" s="6"/>
      <c r="X502" s="6"/>
    </row>
    <row r="503" spans="2:24" x14ac:dyDescent="0.3">
      <c r="B503" s="126"/>
      <c r="C503" s="12" t="s">
        <v>8</v>
      </c>
      <c r="D503" s="44" t="s">
        <v>47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Q503" s="86">
        <f t="shared" si="88"/>
        <v>0</v>
      </c>
      <c r="S503" s="6"/>
      <c r="T503" s="6"/>
      <c r="U503" s="6"/>
      <c r="V503" s="6"/>
      <c r="W503" s="6"/>
      <c r="X503" s="6"/>
    </row>
    <row r="504" spans="2:24" x14ac:dyDescent="0.3">
      <c r="B504" s="126"/>
      <c r="C504" s="12" t="s">
        <v>9</v>
      </c>
      <c r="D504" s="44" t="s">
        <v>47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Q504" s="86">
        <f t="shared" si="88"/>
        <v>0</v>
      </c>
      <c r="S504" s="6"/>
      <c r="T504" s="6"/>
      <c r="U504" s="6"/>
      <c r="V504" s="6"/>
      <c r="W504" s="6"/>
      <c r="X504" s="6"/>
    </row>
    <row r="505" spans="2:24" x14ac:dyDescent="0.3">
      <c r="B505" s="126"/>
      <c r="C505" s="12" t="s">
        <v>10</v>
      </c>
      <c r="D505" s="44" t="s">
        <v>47</v>
      </c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Q505" s="86">
        <f t="shared" si="88"/>
        <v>0</v>
      </c>
      <c r="S505" s="6"/>
      <c r="T505" s="6"/>
      <c r="U505" s="6"/>
      <c r="V505" s="6"/>
      <c r="W505" s="6"/>
      <c r="X505" s="6"/>
    </row>
    <row r="506" spans="2:24" x14ac:dyDescent="0.3">
      <c r="B506" s="126"/>
      <c r="C506" s="12" t="s">
        <v>11</v>
      </c>
      <c r="D506" s="44" t="s">
        <v>47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Q506" s="86">
        <f t="shared" si="88"/>
        <v>0</v>
      </c>
      <c r="S506" s="6"/>
      <c r="T506" s="6"/>
      <c r="U506" s="6"/>
      <c r="V506" s="6"/>
      <c r="W506" s="6"/>
      <c r="X506" s="6"/>
    </row>
    <row r="507" spans="2:24" x14ac:dyDescent="0.3">
      <c r="B507" s="126"/>
      <c r="C507" s="12" t="s">
        <v>65</v>
      </c>
      <c r="D507" s="44" t="s">
        <v>47</v>
      </c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Q507" s="86">
        <f t="shared" si="88"/>
        <v>0</v>
      </c>
      <c r="S507" s="6"/>
      <c r="T507" s="6"/>
      <c r="U507" s="6"/>
      <c r="V507" s="6"/>
      <c r="W507" s="6"/>
      <c r="X507" s="6"/>
    </row>
    <row r="508" spans="2:24" x14ac:dyDescent="0.3">
      <c r="B508" s="126"/>
      <c r="C508" s="12" t="s">
        <v>43</v>
      </c>
      <c r="D508" s="44" t="s">
        <v>47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Q508" s="86">
        <f t="shared" si="88"/>
        <v>0</v>
      </c>
      <c r="S508" s="6"/>
      <c r="T508" s="6"/>
      <c r="U508" s="6"/>
      <c r="V508" s="6"/>
      <c r="W508" s="6"/>
      <c r="X508" s="6"/>
    </row>
    <row r="509" spans="2:24" x14ac:dyDescent="0.3">
      <c r="B509" s="126"/>
      <c r="C509" s="12" t="s">
        <v>12</v>
      </c>
      <c r="D509" s="44" t="s">
        <v>47</v>
      </c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Q509" s="86">
        <f t="shared" si="88"/>
        <v>0</v>
      </c>
      <c r="S509" s="6"/>
      <c r="T509" s="6"/>
      <c r="U509" s="6"/>
      <c r="V509" s="6"/>
      <c r="W509" s="6"/>
      <c r="X509" s="6"/>
    </row>
    <row r="510" spans="2:24" x14ac:dyDescent="0.3">
      <c r="B510" s="126"/>
      <c r="C510" s="12" t="s">
        <v>13</v>
      </c>
      <c r="D510" s="44" t="s">
        <v>47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Q510" s="86">
        <f t="shared" si="88"/>
        <v>0</v>
      </c>
      <c r="S510" s="6"/>
      <c r="T510" s="6"/>
      <c r="U510" s="6"/>
      <c r="V510" s="6"/>
      <c r="W510" s="6"/>
      <c r="X510" s="6"/>
    </row>
    <row r="511" spans="2:24" x14ac:dyDescent="0.3">
      <c r="B511" s="126"/>
      <c r="C511" s="12" t="s">
        <v>14</v>
      </c>
      <c r="D511" s="44" t="s">
        <v>47</v>
      </c>
      <c r="E511" s="10"/>
      <c r="F511" s="10"/>
      <c r="G511" s="10"/>
      <c r="H511" s="10"/>
      <c r="I511" s="10"/>
      <c r="J511" s="10"/>
      <c r="K511" s="10"/>
      <c r="L511" s="10">
        <v>40</v>
      </c>
      <c r="M511" s="10"/>
      <c r="N511" s="10"/>
      <c r="O511" s="11"/>
      <c r="Q511" s="86">
        <f t="shared" si="88"/>
        <v>40</v>
      </c>
      <c r="S511" s="6"/>
      <c r="T511" s="6"/>
      <c r="U511" s="6"/>
      <c r="V511" s="6"/>
      <c r="W511" s="6"/>
      <c r="X511" s="6"/>
    </row>
    <row r="512" spans="2:24" x14ac:dyDescent="0.3">
      <c r="B512" s="126"/>
      <c r="C512" s="12" t="s">
        <v>15</v>
      </c>
      <c r="D512" s="45" t="s">
        <v>47</v>
      </c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Q512" s="86">
        <f t="shared" si="88"/>
        <v>0</v>
      </c>
      <c r="S512" s="6"/>
      <c r="T512" s="6"/>
      <c r="U512" s="6"/>
      <c r="V512" s="6"/>
      <c r="W512" s="6"/>
      <c r="X512" s="6"/>
    </row>
    <row r="513" spans="2:24" x14ac:dyDescent="0.3">
      <c r="B513" s="126"/>
      <c r="C513" s="12" t="s">
        <v>16</v>
      </c>
      <c r="D513" s="44" t="s">
        <v>48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Q513" s="86">
        <f t="shared" si="88"/>
        <v>0</v>
      </c>
      <c r="S513" s="6"/>
      <c r="T513" s="6"/>
      <c r="U513" s="6"/>
      <c r="V513" s="6"/>
      <c r="W513" s="6"/>
      <c r="X513" s="6"/>
    </row>
    <row r="514" spans="2:24" x14ac:dyDescent="0.3">
      <c r="B514" s="126"/>
      <c r="C514" s="12" t="s">
        <v>70</v>
      </c>
      <c r="D514" s="44" t="s">
        <v>48</v>
      </c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Q514" s="86">
        <f t="shared" si="88"/>
        <v>0</v>
      </c>
      <c r="S514" s="6"/>
      <c r="T514" s="6"/>
      <c r="U514" s="6"/>
      <c r="V514" s="6"/>
      <c r="W514" s="6"/>
      <c r="X514" s="6"/>
    </row>
    <row r="515" spans="2:24" x14ac:dyDescent="0.3">
      <c r="B515" s="126"/>
      <c r="C515" s="9" t="s">
        <v>17</v>
      </c>
      <c r="D515" s="44" t="s">
        <v>48</v>
      </c>
      <c r="E515" s="10"/>
      <c r="F515" s="10"/>
      <c r="G515" s="10"/>
      <c r="H515" s="10"/>
      <c r="I515" s="10"/>
      <c r="J515" s="10"/>
      <c r="K515" s="10"/>
      <c r="L515" s="10">
        <v>27</v>
      </c>
      <c r="M515" s="10"/>
      <c r="N515" s="10"/>
      <c r="O515" s="11"/>
      <c r="Q515" s="86">
        <f t="shared" si="88"/>
        <v>27</v>
      </c>
      <c r="S515" s="6"/>
      <c r="T515" s="6"/>
      <c r="U515" s="6"/>
      <c r="V515" s="6"/>
      <c r="W515" s="6"/>
      <c r="X515" s="6"/>
    </row>
    <row r="516" spans="2:24" x14ac:dyDescent="0.3">
      <c r="B516" s="126"/>
      <c r="C516" s="9" t="s">
        <v>18</v>
      </c>
      <c r="D516" s="44" t="s">
        <v>47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Q516" s="86">
        <f t="shared" si="88"/>
        <v>0</v>
      </c>
      <c r="S516" s="6"/>
      <c r="T516" s="6"/>
      <c r="U516" s="6"/>
      <c r="V516" s="6"/>
      <c r="W516" s="6"/>
      <c r="X516" s="6"/>
    </row>
    <row r="517" spans="2:24" x14ac:dyDescent="0.3">
      <c r="B517" s="126"/>
      <c r="C517" s="9" t="s">
        <v>19</v>
      </c>
      <c r="D517" s="44" t="s">
        <v>47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Q517" s="86">
        <f t="shared" si="88"/>
        <v>0</v>
      </c>
      <c r="S517" s="6"/>
      <c r="T517" s="6"/>
      <c r="U517" s="6"/>
      <c r="V517" s="6"/>
      <c r="W517" s="6"/>
      <c r="X517" s="6"/>
    </row>
    <row r="518" spans="2:24" x14ac:dyDescent="0.3">
      <c r="B518" s="126"/>
      <c r="C518" s="9" t="s">
        <v>20</v>
      </c>
      <c r="D518" s="44" t="s">
        <v>48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Q518" s="86">
        <f t="shared" si="88"/>
        <v>0</v>
      </c>
      <c r="S518" s="6"/>
      <c r="T518" s="6"/>
      <c r="U518" s="6"/>
      <c r="V518" s="6"/>
      <c r="W518" s="6"/>
      <c r="X518" s="6"/>
    </row>
    <row r="519" spans="2:24" x14ac:dyDescent="0.3">
      <c r="B519" s="126"/>
      <c r="C519" s="9" t="s">
        <v>21</v>
      </c>
      <c r="D519" s="44" t="s">
        <v>47</v>
      </c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Q519" s="86">
        <f t="shared" si="88"/>
        <v>0</v>
      </c>
      <c r="S519" s="6"/>
      <c r="T519" s="6"/>
      <c r="U519" s="6"/>
      <c r="V519" s="6"/>
      <c r="W519" s="6"/>
      <c r="X519" s="6"/>
    </row>
    <row r="520" spans="2:24" x14ac:dyDescent="0.3">
      <c r="B520" s="126"/>
      <c r="C520" s="9" t="s">
        <v>24</v>
      </c>
      <c r="D520" s="44" t="s">
        <v>47</v>
      </c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Q520" s="86">
        <f t="shared" si="88"/>
        <v>0</v>
      </c>
      <c r="S520" s="6"/>
      <c r="T520" s="6"/>
      <c r="U520" s="6"/>
      <c r="V520" s="6"/>
      <c r="W520" s="6"/>
      <c r="X520" s="6"/>
    </row>
    <row r="521" spans="2:24" x14ac:dyDescent="0.3">
      <c r="B521" s="126"/>
      <c r="C521" s="9" t="s">
        <v>22</v>
      </c>
      <c r="D521" s="44" t="s">
        <v>48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Q521" s="86">
        <f t="shared" si="88"/>
        <v>0</v>
      </c>
      <c r="S521" s="6"/>
      <c r="T521" s="6"/>
      <c r="U521" s="6"/>
      <c r="V521" s="6"/>
      <c r="W521" s="6"/>
      <c r="X521" s="6"/>
    </row>
    <row r="522" spans="2:24" ht="16.2" thickBot="1" x14ac:dyDescent="0.35">
      <c r="B522" s="127"/>
      <c r="C522" s="13" t="s">
        <v>23</v>
      </c>
      <c r="D522" s="70"/>
      <c r="E522" s="14">
        <f>SUM(E498:E521)</f>
        <v>0</v>
      </c>
      <c r="F522" s="14">
        <f t="shared" ref="F522:O522" si="89">SUM(F498:F521)</f>
        <v>0</v>
      </c>
      <c r="G522" s="14">
        <f t="shared" si="89"/>
        <v>0</v>
      </c>
      <c r="H522" s="14">
        <f t="shared" si="89"/>
        <v>0</v>
      </c>
      <c r="I522" s="14">
        <f t="shared" si="89"/>
        <v>0</v>
      </c>
      <c r="J522" s="14">
        <f t="shared" si="89"/>
        <v>0</v>
      </c>
      <c r="K522" s="14">
        <f t="shared" si="89"/>
        <v>0</v>
      </c>
      <c r="L522" s="14">
        <f t="shared" si="89"/>
        <v>67</v>
      </c>
      <c r="M522" s="14">
        <f t="shared" si="89"/>
        <v>0</v>
      </c>
      <c r="N522" s="14">
        <f t="shared" si="89"/>
        <v>0</v>
      </c>
      <c r="O522" s="15">
        <f t="shared" si="89"/>
        <v>0</v>
      </c>
      <c r="S522" s="6"/>
      <c r="T522" s="6"/>
      <c r="U522" s="6"/>
      <c r="V522" s="6"/>
      <c r="W522" s="6"/>
      <c r="X522" s="6"/>
    </row>
    <row r="523" spans="2:24" ht="16.2" thickBot="1" x14ac:dyDescent="0.35">
      <c r="B523" s="79"/>
      <c r="C523" s="90"/>
      <c r="D523" s="91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S523" s="6"/>
      <c r="T523" s="6"/>
      <c r="U523" s="6"/>
      <c r="V523" s="6"/>
      <c r="W523" s="6"/>
      <c r="X523" s="6"/>
    </row>
    <row r="524" spans="2:24" s="8" customFormat="1" ht="15" customHeight="1" thickBot="1" x14ac:dyDescent="0.35">
      <c r="B524" s="32"/>
      <c r="C524" s="54" t="s">
        <v>57</v>
      </c>
      <c r="D524" s="71" t="s">
        <v>46</v>
      </c>
      <c r="E524" s="56">
        <v>43809</v>
      </c>
      <c r="F524" s="57">
        <v>43837</v>
      </c>
      <c r="G524" s="57">
        <v>43845</v>
      </c>
      <c r="H524" s="57">
        <v>43852</v>
      </c>
      <c r="I524" s="57">
        <v>43858</v>
      </c>
      <c r="J524" s="57">
        <v>43865</v>
      </c>
      <c r="K524" s="57">
        <v>43872</v>
      </c>
      <c r="L524" s="57">
        <v>43879</v>
      </c>
      <c r="M524" s="87"/>
      <c r="N524" s="57"/>
      <c r="O524" s="75"/>
    </row>
    <row r="525" spans="2:24" x14ac:dyDescent="0.3">
      <c r="B525" s="125" t="s">
        <v>45</v>
      </c>
      <c r="C525" s="64" t="s">
        <v>3</v>
      </c>
      <c r="D525" s="65" t="s">
        <v>47</v>
      </c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9"/>
      <c r="Q525" s="86">
        <f>SUM(E525:O525)</f>
        <v>0</v>
      </c>
      <c r="S525" s="6"/>
      <c r="T525" s="6"/>
      <c r="U525" s="6"/>
      <c r="V525" s="6"/>
      <c r="W525" s="6"/>
      <c r="X525" s="6"/>
    </row>
    <row r="526" spans="2:24" x14ac:dyDescent="0.3">
      <c r="B526" s="126"/>
      <c r="C526" s="12" t="s">
        <v>4</v>
      </c>
      <c r="D526" s="44" t="s">
        <v>48</v>
      </c>
      <c r="E526" s="10"/>
      <c r="F526" s="10"/>
      <c r="G526" s="10"/>
      <c r="H526" s="10"/>
      <c r="I526" s="10">
        <v>27</v>
      </c>
      <c r="J526" s="10"/>
      <c r="K526" s="10"/>
      <c r="L526" s="10"/>
      <c r="M526" s="10"/>
      <c r="N526" s="10"/>
      <c r="O526" s="11"/>
      <c r="Q526" s="86">
        <f t="shared" ref="Q526:Q548" si="90">SUM(E526:O526)</f>
        <v>27</v>
      </c>
      <c r="S526" s="6"/>
      <c r="T526" s="6"/>
      <c r="U526" s="6"/>
      <c r="V526" s="6"/>
      <c r="W526" s="6"/>
      <c r="X526" s="6"/>
    </row>
    <row r="527" spans="2:24" x14ac:dyDescent="0.3">
      <c r="B527" s="126"/>
      <c r="C527" s="12" t="s">
        <v>5</v>
      </c>
      <c r="D527" s="44" t="s">
        <v>47</v>
      </c>
      <c r="E527" s="10"/>
      <c r="F527" s="10"/>
      <c r="G527" s="10"/>
      <c r="H527" s="10"/>
      <c r="I527" s="10"/>
      <c r="J527" s="10">
        <v>13</v>
      </c>
      <c r="K527" s="10">
        <v>13</v>
      </c>
      <c r="L527" s="10"/>
      <c r="M527" s="10"/>
      <c r="N527" s="10"/>
      <c r="O527" s="11"/>
      <c r="Q527" s="86">
        <f t="shared" si="90"/>
        <v>26</v>
      </c>
      <c r="S527" s="6"/>
      <c r="T527" s="6"/>
      <c r="U527" s="6"/>
      <c r="V527" s="6"/>
      <c r="W527" s="6"/>
      <c r="X527" s="6"/>
    </row>
    <row r="528" spans="2:24" x14ac:dyDescent="0.3">
      <c r="B528" s="126"/>
      <c r="C528" s="12" t="s">
        <v>6</v>
      </c>
      <c r="D528" s="44" t="s">
        <v>48</v>
      </c>
      <c r="E528" s="10"/>
      <c r="F528" s="10">
        <v>13</v>
      </c>
      <c r="G528" s="10">
        <v>200</v>
      </c>
      <c r="H528" s="10">
        <v>67</v>
      </c>
      <c r="I528" s="10">
        <v>330</v>
      </c>
      <c r="J528" s="10"/>
      <c r="K528" s="10"/>
      <c r="L528" s="10">
        <v>53</v>
      </c>
      <c r="M528" s="10"/>
      <c r="N528" s="10"/>
      <c r="O528" s="11"/>
      <c r="Q528" s="86">
        <f t="shared" si="90"/>
        <v>663</v>
      </c>
      <c r="S528" s="6"/>
      <c r="T528" s="6"/>
      <c r="U528" s="6"/>
      <c r="V528" s="6"/>
      <c r="W528" s="6"/>
      <c r="X528" s="6"/>
    </row>
    <row r="529" spans="2:24" x14ac:dyDescent="0.3">
      <c r="B529" s="126"/>
      <c r="C529" s="12" t="s">
        <v>7</v>
      </c>
      <c r="D529" s="44" t="s">
        <v>48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Q529" s="86">
        <f t="shared" si="90"/>
        <v>0</v>
      </c>
      <c r="S529" s="6"/>
      <c r="T529" s="6"/>
      <c r="U529" s="6"/>
      <c r="V529" s="6"/>
      <c r="W529" s="6"/>
      <c r="X529" s="6"/>
    </row>
    <row r="530" spans="2:24" x14ac:dyDescent="0.3">
      <c r="B530" s="126"/>
      <c r="C530" s="12" t="s">
        <v>8</v>
      </c>
      <c r="D530" s="44" t="s">
        <v>47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Q530" s="86">
        <f t="shared" si="90"/>
        <v>0</v>
      </c>
      <c r="S530" s="6"/>
      <c r="T530" s="6"/>
      <c r="U530" s="6"/>
      <c r="V530" s="6"/>
      <c r="W530" s="6"/>
      <c r="X530" s="6"/>
    </row>
    <row r="531" spans="2:24" x14ac:dyDescent="0.3">
      <c r="B531" s="126"/>
      <c r="C531" s="12" t="s">
        <v>9</v>
      </c>
      <c r="D531" s="44" t="s">
        <v>47</v>
      </c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Q531" s="86">
        <f t="shared" si="90"/>
        <v>0</v>
      </c>
      <c r="S531" s="6"/>
      <c r="T531" s="6"/>
      <c r="U531" s="6"/>
      <c r="V531" s="6"/>
      <c r="W531" s="6"/>
      <c r="X531" s="6"/>
    </row>
    <row r="532" spans="2:24" x14ac:dyDescent="0.3">
      <c r="B532" s="126"/>
      <c r="C532" s="12" t="s">
        <v>10</v>
      </c>
      <c r="D532" s="44" t="s">
        <v>47</v>
      </c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Q532" s="86">
        <f t="shared" si="90"/>
        <v>0</v>
      </c>
      <c r="S532" s="6"/>
      <c r="T532" s="6"/>
      <c r="U532" s="6"/>
      <c r="V532" s="6"/>
      <c r="W532" s="6"/>
      <c r="X532" s="6"/>
    </row>
    <row r="533" spans="2:24" x14ac:dyDescent="0.3">
      <c r="B533" s="126"/>
      <c r="C533" s="12" t="s">
        <v>11</v>
      </c>
      <c r="D533" s="44" t="s">
        <v>47</v>
      </c>
      <c r="E533" s="10"/>
      <c r="F533" s="10"/>
      <c r="G533" s="10">
        <v>1900</v>
      </c>
      <c r="H533" s="10">
        <v>1400</v>
      </c>
      <c r="I533" s="10"/>
      <c r="J533" s="10"/>
      <c r="K533" s="10"/>
      <c r="L533" s="10">
        <v>27</v>
      </c>
      <c r="M533" s="10"/>
      <c r="N533" s="10"/>
      <c r="O533" s="11"/>
      <c r="Q533" s="86">
        <f t="shared" si="90"/>
        <v>3327</v>
      </c>
      <c r="S533" s="6"/>
      <c r="T533" s="6"/>
      <c r="U533" s="6"/>
      <c r="V533" s="6"/>
      <c r="W533" s="6"/>
      <c r="X533" s="6"/>
    </row>
    <row r="534" spans="2:24" x14ac:dyDescent="0.3">
      <c r="B534" s="126"/>
      <c r="C534" s="12" t="s">
        <v>65</v>
      </c>
      <c r="D534" s="44" t="s">
        <v>47</v>
      </c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Q534" s="86"/>
      <c r="S534" s="6"/>
      <c r="T534" s="6"/>
      <c r="U534" s="6"/>
      <c r="V534" s="6"/>
      <c r="W534" s="6"/>
      <c r="X534" s="6"/>
    </row>
    <row r="535" spans="2:24" x14ac:dyDescent="0.3">
      <c r="B535" s="126"/>
      <c r="C535" s="12" t="s">
        <v>43</v>
      </c>
      <c r="D535" s="44" t="s">
        <v>47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Q535" s="86">
        <f t="shared" si="90"/>
        <v>0</v>
      </c>
      <c r="S535" s="6"/>
      <c r="T535" s="6"/>
      <c r="U535" s="6"/>
      <c r="V535" s="6"/>
      <c r="W535" s="6"/>
      <c r="X535" s="6"/>
    </row>
    <row r="536" spans="2:24" x14ac:dyDescent="0.3">
      <c r="B536" s="126"/>
      <c r="C536" s="12" t="s">
        <v>12</v>
      </c>
      <c r="D536" s="44" t="s">
        <v>47</v>
      </c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Q536" s="86">
        <f t="shared" si="90"/>
        <v>0</v>
      </c>
      <c r="S536" s="6"/>
      <c r="T536" s="6"/>
      <c r="U536" s="6"/>
      <c r="V536" s="6"/>
      <c r="W536" s="6"/>
      <c r="X536" s="6"/>
    </row>
    <row r="537" spans="2:24" x14ac:dyDescent="0.3">
      <c r="B537" s="126"/>
      <c r="C537" s="12" t="s">
        <v>13</v>
      </c>
      <c r="D537" s="44" t="s">
        <v>47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Q537" s="86">
        <f t="shared" si="90"/>
        <v>0</v>
      </c>
      <c r="S537" s="6"/>
      <c r="T537" s="6"/>
      <c r="U537" s="6"/>
      <c r="V537" s="6"/>
      <c r="W537" s="6"/>
      <c r="X537" s="6"/>
    </row>
    <row r="538" spans="2:24" x14ac:dyDescent="0.3">
      <c r="B538" s="126"/>
      <c r="C538" s="12" t="s">
        <v>14</v>
      </c>
      <c r="D538" s="44" t="s">
        <v>47</v>
      </c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Q538" s="86">
        <f t="shared" si="90"/>
        <v>0</v>
      </c>
      <c r="S538" s="6"/>
      <c r="T538" s="6"/>
      <c r="U538" s="6"/>
      <c r="V538" s="6"/>
      <c r="W538" s="6"/>
      <c r="X538" s="6"/>
    </row>
    <row r="539" spans="2:24" x14ac:dyDescent="0.3">
      <c r="B539" s="126"/>
      <c r="C539" s="12" t="s">
        <v>15</v>
      </c>
      <c r="D539" s="45" t="s">
        <v>47</v>
      </c>
      <c r="E539" s="10"/>
      <c r="F539" s="10"/>
      <c r="G539" s="10">
        <v>200</v>
      </c>
      <c r="H539" s="10">
        <v>800</v>
      </c>
      <c r="I539" s="10">
        <v>67</v>
      </c>
      <c r="J539" s="10"/>
      <c r="K539" s="10"/>
      <c r="L539" s="10"/>
      <c r="M539" s="10"/>
      <c r="N539" s="10"/>
      <c r="O539" s="11"/>
      <c r="Q539" s="86">
        <f t="shared" si="90"/>
        <v>1067</v>
      </c>
      <c r="S539" s="6"/>
      <c r="T539" s="6"/>
      <c r="U539" s="6"/>
      <c r="V539" s="6"/>
      <c r="W539" s="6"/>
      <c r="X539" s="6"/>
    </row>
    <row r="540" spans="2:24" x14ac:dyDescent="0.3">
      <c r="B540" s="126"/>
      <c r="C540" s="12" t="s">
        <v>16</v>
      </c>
      <c r="D540" s="44" t="s">
        <v>48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Q540" s="86">
        <f t="shared" si="90"/>
        <v>0</v>
      </c>
      <c r="S540" s="6"/>
      <c r="T540" s="6"/>
      <c r="U540" s="6"/>
      <c r="V540" s="6"/>
      <c r="W540" s="6"/>
      <c r="X540" s="6"/>
    </row>
    <row r="541" spans="2:24" x14ac:dyDescent="0.3">
      <c r="B541" s="126"/>
      <c r="C541" s="12" t="s">
        <v>70</v>
      </c>
      <c r="D541" s="44" t="s">
        <v>48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Q541" s="86"/>
      <c r="S541" s="6"/>
      <c r="T541" s="6"/>
      <c r="U541" s="6"/>
      <c r="V541" s="6"/>
      <c r="W541" s="6"/>
      <c r="X541" s="6"/>
    </row>
    <row r="542" spans="2:24" x14ac:dyDescent="0.3">
      <c r="B542" s="126"/>
      <c r="C542" s="9" t="s">
        <v>17</v>
      </c>
      <c r="D542" s="44" t="s">
        <v>48</v>
      </c>
      <c r="E542" s="10"/>
      <c r="F542" s="10"/>
      <c r="G542" s="10">
        <v>27</v>
      </c>
      <c r="H542" s="10">
        <v>13</v>
      </c>
      <c r="I542" s="10"/>
      <c r="J542" s="10">
        <v>53</v>
      </c>
      <c r="K542" s="10">
        <v>53</v>
      </c>
      <c r="L542" s="10">
        <v>93</v>
      </c>
      <c r="M542" s="10"/>
      <c r="N542" s="10"/>
      <c r="O542" s="11"/>
      <c r="Q542" s="86">
        <f t="shared" si="90"/>
        <v>239</v>
      </c>
      <c r="S542" s="6"/>
      <c r="T542" s="6"/>
      <c r="U542" s="6"/>
      <c r="V542" s="6"/>
      <c r="W542" s="6"/>
      <c r="X542" s="6"/>
    </row>
    <row r="543" spans="2:24" x14ac:dyDescent="0.3">
      <c r="B543" s="126"/>
      <c r="C543" s="9" t="s">
        <v>18</v>
      </c>
      <c r="D543" s="44" t="s">
        <v>47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Q543" s="86">
        <f t="shared" si="90"/>
        <v>0</v>
      </c>
      <c r="S543" s="6"/>
      <c r="T543" s="6"/>
      <c r="U543" s="6"/>
      <c r="V543" s="6"/>
      <c r="W543" s="6"/>
      <c r="X543" s="6"/>
    </row>
    <row r="544" spans="2:24" x14ac:dyDescent="0.3">
      <c r="B544" s="126"/>
      <c r="C544" s="9" t="s">
        <v>19</v>
      </c>
      <c r="D544" s="44" t="s">
        <v>47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Q544" s="86">
        <f t="shared" si="90"/>
        <v>0</v>
      </c>
      <c r="S544" s="6"/>
      <c r="T544" s="6"/>
      <c r="U544" s="6"/>
      <c r="V544" s="6"/>
      <c r="W544" s="6"/>
      <c r="X544" s="6"/>
    </row>
    <row r="545" spans="2:24" x14ac:dyDescent="0.3">
      <c r="B545" s="126"/>
      <c r="C545" s="9" t="s">
        <v>20</v>
      </c>
      <c r="D545" s="44" t="s">
        <v>48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Q545" s="86">
        <f t="shared" si="90"/>
        <v>0</v>
      </c>
      <c r="S545" s="6"/>
      <c r="T545" s="6"/>
      <c r="U545" s="6"/>
      <c r="V545" s="6"/>
      <c r="W545" s="6"/>
      <c r="X545" s="6"/>
    </row>
    <row r="546" spans="2:24" x14ac:dyDescent="0.3">
      <c r="B546" s="126"/>
      <c r="C546" s="9" t="s">
        <v>21</v>
      </c>
      <c r="D546" s="44" t="s">
        <v>47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Q546" s="86">
        <f t="shared" si="90"/>
        <v>0</v>
      </c>
      <c r="S546" s="6"/>
      <c r="T546" s="6"/>
      <c r="U546" s="6"/>
      <c r="V546" s="6"/>
      <c r="W546" s="6"/>
      <c r="X546" s="6"/>
    </row>
    <row r="547" spans="2:24" x14ac:dyDescent="0.3">
      <c r="B547" s="126"/>
      <c r="C547" s="9" t="s">
        <v>24</v>
      </c>
      <c r="D547" s="44" t="s">
        <v>47</v>
      </c>
      <c r="E547" s="10"/>
      <c r="F547" s="10"/>
      <c r="G547" s="10"/>
      <c r="H547" s="10">
        <v>27</v>
      </c>
      <c r="I547" s="10"/>
      <c r="J547" s="10"/>
      <c r="K547" s="10"/>
      <c r="L547" s="10"/>
      <c r="M547" s="10"/>
      <c r="N547" s="10"/>
      <c r="O547" s="11"/>
      <c r="Q547" s="86">
        <f t="shared" si="90"/>
        <v>27</v>
      </c>
      <c r="S547" s="6"/>
      <c r="T547" s="6"/>
      <c r="U547" s="6"/>
      <c r="V547" s="6"/>
      <c r="W547" s="6"/>
      <c r="X547" s="6"/>
    </row>
    <row r="548" spans="2:24" x14ac:dyDescent="0.3">
      <c r="B548" s="126"/>
      <c r="C548" s="9" t="s">
        <v>22</v>
      </c>
      <c r="D548" s="44" t="s">
        <v>48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Q548" s="86">
        <f t="shared" si="90"/>
        <v>0</v>
      </c>
      <c r="S548" s="6"/>
      <c r="T548" s="6"/>
      <c r="U548" s="6"/>
      <c r="V548" s="6"/>
      <c r="W548" s="6"/>
      <c r="X548" s="6"/>
    </row>
    <row r="549" spans="2:24" ht="16.2" thickBot="1" x14ac:dyDescent="0.35">
      <c r="B549" s="127"/>
      <c r="C549" s="13" t="s">
        <v>23</v>
      </c>
      <c r="D549" s="70"/>
      <c r="E549" s="14">
        <f>SUM(E525:E548)</f>
        <v>0</v>
      </c>
      <c r="F549" s="14">
        <f t="shared" ref="F549:O549" si="91">SUM(F525:F548)</f>
        <v>13</v>
      </c>
      <c r="G549" s="14">
        <f t="shared" si="91"/>
        <v>2327</v>
      </c>
      <c r="H549" s="14">
        <f t="shared" si="91"/>
        <v>2307</v>
      </c>
      <c r="I549" s="14">
        <f t="shared" si="91"/>
        <v>424</v>
      </c>
      <c r="J549" s="14">
        <f t="shared" si="91"/>
        <v>66</v>
      </c>
      <c r="K549" s="14">
        <f t="shared" si="91"/>
        <v>66</v>
      </c>
      <c r="L549" s="14">
        <f t="shared" si="91"/>
        <v>173</v>
      </c>
      <c r="M549" s="14">
        <f t="shared" si="91"/>
        <v>0</v>
      </c>
      <c r="N549" s="14">
        <f t="shared" si="91"/>
        <v>0</v>
      </c>
      <c r="O549" s="15">
        <f t="shared" si="91"/>
        <v>0</v>
      </c>
      <c r="S549" s="6"/>
      <c r="T549" s="6"/>
      <c r="U549" s="6"/>
      <c r="V549" s="6"/>
      <c r="W549" s="6"/>
      <c r="X549" s="6"/>
    </row>
    <row r="550" spans="2:24" ht="16.2" thickBot="1" x14ac:dyDescent="0.35">
      <c r="B550" s="79"/>
      <c r="C550" s="82"/>
      <c r="D550" s="31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105"/>
      <c r="S550" s="6"/>
      <c r="T550" s="6"/>
      <c r="U550" s="6"/>
      <c r="V550" s="6"/>
      <c r="W550" s="6"/>
      <c r="X550" s="6"/>
    </row>
    <row r="551" spans="2:24" ht="16.2" thickBot="1" x14ac:dyDescent="0.35">
      <c r="B551" s="32"/>
      <c r="C551" s="54" t="s">
        <v>57</v>
      </c>
      <c r="D551" s="71" t="s">
        <v>46</v>
      </c>
      <c r="E551" s="56">
        <v>43809</v>
      </c>
      <c r="F551" s="57">
        <v>43837</v>
      </c>
      <c r="G551" s="57">
        <v>43845</v>
      </c>
      <c r="H551" s="57">
        <v>43852</v>
      </c>
      <c r="I551" s="57">
        <v>43858</v>
      </c>
      <c r="J551" s="57">
        <v>43865</v>
      </c>
      <c r="K551" s="57">
        <v>43872</v>
      </c>
      <c r="L551" s="57">
        <v>43879</v>
      </c>
      <c r="M551" s="87"/>
      <c r="N551" s="57"/>
      <c r="O551" s="75"/>
      <c r="S551" s="6"/>
      <c r="T551" s="6"/>
      <c r="U551" s="6"/>
      <c r="V551" s="6"/>
      <c r="W551" s="6"/>
      <c r="X551" s="6"/>
    </row>
    <row r="552" spans="2:24" x14ac:dyDescent="0.3">
      <c r="B552" s="125" t="s">
        <v>71</v>
      </c>
      <c r="C552" s="64" t="s">
        <v>3</v>
      </c>
      <c r="D552" s="65" t="s">
        <v>47</v>
      </c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9"/>
      <c r="S552" s="6"/>
      <c r="T552" s="6"/>
      <c r="U552" s="6"/>
      <c r="V552" s="6"/>
      <c r="W552" s="6"/>
      <c r="X552" s="6"/>
    </row>
    <row r="553" spans="2:24" x14ac:dyDescent="0.3">
      <c r="B553" s="126"/>
      <c r="C553" s="12" t="s">
        <v>4</v>
      </c>
      <c r="D553" s="44" t="s">
        <v>48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S553" s="6"/>
      <c r="T553" s="6"/>
      <c r="U553" s="6"/>
      <c r="V553" s="6"/>
      <c r="W553" s="6"/>
      <c r="X553" s="6"/>
    </row>
    <row r="554" spans="2:24" x14ac:dyDescent="0.3">
      <c r="B554" s="126"/>
      <c r="C554" s="12" t="s">
        <v>5</v>
      </c>
      <c r="D554" s="44" t="s">
        <v>47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S554" s="6"/>
      <c r="T554" s="6"/>
      <c r="U554" s="6"/>
      <c r="V554" s="6"/>
      <c r="W554" s="6"/>
      <c r="X554" s="6"/>
    </row>
    <row r="555" spans="2:24" x14ac:dyDescent="0.3">
      <c r="B555" s="126"/>
      <c r="C555" s="12" t="s">
        <v>6</v>
      </c>
      <c r="D555" s="44" t="s">
        <v>48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S555" s="6"/>
      <c r="T555" s="6"/>
      <c r="U555" s="6"/>
      <c r="V555" s="6"/>
      <c r="W555" s="6"/>
      <c r="X555" s="6"/>
    </row>
    <row r="556" spans="2:24" x14ac:dyDescent="0.3">
      <c r="B556" s="126"/>
      <c r="C556" s="12" t="s">
        <v>7</v>
      </c>
      <c r="D556" s="44" t="s">
        <v>48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S556" s="6"/>
      <c r="T556" s="6"/>
      <c r="U556" s="6"/>
      <c r="V556" s="6"/>
      <c r="W556" s="6"/>
      <c r="X556" s="6"/>
    </row>
    <row r="557" spans="2:24" x14ac:dyDescent="0.3">
      <c r="B557" s="126"/>
      <c r="C557" s="12" t="s">
        <v>8</v>
      </c>
      <c r="D557" s="44" t="s">
        <v>47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S557" s="6"/>
      <c r="T557" s="6"/>
      <c r="U557" s="6"/>
      <c r="V557" s="6"/>
      <c r="W557" s="6"/>
      <c r="X557" s="6"/>
    </row>
    <row r="558" spans="2:24" x14ac:dyDescent="0.3">
      <c r="B558" s="126"/>
      <c r="C558" s="12" t="s">
        <v>9</v>
      </c>
      <c r="D558" s="44" t="s">
        <v>47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S558" s="6"/>
      <c r="T558" s="6"/>
      <c r="U558" s="6"/>
      <c r="V558" s="6"/>
      <c r="W558" s="6"/>
      <c r="X558" s="6"/>
    </row>
    <row r="559" spans="2:24" x14ac:dyDescent="0.3">
      <c r="B559" s="126"/>
      <c r="C559" s="12" t="s">
        <v>10</v>
      </c>
      <c r="D559" s="44" t="s">
        <v>47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S559" s="6"/>
      <c r="T559" s="6"/>
      <c r="U559" s="6"/>
      <c r="V559" s="6"/>
      <c r="W559" s="6"/>
      <c r="X559" s="6"/>
    </row>
    <row r="560" spans="2:24" x14ac:dyDescent="0.3">
      <c r="B560" s="126"/>
      <c r="C560" s="12" t="s">
        <v>11</v>
      </c>
      <c r="D560" s="44" t="s">
        <v>47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S560" s="6"/>
      <c r="T560" s="6"/>
      <c r="U560" s="6"/>
      <c r="V560" s="6"/>
      <c r="W560" s="6"/>
      <c r="X560" s="6"/>
    </row>
    <row r="561" spans="2:24" x14ac:dyDescent="0.3">
      <c r="B561" s="126"/>
      <c r="C561" s="12" t="s">
        <v>65</v>
      </c>
      <c r="D561" s="44" t="s">
        <v>47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S561" s="6"/>
      <c r="T561" s="6"/>
      <c r="U561" s="6"/>
      <c r="V561" s="6"/>
      <c r="W561" s="6"/>
      <c r="X561" s="6"/>
    </row>
    <row r="562" spans="2:24" x14ac:dyDescent="0.3">
      <c r="B562" s="126"/>
      <c r="C562" s="12" t="s">
        <v>43</v>
      </c>
      <c r="D562" s="44" t="s">
        <v>47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S562" s="6"/>
      <c r="T562" s="6"/>
      <c r="U562" s="6"/>
      <c r="V562" s="6"/>
      <c r="W562" s="6"/>
      <c r="X562" s="6"/>
    </row>
    <row r="563" spans="2:24" x14ac:dyDescent="0.3">
      <c r="B563" s="126"/>
      <c r="C563" s="12" t="s">
        <v>12</v>
      </c>
      <c r="D563" s="44" t="s">
        <v>47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S563" s="6"/>
      <c r="T563" s="6"/>
      <c r="U563" s="6"/>
      <c r="V563" s="6"/>
      <c r="W563" s="6"/>
      <c r="X563" s="6"/>
    </row>
    <row r="564" spans="2:24" x14ac:dyDescent="0.3">
      <c r="B564" s="126"/>
      <c r="C564" s="12" t="s">
        <v>13</v>
      </c>
      <c r="D564" s="44" t="s">
        <v>47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S564" s="6"/>
      <c r="T564" s="6"/>
      <c r="U564" s="6"/>
      <c r="V564" s="6"/>
      <c r="W564" s="6"/>
      <c r="X564" s="6"/>
    </row>
    <row r="565" spans="2:24" x14ac:dyDescent="0.3">
      <c r="B565" s="126"/>
      <c r="C565" s="12" t="s">
        <v>14</v>
      </c>
      <c r="D565" s="44" t="s">
        <v>47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S565" s="6"/>
      <c r="T565" s="6"/>
      <c r="U565" s="6"/>
      <c r="V565" s="6"/>
      <c r="W565" s="6"/>
      <c r="X565" s="6"/>
    </row>
    <row r="566" spans="2:24" x14ac:dyDescent="0.3">
      <c r="B566" s="126"/>
      <c r="C566" s="12" t="s">
        <v>15</v>
      </c>
      <c r="D566" s="45" t="s">
        <v>47</v>
      </c>
      <c r="E566" s="10"/>
      <c r="F566" s="10"/>
      <c r="G566" s="10"/>
      <c r="H566" s="10"/>
      <c r="I566" s="10"/>
      <c r="J566" s="10"/>
      <c r="K566" s="10">
        <v>150</v>
      </c>
      <c r="L566" s="10"/>
      <c r="M566" s="10"/>
      <c r="N566" s="10"/>
      <c r="O566" s="11"/>
      <c r="S566" s="6"/>
      <c r="T566" s="6"/>
      <c r="U566" s="6"/>
      <c r="V566" s="6"/>
      <c r="W566" s="6"/>
      <c r="X566" s="6"/>
    </row>
    <row r="567" spans="2:24" x14ac:dyDescent="0.3">
      <c r="B567" s="126"/>
      <c r="C567" s="12" t="s">
        <v>16</v>
      </c>
      <c r="D567" s="44" t="s">
        <v>48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S567" s="6"/>
      <c r="T567" s="6"/>
      <c r="U567" s="6"/>
      <c r="V567" s="6"/>
      <c r="W567" s="6"/>
      <c r="X567" s="6"/>
    </row>
    <row r="568" spans="2:24" x14ac:dyDescent="0.3">
      <c r="B568" s="126"/>
      <c r="C568" s="12" t="s">
        <v>70</v>
      </c>
      <c r="D568" s="44" t="s">
        <v>48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S568" s="6"/>
      <c r="T568" s="6"/>
      <c r="U568" s="6"/>
      <c r="V568" s="6"/>
      <c r="W568" s="6"/>
      <c r="X568" s="6"/>
    </row>
    <row r="569" spans="2:24" x14ac:dyDescent="0.3">
      <c r="B569" s="126"/>
      <c r="C569" s="9" t="s">
        <v>17</v>
      </c>
      <c r="D569" s="44" t="s">
        <v>48</v>
      </c>
      <c r="E569" s="10"/>
      <c r="F569" s="10"/>
      <c r="G569" s="10"/>
      <c r="H569" s="10"/>
      <c r="I569" s="10"/>
      <c r="J569" s="10"/>
      <c r="K569" s="10">
        <v>13</v>
      </c>
      <c r="L569" s="10"/>
      <c r="M569" s="10"/>
      <c r="N569" s="10"/>
      <c r="O569" s="11"/>
      <c r="S569" s="6"/>
      <c r="T569" s="6"/>
      <c r="U569" s="6"/>
      <c r="V569" s="6"/>
      <c r="W569" s="6"/>
      <c r="X569" s="6"/>
    </row>
    <row r="570" spans="2:24" x14ac:dyDescent="0.3">
      <c r="B570" s="126"/>
      <c r="C570" s="9" t="s">
        <v>18</v>
      </c>
      <c r="D570" s="44" t="s">
        <v>47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S570" s="6"/>
      <c r="T570" s="6"/>
      <c r="U570" s="6"/>
      <c r="V570" s="6"/>
      <c r="W570" s="6"/>
      <c r="X570" s="6"/>
    </row>
    <row r="571" spans="2:24" x14ac:dyDescent="0.3">
      <c r="B571" s="126"/>
      <c r="C571" s="9" t="s">
        <v>19</v>
      </c>
      <c r="D571" s="44" t="s">
        <v>47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S571" s="6"/>
      <c r="T571" s="6"/>
      <c r="U571" s="6"/>
      <c r="V571" s="6"/>
      <c r="W571" s="6"/>
      <c r="X571" s="6"/>
    </row>
    <row r="572" spans="2:24" x14ac:dyDescent="0.3">
      <c r="B572" s="126"/>
      <c r="C572" s="9" t="s">
        <v>20</v>
      </c>
      <c r="D572" s="44" t="s">
        <v>48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S572" s="6"/>
      <c r="T572" s="6"/>
      <c r="U572" s="6"/>
      <c r="V572" s="6"/>
      <c r="W572" s="6"/>
      <c r="X572" s="6"/>
    </row>
    <row r="573" spans="2:24" x14ac:dyDescent="0.3">
      <c r="B573" s="126"/>
      <c r="C573" s="9" t="s">
        <v>21</v>
      </c>
      <c r="D573" s="44" t="s">
        <v>47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S573" s="6"/>
      <c r="T573" s="6"/>
      <c r="U573" s="6"/>
      <c r="V573" s="6"/>
      <c r="W573" s="6"/>
      <c r="X573" s="6"/>
    </row>
    <row r="574" spans="2:24" x14ac:dyDescent="0.3">
      <c r="B574" s="126"/>
      <c r="C574" s="9" t="s">
        <v>24</v>
      </c>
      <c r="D574" s="44" t="s">
        <v>47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S574" s="6"/>
      <c r="T574" s="6"/>
      <c r="U574" s="6"/>
      <c r="V574" s="6"/>
      <c r="W574" s="6"/>
      <c r="X574" s="6"/>
    </row>
    <row r="575" spans="2:24" x14ac:dyDescent="0.3">
      <c r="B575" s="126"/>
      <c r="C575" s="9" t="s">
        <v>22</v>
      </c>
      <c r="D575" s="44" t="s">
        <v>48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S575" s="6"/>
      <c r="T575" s="6"/>
      <c r="U575" s="6"/>
      <c r="V575" s="6"/>
      <c r="W575" s="6"/>
      <c r="X575" s="6"/>
    </row>
    <row r="576" spans="2:24" ht="16.2" thickBot="1" x14ac:dyDescent="0.35">
      <c r="B576" s="127"/>
      <c r="C576" s="13" t="s">
        <v>23</v>
      </c>
      <c r="D576" s="70"/>
      <c r="E576" s="14">
        <f>SUM(E552:E575)</f>
        <v>0</v>
      </c>
      <c r="F576" s="14">
        <f t="shared" ref="F576:O576" si="92">SUM(F552:F575)</f>
        <v>0</v>
      </c>
      <c r="G576" s="14">
        <f t="shared" si="92"/>
        <v>0</v>
      </c>
      <c r="H576" s="14">
        <f t="shared" si="92"/>
        <v>0</v>
      </c>
      <c r="I576" s="14">
        <f t="shared" si="92"/>
        <v>0</v>
      </c>
      <c r="J576" s="14">
        <f t="shared" si="92"/>
        <v>0</v>
      </c>
      <c r="K576" s="14">
        <f t="shared" si="92"/>
        <v>163</v>
      </c>
      <c r="L576" s="14">
        <f t="shared" si="92"/>
        <v>0</v>
      </c>
      <c r="M576" s="14">
        <f t="shared" si="92"/>
        <v>0</v>
      </c>
      <c r="N576" s="14">
        <f t="shared" si="92"/>
        <v>0</v>
      </c>
      <c r="O576" s="15">
        <f t="shared" si="92"/>
        <v>0</v>
      </c>
      <c r="S576" s="6"/>
      <c r="T576" s="6"/>
      <c r="U576" s="6"/>
      <c r="V576" s="6"/>
      <c r="W576" s="6"/>
      <c r="X576" s="6"/>
    </row>
    <row r="577" spans="2:24" ht="16.2" thickBot="1" x14ac:dyDescent="0.35">
      <c r="B577" s="79"/>
      <c r="C577" s="82"/>
      <c r="D577" s="31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S577" s="6"/>
      <c r="T577" s="6"/>
      <c r="U577" s="6"/>
      <c r="V577" s="6"/>
      <c r="W577" s="6"/>
      <c r="X577" s="6"/>
    </row>
    <row r="578" spans="2:24" ht="16.2" thickBot="1" x14ac:dyDescent="0.35">
      <c r="B578" s="32"/>
      <c r="C578" s="54" t="s">
        <v>57</v>
      </c>
      <c r="D578" s="71" t="s">
        <v>46</v>
      </c>
      <c r="E578" s="56">
        <v>43809</v>
      </c>
      <c r="F578" s="57">
        <v>43837</v>
      </c>
      <c r="G578" s="57">
        <v>43845</v>
      </c>
      <c r="H578" s="57">
        <v>43852</v>
      </c>
      <c r="I578" s="57">
        <v>43858</v>
      </c>
      <c r="J578" s="57">
        <v>43865</v>
      </c>
      <c r="K578" s="57">
        <v>43872</v>
      </c>
      <c r="L578" s="57">
        <v>43879</v>
      </c>
      <c r="M578" s="87"/>
      <c r="N578" s="57"/>
      <c r="O578" s="75"/>
      <c r="S578" s="6"/>
      <c r="T578" s="6"/>
      <c r="U578" s="6"/>
      <c r="V578" s="6"/>
      <c r="W578" s="6"/>
      <c r="X578" s="6"/>
    </row>
    <row r="579" spans="2:24" x14ac:dyDescent="0.3">
      <c r="B579" s="125" t="s">
        <v>72</v>
      </c>
      <c r="C579" s="64" t="s">
        <v>3</v>
      </c>
      <c r="D579" s="65" t="s">
        <v>47</v>
      </c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9"/>
      <c r="S579" s="6"/>
      <c r="T579" s="6"/>
      <c r="U579" s="6"/>
      <c r="V579" s="6"/>
      <c r="W579" s="6"/>
      <c r="X579" s="6"/>
    </row>
    <row r="580" spans="2:24" x14ac:dyDescent="0.3">
      <c r="B580" s="126"/>
      <c r="C580" s="12" t="s">
        <v>4</v>
      </c>
      <c r="D580" s="44" t="s">
        <v>48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S580" s="6"/>
      <c r="T580" s="6"/>
      <c r="U580" s="6"/>
      <c r="V580" s="6"/>
      <c r="W580" s="6"/>
      <c r="X580" s="6"/>
    </row>
    <row r="581" spans="2:24" x14ac:dyDescent="0.3">
      <c r="B581" s="126"/>
      <c r="C581" s="12" t="s">
        <v>5</v>
      </c>
      <c r="D581" s="44" t="s">
        <v>47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S581" s="6"/>
      <c r="T581" s="6"/>
      <c r="U581" s="6"/>
      <c r="V581" s="6"/>
      <c r="W581" s="6"/>
      <c r="X581" s="6"/>
    </row>
    <row r="582" spans="2:24" x14ac:dyDescent="0.3">
      <c r="B582" s="126"/>
      <c r="C582" s="12" t="s">
        <v>6</v>
      </c>
      <c r="D582" s="44" t="s">
        <v>48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S582" s="6"/>
      <c r="T582" s="6"/>
      <c r="U582" s="6"/>
      <c r="V582" s="6"/>
      <c r="W582" s="6"/>
      <c r="X582" s="6"/>
    </row>
    <row r="583" spans="2:24" x14ac:dyDescent="0.3">
      <c r="B583" s="126"/>
      <c r="C583" s="12" t="s">
        <v>7</v>
      </c>
      <c r="D583" s="44" t="s">
        <v>48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S583" s="6"/>
      <c r="T583" s="6"/>
      <c r="U583" s="6"/>
      <c r="V583" s="6"/>
      <c r="W583" s="6"/>
      <c r="X583" s="6"/>
    </row>
    <row r="584" spans="2:24" x14ac:dyDescent="0.3">
      <c r="B584" s="126"/>
      <c r="C584" s="12" t="s">
        <v>8</v>
      </c>
      <c r="D584" s="44" t="s">
        <v>47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S584" s="6"/>
      <c r="T584" s="6"/>
      <c r="U584" s="6"/>
      <c r="V584" s="6"/>
      <c r="W584" s="6"/>
      <c r="X584" s="6"/>
    </row>
    <row r="585" spans="2:24" x14ac:dyDescent="0.3">
      <c r="B585" s="126"/>
      <c r="C585" s="12" t="s">
        <v>9</v>
      </c>
      <c r="D585" s="44" t="s">
        <v>47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S585" s="6"/>
      <c r="T585" s="6"/>
      <c r="U585" s="6"/>
      <c r="V585" s="6"/>
      <c r="W585" s="6"/>
      <c r="X585" s="6"/>
    </row>
    <row r="586" spans="2:24" x14ac:dyDescent="0.3">
      <c r="B586" s="126"/>
      <c r="C586" s="12" t="s">
        <v>10</v>
      </c>
      <c r="D586" s="44" t="s">
        <v>47</v>
      </c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S586" s="6"/>
      <c r="T586" s="6"/>
      <c r="U586" s="6"/>
      <c r="V586" s="6"/>
      <c r="W586" s="6"/>
      <c r="X586" s="6"/>
    </row>
    <row r="587" spans="2:24" x14ac:dyDescent="0.3">
      <c r="B587" s="126"/>
      <c r="C587" s="12" t="s">
        <v>11</v>
      </c>
      <c r="D587" s="44" t="s">
        <v>47</v>
      </c>
      <c r="E587" s="10"/>
      <c r="F587" s="10"/>
      <c r="G587" s="10"/>
      <c r="H587" s="10"/>
      <c r="I587" s="10"/>
      <c r="J587" s="10"/>
      <c r="K587" s="10">
        <v>27</v>
      </c>
      <c r="L587" s="10"/>
      <c r="M587" s="10"/>
      <c r="N587" s="10"/>
      <c r="O587" s="11"/>
      <c r="S587" s="6"/>
      <c r="T587" s="6"/>
      <c r="U587" s="6"/>
      <c r="V587" s="6"/>
      <c r="W587" s="6"/>
      <c r="X587" s="6"/>
    </row>
    <row r="588" spans="2:24" x14ac:dyDescent="0.3">
      <c r="B588" s="126"/>
      <c r="C588" s="12" t="s">
        <v>65</v>
      </c>
      <c r="D588" s="44" t="s">
        <v>47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S588" s="6"/>
      <c r="T588" s="6"/>
      <c r="U588" s="6"/>
      <c r="V588" s="6"/>
      <c r="W588" s="6"/>
      <c r="X588" s="6"/>
    </row>
    <row r="589" spans="2:24" x14ac:dyDescent="0.3">
      <c r="B589" s="126"/>
      <c r="C589" s="12" t="s">
        <v>43</v>
      </c>
      <c r="D589" s="44" t="s">
        <v>47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S589" s="6"/>
      <c r="T589" s="6"/>
      <c r="U589" s="6"/>
      <c r="V589" s="6"/>
      <c r="W589" s="6"/>
      <c r="X589" s="6"/>
    </row>
    <row r="590" spans="2:24" x14ac:dyDescent="0.3">
      <c r="B590" s="126"/>
      <c r="C590" s="12" t="s">
        <v>12</v>
      </c>
      <c r="D590" s="44" t="s">
        <v>47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S590" s="6"/>
      <c r="T590" s="6"/>
      <c r="U590" s="6"/>
      <c r="V590" s="6"/>
      <c r="W590" s="6"/>
      <c r="X590" s="6"/>
    </row>
    <row r="591" spans="2:24" x14ac:dyDescent="0.3">
      <c r="B591" s="126"/>
      <c r="C591" s="12" t="s">
        <v>13</v>
      </c>
      <c r="D591" s="44" t="s">
        <v>47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S591" s="6"/>
      <c r="T591" s="6"/>
      <c r="U591" s="6"/>
      <c r="V591" s="6"/>
      <c r="W591" s="6"/>
      <c r="X591" s="6"/>
    </row>
    <row r="592" spans="2:24" x14ac:dyDescent="0.3">
      <c r="B592" s="126"/>
      <c r="C592" s="12" t="s">
        <v>14</v>
      </c>
      <c r="D592" s="44" t="s">
        <v>47</v>
      </c>
      <c r="E592" s="10"/>
      <c r="F592" s="10"/>
      <c r="G592" s="10"/>
      <c r="H592" s="10"/>
      <c r="I592" s="10"/>
      <c r="J592" s="10"/>
      <c r="K592" s="10">
        <v>27</v>
      </c>
      <c r="L592" s="10"/>
      <c r="M592" s="10"/>
      <c r="N592" s="10"/>
      <c r="O592" s="11"/>
      <c r="S592" s="6"/>
      <c r="T592" s="6"/>
      <c r="U592" s="6"/>
      <c r="V592" s="6"/>
      <c r="W592" s="6"/>
      <c r="X592" s="6"/>
    </row>
    <row r="593" spans="2:24" x14ac:dyDescent="0.3">
      <c r="B593" s="126"/>
      <c r="C593" s="12" t="s">
        <v>15</v>
      </c>
      <c r="D593" s="45" t="s">
        <v>47</v>
      </c>
      <c r="E593" s="10"/>
      <c r="F593" s="10"/>
      <c r="G593" s="10"/>
      <c r="H593" s="10"/>
      <c r="I593" s="10"/>
      <c r="J593" s="10"/>
      <c r="K593" s="10">
        <v>280</v>
      </c>
      <c r="L593" s="10"/>
      <c r="M593" s="10"/>
      <c r="N593" s="10"/>
      <c r="O593" s="11"/>
      <c r="S593" s="6"/>
      <c r="T593" s="6"/>
      <c r="U593" s="6"/>
      <c r="V593" s="6"/>
      <c r="W593" s="6"/>
      <c r="X593" s="6"/>
    </row>
    <row r="594" spans="2:24" x14ac:dyDescent="0.3">
      <c r="B594" s="126"/>
      <c r="C594" s="12" t="s">
        <v>16</v>
      </c>
      <c r="D594" s="44" t="s">
        <v>48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S594" s="6"/>
      <c r="T594" s="6"/>
      <c r="U594" s="6"/>
      <c r="V594" s="6"/>
      <c r="W594" s="6"/>
      <c r="X594" s="6"/>
    </row>
    <row r="595" spans="2:24" x14ac:dyDescent="0.3">
      <c r="B595" s="126"/>
      <c r="C595" s="12" t="s">
        <v>70</v>
      </c>
      <c r="D595" s="44" t="s">
        <v>48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S595" s="6"/>
      <c r="T595" s="6"/>
      <c r="U595" s="6"/>
      <c r="V595" s="6"/>
      <c r="W595" s="6"/>
      <c r="X595" s="6"/>
    </row>
    <row r="596" spans="2:24" x14ac:dyDescent="0.3">
      <c r="B596" s="126"/>
      <c r="C596" s="9" t="s">
        <v>17</v>
      </c>
      <c r="D596" s="44" t="s">
        <v>48</v>
      </c>
      <c r="E596" s="10"/>
      <c r="F596" s="10"/>
      <c r="G596" s="10"/>
      <c r="H596" s="10"/>
      <c r="I596" s="10"/>
      <c r="J596" s="10"/>
      <c r="K596" s="10">
        <v>13</v>
      </c>
      <c r="L596" s="10"/>
      <c r="M596" s="10"/>
      <c r="N596" s="10"/>
      <c r="O596" s="11"/>
      <c r="S596" s="6"/>
      <c r="T596" s="6"/>
      <c r="U596" s="6"/>
      <c r="V596" s="6"/>
      <c r="W596" s="6"/>
      <c r="X596" s="6"/>
    </row>
    <row r="597" spans="2:24" x14ac:dyDescent="0.3">
      <c r="B597" s="126"/>
      <c r="C597" s="9" t="s">
        <v>18</v>
      </c>
      <c r="D597" s="44" t="s">
        <v>47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S597" s="6"/>
      <c r="T597" s="6"/>
      <c r="U597" s="6"/>
      <c r="V597" s="6"/>
      <c r="W597" s="6"/>
      <c r="X597" s="6"/>
    </row>
    <row r="598" spans="2:24" x14ac:dyDescent="0.3">
      <c r="B598" s="126"/>
      <c r="C598" s="9" t="s">
        <v>19</v>
      </c>
      <c r="D598" s="44" t="s">
        <v>47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S598" s="6"/>
      <c r="T598" s="6"/>
      <c r="U598" s="6"/>
      <c r="V598" s="6"/>
      <c r="W598" s="6"/>
      <c r="X598" s="6"/>
    </row>
    <row r="599" spans="2:24" x14ac:dyDescent="0.3">
      <c r="B599" s="126"/>
      <c r="C599" s="9" t="s">
        <v>20</v>
      </c>
      <c r="D599" s="44" t="s">
        <v>48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S599" s="6"/>
      <c r="T599" s="6"/>
      <c r="U599" s="6"/>
      <c r="V599" s="6"/>
      <c r="W599" s="6"/>
      <c r="X599" s="6"/>
    </row>
    <row r="600" spans="2:24" x14ac:dyDescent="0.3">
      <c r="B600" s="126"/>
      <c r="C600" s="9" t="s">
        <v>21</v>
      </c>
      <c r="D600" s="44" t="s">
        <v>47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S600" s="6"/>
      <c r="T600" s="6"/>
      <c r="U600" s="6"/>
      <c r="V600" s="6"/>
      <c r="W600" s="6"/>
      <c r="X600" s="6"/>
    </row>
    <row r="601" spans="2:24" x14ac:dyDescent="0.3">
      <c r="B601" s="126"/>
      <c r="C601" s="9" t="s">
        <v>24</v>
      </c>
      <c r="D601" s="44" t="s">
        <v>47</v>
      </c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S601" s="6"/>
      <c r="T601" s="6"/>
      <c r="U601" s="6"/>
      <c r="V601" s="6"/>
      <c r="W601" s="6"/>
      <c r="X601" s="6"/>
    </row>
    <row r="602" spans="2:24" x14ac:dyDescent="0.3">
      <c r="B602" s="126"/>
      <c r="C602" s="9" t="s">
        <v>22</v>
      </c>
      <c r="D602" s="44" t="s">
        <v>48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S602" s="6"/>
      <c r="T602" s="6"/>
      <c r="U602" s="6"/>
      <c r="V602" s="6"/>
      <c r="W602" s="6"/>
      <c r="X602" s="6"/>
    </row>
    <row r="603" spans="2:24" ht="16.2" thickBot="1" x14ac:dyDescent="0.35">
      <c r="B603" s="127"/>
      <c r="C603" s="13" t="s">
        <v>23</v>
      </c>
      <c r="D603" s="70"/>
      <c r="E603" s="14">
        <f>SUM(E579:E602)</f>
        <v>0</v>
      </c>
      <c r="F603" s="14">
        <f t="shared" ref="F603:O603" si="93">SUM(F579:F602)</f>
        <v>0</v>
      </c>
      <c r="G603" s="14">
        <f t="shared" si="93"/>
        <v>0</v>
      </c>
      <c r="H603" s="14">
        <f t="shared" si="93"/>
        <v>0</v>
      </c>
      <c r="I603" s="14">
        <f t="shared" si="93"/>
        <v>0</v>
      </c>
      <c r="J603" s="14">
        <f t="shared" si="93"/>
        <v>0</v>
      </c>
      <c r="K603" s="14">
        <f t="shared" si="93"/>
        <v>347</v>
      </c>
      <c r="L603" s="14">
        <f t="shared" si="93"/>
        <v>0</v>
      </c>
      <c r="M603" s="14">
        <f t="shared" si="93"/>
        <v>0</v>
      </c>
      <c r="N603" s="14">
        <f t="shared" si="93"/>
        <v>0</v>
      </c>
      <c r="O603" s="15">
        <f t="shared" si="93"/>
        <v>0</v>
      </c>
      <c r="S603" s="6"/>
      <c r="T603" s="6"/>
      <c r="U603" s="6"/>
      <c r="V603" s="6"/>
      <c r="W603" s="6"/>
      <c r="X603" s="6"/>
    </row>
    <row r="604" spans="2:24" ht="16.2" thickBot="1" x14ac:dyDescent="0.35">
      <c r="B604" s="79"/>
      <c r="C604" s="82"/>
      <c r="D604" s="31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S604" s="6"/>
      <c r="T604" s="6"/>
      <c r="U604" s="6"/>
      <c r="V604" s="6"/>
      <c r="W604" s="6"/>
      <c r="X604" s="6"/>
    </row>
    <row r="605" spans="2:24" ht="16.2" thickBot="1" x14ac:dyDescent="0.35">
      <c r="B605" s="32"/>
      <c r="C605" s="54" t="s">
        <v>57</v>
      </c>
      <c r="D605" s="71" t="s">
        <v>46</v>
      </c>
      <c r="E605" s="56">
        <v>43809</v>
      </c>
      <c r="F605" s="57">
        <v>43837</v>
      </c>
      <c r="G605" s="57">
        <v>43845</v>
      </c>
      <c r="H605" s="57">
        <v>43852</v>
      </c>
      <c r="I605" s="57">
        <v>43858</v>
      </c>
      <c r="J605" s="57">
        <v>43865</v>
      </c>
      <c r="K605" s="57">
        <v>43872</v>
      </c>
      <c r="L605" s="57">
        <v>43879</v>
      </c>
      <c r="M605" s="87"/>
      <c r="N605" s="57"/>
      <c r="O605" s="75"/>
      <c r="S605" s="6"/>
      <c r="T605" s="6"/>
      <c r="U605" s="6"/>
      <c r="V605" s="6"/>
      <c r="W605" s="6"/>
      <c r="X605" s="6"/>
    </row>
    <row r="606" spans="2:24" x14ac:dyDescent="0.3">
      <c r="B606" s="125" t="s">
        <v>67</v>
      </c>
      <c r="C606" s="64" t="s">
        <v>3</v>
      </c>
      <c r="D606" s="65" t="s">
        <v>47</v>
      </c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9"/>
      <c r="S606" s="6"/>
      <c r="T606" s="6"/>
      <c r="U606" s="6"/>
      <c r="V606" s="6"/>
      <c r="W606" s="6"/>
      <c r="X606" s="6"/>
    </row>
    <row r="607" spans="2:24" x14ac:dyDescent="0.3">
      <c r="B607" s="126"/>
      <c r="C607" s="12" t="s">
        <v>4</v>
      </c>
      <c r="D607" s="44" t="s">
        <v>48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S607" s="6"/>
      <c r="T607" s="6"/>
      <c r="U607" s="6"/>
      <c r="V607" s="6"/>
      <c r="W607" s="6"/>
      <c r="X607" s="6"/>
    </row>
    <row r="608" spans="2:24" x14ac:dyDescent="0.3">
      <c r="B608" s="126"/>
      <c r="C608" s="12" t="s">
        <v>5</v>
      </c>
      <c r="D608" s="44" t="s">
        <v>47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S608" s="6"/>
      <c r="T608" s="6"/>
      <c r="U608" s="6"/>
      <c r="V608" s="6"/>
      <c r="W608" s="6"/>
      <c r="X608" s="6"/>
    </row>
    <row r="609" spans="2:24" x14ac:dyDescent="0.3">
      <c r="B609" s="126"/>
      <c r="C609" s="12" t="s">
        <v>6</v>
      </c>
      <c r="D609" s="44" t="s">
        <v>48</v>
      </c>
      <c r="E609" s="10"/>
      <c r="F609" s="10"/>
      <c r="G609" s="10"/>
      <c r="H609" s="10"/>
      <c r="I609" s="10"/>
      <c r="J609" s="10">
        <v>27</v>
      </c>
      <c r="K609" s="10"/>
      <c r="L609" s="10"/>
      <c r="M609" s="10"/>
      <c r="N609" s="10"/>
      <c r="O609" s="11"/>
      <c r="S609" s="6"/>
      <c r="T609" s="6"/>
      <c r="U609" s="6"/>
      <c r="V609" s="6"/>
      <c r="W609" s="6"/>
      <c r="X609" s="6"/>
    </row>
    <row r="610" spans="2:24" x14ac:dyDescent="0.3">
      <c r="B610" s="126"/>
      <c r="C610" s="12" t="s">
        <v>7</v>
      </c>
      <c r="D610" s="44" t="s">
        <v>48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S610" s="6"/>
      <c r="T610" s="6"/>
      <c r="U610" s="6"/>
      <c r="V610" s="6"/>
      <c r="W610" s="6"/>
      <c r="X610" s="6"/>
    </row>
    <row r="611" spans="2:24" x14ac:dyDescent="0.3">
      <c r="B611" s="126"/>
      <c r="C611" s="12" t="s">
        <v>8</v>
      </c>
      <c r="D611" s="44" t="s">
        <v>47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S611" s="6"/>
      <c r="T611" s="6"/>
      <c r="U611" s="6"/>
      <c r="V611" s="6"/>
      <c r="W611" s="6"/>
      <c r="X611" s="6"/>
    </row>
    <row r="612" spans="2:24" x14ac:dyDescent="0.3">
      <c r="B612" s="126"/>
      <c r="C612" s="12" t="s">
        <v>9</v>
      </c>
      <c r="D612" s="44" t="s">
        <v>47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S612" s="6"/>
      <c r="T612" s="6"/>
      <c r="U612" s="6"/>
      <c r="V612" s="6"/>
      <c r="W612" s="6"/>
      <c r="X612" s="6"/>
    </row>
    <row r="613" spans="2:24" x14ac:dyDescent="0.3">
      <c r="B613" s="126"/>
      <c r="C613" s="12" t="s">
        <v>10</v>
      </c>
      <c r="D613" s="44" t="s">
        <v>47</v>
      </c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S613" s="6"/>
      <c r="T613" s="6"/>
      <c r="U613" s="6"/>
      <c r="V613" s="6"/>
      <c r="W613" s="6"/>
      <c r="X613" s="6"/>
    </row>
    <row r="614" spans="2:24" x14ac:dyDescent="0.3">
      <c r="B614" s="126"/>
      <c r="C614" s="12" t="s">
        <v>11</v>
      </c>
      <c r="D614" s="44" t="s">
        <v>47</v>
      </c>
      <c r="E614" s="10"/>
      <c r="F614" s="10"/>
      <c r="G614" s="10"/>
      <c r="H614" s="10"/>
      <c r="I614" s="10"/>
      <c r="J614" s="10">
        <v>27</v>
      </c>
      <c r="K614" s="10"/>
      <c r="L614" s="10"/>
      <c r="M614" s="10"/>
      <c r="N614" s="10"/>
      <c r="O614" s="11"/>
      <c r="S614" s="6"/>
      <c r="T614" s="6"/>
      <c r="U614" s="6"/>
      <c r="V614" s="6"/>
      <c r="W614" s="6"/>
      <c r="X614" s="6"/>
    </row>
    <row r="615" spans="2:24" x14ac:dyDescent="0.3">
      <c r="B615" s="126"/>
      <c r="C615" s="12" t="s">
        <v>65</v>
      </c>
      <c r="D615" s="44" t="s">
        <v>47</v>
      </c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S615" s="6"/>
      <c r="T615" s="6"/>
      <c r="U615" s="6"/>
      <c r="V615" s="6"/>
      <c r="W615" s="6"/>
      <c r="X615" s="6"/>
    </row>
    <row r="616" spans="2:24" x14ac:dyDescent="0.3">
      <c r="B616" s="126"/>
      <c r="C616" s="12" t="s">
        <v>43</v>
      </c>
      <c r="D616" s="44" t="s">
        <v>47</v>
      </c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S616" s="6"/>
      <c r="T616" s="6"/>
      <c r="U616" s="6"/>
      <c r="V616" s="6"/>
      <c r="W616" s="6"/>
      <c r="X616" s="6"/>
    </row>
    <row r="617" spans="2:24" x14ac:dyDescent="0.3">
      <c r="B617" s="126"/>
      <c r="C617" s="12" t="s">
        <v>12</v>
      </c>
      <c r="D617" s="44" t="s">
        <v>47</v>
      </c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S617" s="6"/>
      <c r="T617" s="6"/>
      <c r="U617" s="6"/>
      <c r="V617" s="6"/>
      <c r="W617" s="6"/>
      <c r="X617" s="6"/>
    </row>
    <row r="618" spans="2:24" x14ac:dyDescent="0.3">
      <c r="B618" s="126"/>
      <c r="C618" s="12" t="s">
        <v>13</v>
      </c>
      <c r="D618" s="44" t="s">
        <v>47</v>
      </c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S618" s="6"/>
      <c r="T618" s="6"/>
      <c r="U618" s="6"/>
      <c r="V618" s="6"/>
      <c r="W618" s="6"/>
      <c r="X618" s="6"/>
    </row>
    <row r="619" spans="2:24" x14ac:dyDescent="0.3">
      <c r="B619" s="126"/>
      <c r="C619" s="12" t="s">
        <v>14</v>
      </c>
      <c r="D619" s="44" t="s">
        <v>47</v>
      </c>
      <c r="E619" s="10"/>
      <c r="F619" s="10"/>
      <c r="G619" s="10"/>
      <c r="H619" s="10"/>
      <c r="I619" s="10"/>
      <c r="J619" s="10">
        <v>53</v>
      </c>
      <c r="K619" s="10"/>
      <c r="L619" s="10"/>
      <c r="M619" s="10"/>
      <c r="N619" s="10"/>
      <c r="O619" s="11"/>
      <c r="S619" s="6"/>
      <c r="T619" s="6"/>
      <c r="U619" s="6"/>
      <c r="V619" s="6"/>
      <c r="W619" s="6"/>
      <c r="X619" s="6"/>
    </row>
    <row r="620" spans="2:24" x14ac:dyDescent="0.3">
      <c r="B620" s="126"/>
      <c r="C620" s="12" t="s">
        <v>15</v>
      </c>
      <c r="D620" s="45" t="s">
        <v>47</v>
      </c>
      <c r="E620" s="10"/>
      <c r="F620" s="10"/>
      <c r="G620" s="10"/>
      <c r="H620" s="10"/>
      <c r="I620" s="10"/>
      <c r="J620" s="10">
        <v>240</v>
      </c>
      <c r="K620" s="10"/>
      <c r="L620" s="10"/>
      <c r="M620" s="10"/>
      <c r="N620" s="10"/>
      <c r="O620" s="11"/>
      <c r="S620" s="6"/>
      <c r="T620" s="6"/>
      <c r="U620" s="6"/>
      <c r="V620" s="6"/>
      <c r="W620" s="6"/>
      <c r="X620" s="6"/>
    </row>
    <row r="621" spans="2:24" x14ac:dyDescent="0.3">
      <c r="B621" s="126"/>
      <c r="C621" s="12" t="s">
        <v>16</v>
      </c>
      <c r="D621" s="44" t="s">
        <v>48</v>
      </c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S621" s="6"/>
      <c r="T621" s="6"/>
      <c r="U621" s="6"/>
      <c r="V621" s="6"/>
      <c r="W621" s="6"/>
      <c r="X621" s="6"/>
    </row>
    <row r="622" spans="2:24" x14ac:dyDescent="0.3">
      <c r="B622" s="126"/>
      <c r="C622" s="12" t="s">
        <v>70</v>
      </c>
      <c r="D622" s="44" t="s">
        <v>48</v>
      </c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S622" s="6"/>
      <c r="T622" s="6"/>
      <c r="U622" s="6"/>
      <c r="V622" s="6"/>
      <c r="W622" s="6"/>
      <c r="X622" s="6"/>
    </row>
    <row r="623" spans="2:24" x14ac:dyDescent="0.3">
      <c r="B623" s="126"/>
      <c r="C623" s="9" t="s">
        <v>17</v>
      </c>
      <c r="D623" s="44" t="s">
        <v>48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S623" s="6"/>
      <c r="T623" s="6"/>
      <c r="U623" s="6"/>
      <c r="V623" s="6"/>
      <c r="W623" s="6"/>
      <c r="X623" s="6"/>
    </row>
    <row r="624" spans="2:24" x14ac:dyDescent="0.3">
      <c r="B624" s="126"/>
      <c r="C624" s="9" t="s">
        <v>18</v>
      </c>
      <c r="D624" s="44" t="s">
        <v>47</v>
      </c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S624" s="6"/>
      <c r="T624" s="6"/>
      <c r="U624" s="6"/>
      <c r="V624" s="6"/>
      <c r="W624" s="6"/>
      <c r="X624" s="6"/>
    </row>
    <row r="625" spans="2:24" x14ac:dyDescent="0.3">
      <c r="B625" s="126"/>
      <c r="C625" s="9" t="s">
        <v>19</v>
      </c>
      <c r="D625" s="44" t="s">
        <v>47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S625" s="6"/>
      <c r="T625" s="6"/>
      <c r="U625" s="6"/>
      <c r="V625" s="6"/>
      <c r="W625" s="6"/>
      <c r="X625" s="6"/>
    </row>
    <row r="626" spans="2:24" x14ac:dyDescent="0.3">
      <c r="B626" s="126"/>
      <c r="C626" s="9" t="s">
        <v>20</v>
      </c>
      <c r="D626" s="44" t="s">
        <v>48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S626" s="6"/>
      <c r="T626" s="6"/>
      <c r="U626" s="6"/>
      <c r="V626" s="6"/>
      <c r="W626" s="6"/>
      <c r="X626" s="6"/>
    </row>
    <row r="627" spans="2:24" x14ac:dyDescent="0.3">
      <c r="B627" s="126"/>
      <c r="C627" s="9" t="s">
        <v>21</v>
      </c>
      <c r="D627" s="44" t="s">
        <v>47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S627" s="6"/>
      <c r="T627" s="6"/>
      <c r="U627" s="6"/>
      <c r="V627" s="6"/>
      <c r="W627" s="6"/>
      <c r="X627" s="6"/>
    </row>
    <row r="628" spans="2:24" x14ac:dyDescent="0.3">
      <c r="B628" s="126"/>
      <c r="C628" s="9" t="s">
        <v>24</v>
      </c>
      <c r="D628" s="44" t="s">
        <v>47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S628" s="6"/>
      <c r="T628" s="6"/>
      <c r="U628" s="6"/>
      <c r="V628" s="6"/>
      <c r="W628" s="6"/>
      <c r="X628" s="6"/>
    </row>
    <row r="629" spans="2:24" x14ac:dyDescent="0.3">
      <c r="B629" s="126"/>
      <c r="C629" s="9" t="s">
        <v>22</v>
      </c>
      <c r="D629" s="44" t="s">
        <v>48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S629" s="6"/>
      <c r="T629" s="6"/>
      <c r="U629" s="6"/>
      <c r="V629" s="6"/>
      <c r="W629" s="6"/>
      <c r="X629" s="6"/>
    </row>
    <row r="630" spans="2:24" ht="16.2" thickBot="1" x14ac:dyDescent="0.35">
      <c r="B630" s="127"/>
      <c r="C630" s="13" t="s">
        <v>23</v>
      </c>
      <c r="D630" s="70"/>
      <c r="E630" s="14">
        <f>SUM(E606:E629)</f>
        <v>0</v>
      </c>
      <c r="F630" s="14">
        <f t="shared" ref="F630:O630" si="94">SUM(F606:F629)</f>
        <v>0</v>
      </c>
      <c r="G630" s="14">
        <f t="shared" si="94"/>
        <v>0</v>
      </c>
      <c r="H630" s="14">
        <f t="shared" si="94"/>
        <v>0</v>
      </c>
      <c r="I630" s="14">
        <f t="shared" si="94"/>
        <v>0</v>
      </c>
      <c r="J630" s="14">
        <f t="shared" si="94"/>
        <v>347</v>
      </c>
      <c r="K630" s="14">
        <f t="shared" si="94"/>
        <v>0</v>
      </c>
      <c r="L630" s="14">
        <f t="shared" si="94"/>
        <v>0</v>
      </c>
      <c r="M630" s="14">
        <f t="shared" si="94"/>
        <v>0</v>
      </c>
      <c r="N630" s="14">
        <f t="shared" si="94"/>
        <v>0</v>
      </c>
      <c r="O630" s="15">
        <f t="shared" si="94"/>
        <v>0</v>
      </c>
      <c r="S630" s="6"/>
      <c r="T630" s="6"/>
      <c r="U630" s="6"/>
      <c r="V630" s="6"/>
      <c r="W630" s="6"/>
      <c r="X630" s="6"/>
    </row>
    <row r="631" spans="2:24" ht="16.2" thickBot="1" x14ac:dyDescent="0.35">
      <c r="B631" s="6"/>
      <c r="C631" s="6"/>
      <c r="D631" s="91"/>
      <c r="E631" s="92"/>
      <c r="F631" s="92"/>
      <c r="G631" s="92"/>
      <c r="H631" s="92"/>
      <c r="I631" s="92"/>
      <c r="J631" s="92"/>
      <c r="K631" s="91"/>
      <c r="L631" s="91"/>
      <c r="M631" s="91"/>
      <c r="N631" s="91"/>
      <c r="O631" s="91"/>
      <c r="S631" s="6"/>
      <c r="T631" s="6"/>
      <c r="U631" s="6"/>
      <c r="V631" s="6"/>
      <c r="W631" s="6"/>
      <c r="X631" s="6"/>
    </row>
    <row r="632" spans="2:24" ht="16.2" thickBot="1" x14ac:dyDescent="0.35">
      <c r="B632" s="32"/>
      <c r="C632" s="54" t="s">
        <v>57</v>
      </c>
      <c r="D632" s="71" t="s">
        <v>46</v>
      </c>
      <c r="E632" s="56">
        <v>43809</v>
      </c>
      <c r="F632" s="57">
        <v>43837</v>
      </c>
      <c r="G632" s="57">
        <v>43845</v>
      </c>
      <c r="H632" s="57">
        <v>43852</v>
      </c>
      <c r="I632" s="57">
        <v>43858</v>
      </c>
      <c r="J632" s="57">
        <v>43865</v>
      </c>
      <c r="K632" s="57">
        <v>43872</v>
      </c>
      <c r="L632" s="57">
        <v>43879</v>
      </c>
      <c r="M632" s="87"/>
      <c r="N632" s="57"/>
      <c r="O632" s="75"/>
      <c r="S632" s="6"/>
      <c r="T632" s="6"/>
      <c r="U632" s="6"/>
      <c r="V632" s="6"/>
      <c r="W632" s="6"/>
      <c r="X632" s="6"/>
    </row>
    <row r="633" spans="2:24" x14ac:dyDescent="0.3">
      <c r="B633" s="125" t="s">
        <v>66</v>
      </c>
      <c r="C633" s="64" t="s">
        <v>3</v>
      </c>
      <c r="D633" s="65" t="s">
        <v>47</v>
      </c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9"/>
      <c r="S633" s="6"/>
      <c r="T633" s="6"/>
      <c r="U633" s="6"/>
      <c r="V633" s="6"/>
      <c r="W633" s="6"/>
      <c r="X633" s="6"/>
    </row>
    <row r="634" spans="2:24" x14ac:dyDescent="0.3">
      <c r="B634" s="126"/>
      <c r="C634" s="12" t="s">
        <v>4</v>
      </c>
      <c r="D634" s="44" t="s">
        <v>48</v>
      </c>
      <c r="E634" s="10"/>
      <c r="F634" s="10"/>
      <c r="G634" s="10"/>
      <c r="H634" s="10"/>
      <c r="I634" s="10"/>
      <c r="J634" s="10">
        <v>270</v>
      </c>
      <c r="K634" s="10"/>
      <c r="L634" s="10"/>
      <c r="M634" s="10"/>
      <c r="N634" s="10"/>
      <c r="O634" s="11"/>
      <c r="S634" s="6"/>
      <c r="T634" s="6"/>
      <c r="U634" s="6"/>
      <c r="V634" s="6"/>
      <c r="W634" s="6"/>
      <c r="X634" s="6"/>
    </row>
    <row r="635" spans="2:24" x14ac:dyDescent="0.3">
      <c r="B635" s="126"/>
      <c r="C635" s="12" t="s">
        <v>5</v>
      </c>
      <c r="D635" s="44" t="s">
        <v>47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S635" s="6"/>
      <c r="T635" s="6"/>
      <c r="U635" s="6"/>
      <c r="V635" s="6"/>
      <c r="W635" s="6"/>
      <c r="X635" s="6"/>
    </row>
    <row r="636" spans="2:24" x14ac:dyDescent="0.3">
      <c r="B636" s="126"/>
      <c r="C636" s="12" t="s">
        <v>6</v>
      </c>
      <c r="D636" s="44" t="s">
        <v>48</v>
      </c>
      <c r="E636" s="10"/>
      <c r="F636" s="10"/>
      <c r="G636" s="10"/>
      <c r="H636" s="10"/>
      <c r="I636" s="10"/>
      <c r="J636" s="10">
        <v>67</v>
      </c>
      <c r="K636" s="10"/>
      <c r="L636" s="10"/>
      <c r="M636" s="10"/>
      <c r="N636" s="10"/>
      <c r="O636" s="11"/>
      <c r="S636" s="6"/>
      <c r="T636" s="6"/>
      <c r="U636" s="6"/>
      <c r="V636" s="6"/>
      <c r="W636" s="6"/>
      <c r="X636" s="6"/>
    </row>
    <row r="637" spans="2:24" x14ac:dyDescent="0.3">
      <c r="B637" s="126"/>
      <c r="C637" s="12" t="s">
        <v>7</v>
      </c>
      <c r="D637" s="44" t="s">
        <v>48</v>
      </c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S637" s="6"/>
      <c r="T637" s="6"/>
      <c r="U637" s="6"/>
      <c r="V637" s="6"/>
      <c r="W637" s="6"/>
      <c r="X637" s="6"/>
    </row>
    <row r="638" spans="2:24" s="27" customFormat="1" x14ac:dyDescent="0.3">
      <c r="B638" s="126"/>
      <c r="C638" s="12" t="s">
        <v>8</v>
      </c>
      <c r="D638" s="44" t="s">
        <v>47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"/>
      <c r="Q638" s="1"/>
      <c r="R638" s="1"/>
    </row>
    <row r="639" spans="2:24" x14ac:dyDescent="0.3">
      <c r="B639" s="126"/>
      <c r="C639" s="12" t="s">
        <v>9</v>
      </c>
      <c r="D639" s="44" t="s">
        <v>47</v>
      </c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S639" s="6"/>
      <c r="T639" s="6"/>
      <c r="U639" s="6"/>
      <c r="V639" s="6"/>
      <c r="W639" s="6"/>
      <c r="X639" s="6"/>
    </row>
    <row r="640" spans="2:24" x14ac:dyDescent="0.3">
      <c r="B640" s="126"/>
      <c r="C640" s="12" t="s">
        <v>10</v>
      </c>
      <c r="D640" s="44" t="s">
        <v>47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S640" s="6"/>
      <c r="T640" s="6"/>
      <c r="U640" s="6"/>
      <c r="V640" s="6"/>
      <c r="W640" s="6"/>
      <c r="X640" s="6"/>
    </row>
    <row r="641" spans="2:24" ht="15.75" customHeight="1" x14ac:dyDescent="0.3">
      <c r="B641" s="126"/>
      <c r="C641" s="12" t="s">
        <v>11</v>
      </c>
      <c r="D641" s="44" t="s">
        <v>47</v>
      </c>
      <c r="E641" s="10"/>
      <c r="F641" s="10"/>
      <c r="G641" s="10"/>
      <c r="H641" s="10"/>
      <c r="I641" s="10"/>
      <c r="J641" s="10">
        <v>130</v>
      </c>
      <c r="K641" s="10"/>
      <c r="L641" s="10"/>
      <c r="M641" s="10"/>
      <c r="N641" s="10"/>
      <c r="O641" s="11"/>
      <c r="S641" s="6"/>
      <c r="T641" s="6"/>
      <c r="U641" s="6"/>
      <c r="V641" s="6"/>
      <c r="W641" s="6"/>
      <c r="X641" s="6"/>
    </row>
    <row r="642" spans="2:24" x14ac:dyDescent="0.3">
      <c r="B642" s="126"/>
      <c r="C642" s="12" t="s">
        <v>65</v>
      </c>
      <c r="D642" s="44" t="s">
        <v>47</v>
      </c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S642" s="6"/>
      <c r="T642" s="6"/>
      <c r="U642" s="6"/>
      <c r="V642" s="6"/>
      <c r="W642" s="6"/>
      <c r="X642" s="6"/>
    </row>
    <row r="643" spans="2:24" x14ac:dyDescent="0.3">
      <c r="B643" s="126"/>
      <c r="C643" s="12" t="s">
        <v>43</v>
      </c>
      <c r="D643" s="44" t="s">
        <v>47</v>
      </c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S643" s="6"/>
      <c r="T643" s="6"/>
      <c r="U643" s="6"/>
      <c r="V643" s="6"/>
      <c r="W643" s="6"/>
      <c r="X643" s="6"/>
    </row>
    <row r="644" spans="2:24" x14ac:dyDescent="0.3">
      <c r="B644" s="126"/>
      <c r="C644" s="12" t="s">
        <v>12</v>
      </c>
      <c r="D644" s="44" t="s">
        <v>47</v>
      </c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S644" s="6"/>
      <c r="T644" s="6"/>
      <c r="U644" s="6"/>
      <c r="V644" s="6"/>
      <c r="W644" s="6"/>
      <c r="X644" s="6"/>
    </row>
    <row r="645" spans="2:24" x14ac:dyDescent="0.3">
      <c r="B645" s="126"/>
      <c r="C645" s="12" t="s">
        <v>13</v>
      </c>
      <c r="D645" s="44" t="s">
        <v>47</v>
      </c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S645" s="6"/>
      <c r="T645" s="6"/>
      <c r="U645" s="6"/>
      <c r="V645" s="6"/>
      <c r="W645" s="6"/>
      <c r="X645" s="6"/>
    </row>
    <row r="646" spans="2:24" x14ac:dyDescent="0.3">
      <c r="B646" s="126"/>
      <c r="C646" s="12" t="s">
        <v>14</v>
      </c>
      <c r="D646" s="44" t="s">
        <v>47</v>
      </c>
      <c r="E646" s="10"/>
      <c r="F646" s="10"/>
      <c r="G646" s="10"/>
      <c r="H646" s="10"/>
      <c r="I646" s="10"/>
      <c r="J646" s="10">
        <v>11000</v>
      </c>
      <c r="K646" s="10"/>
      <c r="L646" s="10"/>
      <c r="M646" s="10"/>
      <c r="N646" s="10"/>
      <c r="O646" s="11"/>
      <c r="S646" s="6"/>
      <c r="T646" s="6"/>
      <c r="U646" s="6"/>
      <c r="V646" s="6"/>
      <c r="W646" s="6"/>
      <c r="X646" s="6"/>
    </row>
    <row r="647" spans="2:24" x14ac:dyDescent="0.3">
      <c r="B647" s="126"/>
      <c r="C647" s="12" t="s">
        <v>15</v>
      </c>
      <c r="D647" s="45" t="s">
        <v>47</v>
      </c>
      <c r="E647" s="10"/>
      <c r="F647" s="10"/>
      <c r="G647" s="10"/>
      <c r="H647" s="10"/>
      <c r="I647" s="10"/>
      <c r="J647" s="10">
        <v>2300</v>
      </c>
      <c r="K647" s="10"/>
      <c r="L647" s="10"/>
      <c r="M647" s="10"/>
      <c r="N647" s="10"/>
      <c r="O647" s="11"/>
      <c r="S647" s="6"/>
      <c r="T647" s="6"/>
      <c r="U647" s="6"/>
      <c r="V647" s="6"/>
      <c r="W647" s="6"/>
      <c r="X647" s="6"/>
    </row>
    <row r="648" spans="2:24" x14ac:dyDescent="0.3">
      <c r="B648" s="126"/>
      <c r="C648" s="12" t="s">
        <v>16</v>
      </c>
      <c r="D648" s="44" t="s">
        <v>48</v>
      </c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S648" s="6"/>
      <c r="T648" s="6"/>
      <c r="U648" s="6"/>
      <c r="V648" s="6"/>
      <c r="W648" s="6"/>
      <c r="X648" s="6"/>
    </row>
    <row r="649" spans="2:24" x14ac:dyDescent="0.3">
      <c r="B649" s="126"/>
      <c r="C649" s="12" t="s">
        <v>70</v>
      </c>
      <c r="D649" s="44" t="s">
        <v>48</v>
      </c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S649" s="6"/>
      <c r="T649" s="6"/>
      <c r="U649" s="6"/>
      <c r="V649" s="6"/>
      <c r="W649" s="6"/>
      <c r="X649" s="6"/>
    </row>
    <row r="650" spans="2:24" x14ac:dyDescent="0.3">
      <c r="B650" s="126"/>
      <c r="C650" s="9" t="s">
        <v>17</v>
      </c>
      <c r="D650" s="44" t="s">
        <v>48</v>
      </c>
      <c r="E650" s="10"/>
      <c r="F650" s="10"/>
      <c r="G650" s="10"/>
      <c r="H650" s="10"/>
      <c r="I650" s="10"/>
      <c r="J650" s="10">
        <v>27</v>
      </c>
      <c r="K650" s="10"/>
      <c r="L650" s="10"/>
      <c r="M650" s="10"/>
      <c r="N650" s="10"/>
      <c r="O650" s="11"/>
      <c r="S650" s="6"/>
      <c r="T650" s="6"/>
      <c r="U650" s="6"/>
      <c r="V650" s="6"/>
      <c r="W650" s="6"/>
      <c r="X650" s="6"/>
    </row>
    <row r="651" spans="2:24" x14ac:dyDescent="0.3">
      <c r="B651" s="126"/>
      <c r="C651" s="9" t="s">
        <v>18</v>
      </c>
      <c r="D651" s="44" t="s">
        <v>47</v>
      </c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S651" s="6"/>
      <c r="T651" s="6"/>
      <c r="U651" s="6"/>
      <c r="V651" s="6"/>
      <c r="W651" s="6"/>
      <c r="X651" s="6"/>
    </row>
    <row r="652" spans="2:24" x14ac:dyDescent="0.3">
      <c r="B652" s="126"/>
      <c r="C652" s="9" t="s">
        <v>19</v>
      </c>
      <c r="D652" s="44" t="s">
        <v>47</v>
      </c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S652" s="6"/>
      <c r="T652" s="6"/>
      <c r="U652" s="6"/>
      <c r="V652" s="6"/>
      <c r="W652" s="6"/>
      <c r="X652" s="6"/>
    </row>
    <row r="653" spans="2:24" x14ac:dyDescent="0.3">
      <c r="B653" s="126"/>
      <c r="C653" s="9" t="s">
        <v>20</v>
      </c>
      <c r="D653" s="44" t="s">
        <v>48</v>
      </c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S653" s="6"/>
      <c r="T653" s="6"/>
      <c r="U653" s="6"/>
      <c r="V653" s="6"/>
      <c r="W653" s="6"/>
      <c r="X653" s="6"/>
    </row>
    <row r="654" spans="2:24" x14ac:dyDescent="0.3">
      <c r="B654" s="126"/>
      <c r="C654" s="9" t="s">
        <v>21</v>
      </c>
      <c r="D654" s="44" t="s">
        <v>47</v>
      </c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S654" s="6"/>
      <c r="T654" s="6"/>
      <c r="U654" s="6"/>
      <c r="V654" s="6"/>
      <c r="W654" s="6"/>
      <c r="X654" s="6"/>
    </row>
    <row r="655" spans="2:24" x14ac:dyDescent="0.3">
      <c r="B655" s="126"/>
      <c r="C655" s="9" t="s">
        <v>24</v>
      </c>
      <c r="D655" s="44" t="s">
        <v>47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S655" s="6"/>
      <c r="T655" s="6"/>
      <c r="U655" s="6"/>
      <c r="V655" s="6"/>
      <c r="W655" s="6"/>
      <c r="X655" s="6"/>
    </row>
    <row r="656" spans="2:24" x14ac:dyDescent="0.3">
      <c r="B656" s="126"/>
      <c r="C656" s="9" t="s">
        <v>22</v>
      </c>
      <c r="D656" s="44" t="s">
        <v>48</v>
      </c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S656" s="6"/>
      <c r="T656" s="6"/>
      <c r="U656" s="6"/>
      <c r="V656" s="6"/>
      <c r="W656" s="6"/>
      <c r="X656" s="6"/>
    </row>
    <row r="657" spans="2:24" ht="16.2" thickBot="1" x14ac:dyDescent="0.35">
      <c r="B657" s="127"/>
      <c r="C657" s="13" t="s">
        <v>23</v>
      </c>
      <c r="D657" s="70"/>
      <c r="E657" s="14">
        <f>SUM(E633:E656)</f>
        <v>0</v>
      </c>
      <c r="F657" s="14">
        <f t="shared" ref="F657:O657" si="95">SUM(F633:F656)</f>
        <v>0</v>
      </c>
      <c r="G657" s="14">
        <f t="shared" si="95"/>
        <v>0</v>
      </c>
      <c r="H657" s="14">
        <f t="shared" si="95"/>
        <v>0</v>
      </c>
      <c r="I657" s="14">
        <f t="shared" si="95"/>
        <v>0</v>
      </c>
      <c r="J657" s="14">
        <f t="shared" si="95"/>
        <v>13794</v>
      </c>
      <c r="K657" s="14">
        <f t="shared" si="95"/>
        <v>0</v>
      </c>
      <c r="L657" s="14">
        <f t="shared" si="95"/>
        <v>0</v>
      </c>
      <c r="M657" s="14">
        <f t="shared" si="95"/>
        <v>0</v>
      </c>
      <c r="N657" s="14">
        <f t="shared" si="95"/>
        <v>0</v>
      </c>
      <c r="O657" s="15">
        <f t="shared" si="95"/>
        <v>0</v>
      </c>
      <c r="S657" s="6"/>
      <c r="T657" s="6"/>
      <c r="U657" s="6"/>
      <c r="V657" s="6"/>
      <c r="W657" s="6"/>
      <c r="X657" s="6"/>
    </row>
    <row r="658" spans="2:24" ht="16.2" thickBot="1" x14ac:dyDescent="0.35">
      <c r="B658" s="6"/>
      <c r="C658" s="6"/>
      <c r="E658" s="6"/>
      <c r="F658" s="6"/>
      <c r="G658" s="6"/>
      <c r="H658" s="6"/>
      <c r="I658" s="6"/>
      <c r="J658" s="6"/>
      <c r="S658" s="6"/>
      <c r="T658" s="6"/>
      <c r="U658" s="6"/>
      <c r="V658" s="6"/>
      <c r="W658" s="6"/>
      <c r="X658" s="6"/>
    </row>
    <row r="659" spans="2:24" ht="16.2" thickBot="1" x14ac:dyDescent="0.35">
      <c r="B659" s="32"/>
      <c r="C659" s="54" t="s">
        <v>57</v>
      </c>
      <c r="D659" s="71" t="s">
        <v>46</v>
      </c>
      <c r="E659" s="56">
        <v>43809</v>
      </c>
      <c r="F659" s="57">
        <v>43837</v>
      </c>
      <c r="G659" s="57">
        <v>43845</v>
      </c>
      <c r="H659" s="57">
        <v>43852</v>
      </c>
      <c r="I659" s="57">
        <v>43858</v>
      </c>
      <c r="J659" s="57">
        <v>43865</v>
      </c>
      <c r="K659" s="57">
        <v>43872</v>
      </c>
      <c r="L659" s="57">
        <v>43879</v>
      </c>
      <c r="M659" s="57"/>
      <c r="N659" s="57"/>
      <c r="O659" s="58"/>
      <c r="S659" s="6"/>
      <c r="T659" s="6"/>
      <c r="U659" s="6"/>
      <c r="V659" s="6"/>
      <c r="W659" s="6"/>
      <c r="X659" s="6"/>
    </row>
    <row r="660" spans="2:24" x14ac:dyDescent="0.3">
      <c r="B660" s="125" t="s">
        <v>58</v>
      </c>
      <c r="C660" s="64" t="s">
        <v>3</v>
      </c>
      <c r="D660" s="65" t="s">
        <v>47</v>
      </c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9"/>
      <c r="S660" s="6"/>
      <c r="T660" s="6"/>
      <c r="U660" s="6"/>
      <c r="V660" s="6"/>
      <c r="W660" s="6"/>
      <c r="X660" s="6"/>
    </row>
    <row r="661" spans="2:24" x14ac:dyDescent="0.3">
      <c r="B661" s="126"/>
      <c r="C661" s="12" t="s">
        <v>4</v>
      </c>
      <c r="D661" s="44" t="s">
        <v>48</v>
      </c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S661" s="6"/>
      <c r="T661" s="6"/>
      <c r="U661" s="6"/>
      <c r="V661" s="6"/>
      <c r="W661" s="6"/>
      <c r="X661" s="6"/>
    </row>
    <row r="662" spans="2:24" x14ac:dyDescent="0.3">
      <c r="B662" s="126"/>
      <c r="C662" s="12" t="s">
        <v>5</v>
      </c>
      <c r="D662" s="44" t="s">
        <v>47</v>
      </c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S662" s="6"/>
      <c r="T662" s="6"/>
      <c r="U662" s="6"/>
      <c r="V662" s="6"/>
      <c r="W662" s="6"/>
      <c r="X662" s="6"/>
    </row>
    <row r="663" spans="2:24" s="27" customFormat="1" x14ac:dyDescent="0.3">
      <c r="B663" s="126"/>
      <c r="C663" s="12" t="s">
        <v>6</v>
      </c>
      <c r="D663" s="44" t="s">
        <v>48</v>
      </c>
      <c r="E663" s="10"/>
      <c r="F663" s="10"/>
      <c r="G663" s="10"/>
      <c r="H663" s="10"/>
      <c r="I663" s="10">
        <v>130</v>
      </c>
      <c r="J663" s="10"/>
      <c r="K663" s="10"/>
      <c r="L663" s="10"/>
      <c r="M663" s="10"/>
      <c r="N663" s="10"/>
      <c r="O663" s="11"/>
      <c r="P663" s="1"/>
      <c r="Q663" s="1"/>
      <c r="R663" s="1"/>
    </row>
    <row r="664" spans="2:24" x14ac:dyDescent="0.3">
      <c r="B664" s="126"/>
      <c r="C664" s="12" t="s">
        <v>7</v>
      </c>
      <c r="D664" s="44" t="s">
        <v>48</v>
      </c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</row>
    <row r="665" spans="2:24" x14ac:dyDescent="0.3">
      <c r="B665" s="126"/>
      <c r="C665" s="12" t="s">
        <v>8</v>
      </c>
      <c r="D665" s="44" t="s">
        <v>47</v>
      </c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</row>
    <row r="666" spans="2:24" x14ac:dyDescent="0.3">
      <c r="B666" s="126"/>
      <c r="C666" s="12" t="s">
        <v>9</v>
      </c>
      <c r="D666" s="44" t="s">
        <v>47</v>
      </c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</row>
    <row r="667" spans="2:24" x14ac:dyDescent="0.3">
      <c r="B667" s="126"/>
      <c r="C667" s="12" t="s">
        <v>10</v>
      </c>
      <c r="D667" s="44" t="s">
        <v>47</v>
      </c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</row>
    <row r="668" spans="2:24" x14ac:dyDescent="0.3">
      <c r="B668" s="126"/>
      <c r="C668" s="12" t="s">
        <v>11</v>
      </c>
      <c r="D668" s="44" t="s">
        <v>47</v>
      </c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</row>
    <row r="669" spans="2:24" x14ac:dyDescent="0.3">
      <c r="B669" s="126"/>
      <c r="C669" s="12" t="s">
        <v>65</v>
      </c>
      <c r="D669" s="44" t="s">
        <v>47</v>
      </c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</row>
    <row r="670" spans="2:24" x14ac:dyDescent="0.3">
      <c r="B670" s="126"/>
      <c r="C670" s="12" t="s">
        <v>43</v>
      </c>
      <c r="D670" s="44" t="s">
        <v>47</v>
      </c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</row>
    <row r="671" spans="2:24" x14ac:dyDescent="0.3">
      <c r="B671" s="126"/>
      <c r="C671" s="12" t="s">
        <v>12</v>
      </c>
      <c r="D671" s="44" t="s">
        <v>47</v>
      </c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</row>
    <row r="672" spans="2:24" x14ac:dyDescent="0.3">
      <c r="B672" s="126"/>
      <c r="C672" s="12" t="s">
        <v>13</v>
      </c>
      <c r="D672" s="44" t="s">
        <v>47</v>
      </c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</row>
    <row r="673" spans="2:15" x14ac:dyDescent="0.3">
      <c r="B673" s="126"/>
      <c r="C673" s="12" t="s">
        <v>14</v>
      </c>
      <c r="D673" s="44" t="s">
        <v>47</v>
      </c>
      <c r="E673" s="10"/>
      <c r="F673" s="10"/>
      <c r="G673" s="10"/>
      <c r="H673" s="10"/>
      <c r="I673" s="10">
        <v>13</v>
      </c>
      <c r="J673" s="10"/>
      <c r="K673" s="10"/>
      <c r="L673" s="10"/>
      <c r="M673" s="10"/>
      <c r="N673" s="10"/>
      <c r="O673" s="11"/>
    </row>
    <row r="674" spans="2:15" x14ac:dyDescent="0.3">
      <c r="B674" s="126"/>
      <c r="C674" s="12" t="s">
        <v>15</v>
      </c>
      <c r="D674" s="45" t="s">
        <v>47</v>
      </c>
      <c r="E674" s="10"/>
      <c r="F674" s="10"/>
      <c r="G674" s="10"/>
      <c r="H674" s="10"/>
      <c r="I674" s="10">
        <v>670</v>
      </c>
      <c r="J674" s="10"/>
      <c r="K674" s="10"/>
      <c r="L674" s="10"/>
      <c r="M674" s="10"/>
      <c r="N674" s="10"/>
      <c r="O674" s="11"/>
    </row>
    <row r="675" spans="2:15" x14ac:dyDescent="0.3">
      <c r="B675" s="126"/>
      <c r="C675" s="12" t="s">
        <v>16</v>
      </c>
      <c r="D675" s="44" t="s">
        <v>48</v>
      </c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</row>
    <row r="676" spans="2:15" x14ac:dyDescent="0.3">
      <c r="B676" s="126"/>
      <c r="C676" s="12" t="s">
        <v>70</v>
      </c>
      <c r="D676" s="44" t="s">
        <v>48</v>
      </c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</row>
    <row r="677" spans="2:15" x14ac:dyDescent="0.3">
      <c r="B677" s="126"/>
      <c r="C677" s="9" t="s">
        <v>17</v>
      </c>
      <c r="D677" s="44" t="s">
        <v>48</v>
      </c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</row>
    <row r="678" spans="2:15" x14ac:dyDescent="0.3">
      <c r="B678" s="126"/>
      <c r="C678" s="9" t="s">
        <v>18</v>
      </c>
      <c r="D678" s="44" t="s">
        <v>47</v>
      </c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</row>
    <row r="679" spans="2:15" x14ac:dyDescent="0.3">
      <c r="B679" s="126"/>
      <c r="C679" s="9" t="s">
        <v>19</v>
      </c>
      <c r="D679" s="44" t="s">
        <v>47</v>
      </c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</row>
    <row r="680" spans="2:15" x14ac:dyDescent="0.3">
      <c r="B680" s="126"/>
      <c r="C680" s="9" t="s">
        <v>20</v>
      </c>
      <c r="D680" s="44" t="s">
        <v>48</v>
      </c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</row>
    <row r="681" spans="2:15" x14ac:dyDescent="0.3">
      <c r="B681" s="126"/>
      <c r="C681" s="9" t="s">
        <v>21</v>
      </c>
      <c r="D681" s="44" t="s">
        <v>47</v>
      </c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</row>
    <row r="682" spans="2:15" x14ac:dyDescent="0.3">
      <c r="B682" s="126"/>
      <c r="C682" s="9" t="s">
        <v>24</v>
      </c>
      <c r="D682" s="44" t="s">
        <v>47</v>
      </c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</row>
    <row r="683" spans="2:15" x14ac:dyDescent="0.3">
      <c r="B683" s="126"/>
      <c r="C683" s="9" t="s">
        <v>22</v>
      </c>
      <c r="D683" s="44" t="s">
        <v>48</v>
      </c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</row>
    <row r="684" spans="2:15" ht="16.2" thickBot="1" x14ac:dyDescent="0.35">
      <c r="B684" s="127"/>
      <c r="C684" s="13" t="s">
        <v>23</v>
      </c>
      <c r="D684" s="70"/>
      <c r="E684" s="14">
        <f>SUM(E660:E683)</f>
        <v>0</v>
      </c>
      <c r="F684" s="14">
        <f t="shared" ref="F684:O684" si="96">SUM(F660:F683)</f>
        <v>0</v>
      </c>
      <c r="G684" s="14">
        <f t="shared" si="96"/>
        <v>0</v>
      </c>
      <c r="H684" s="14">
        <f t="shared" si="96"/>
        <v>0</v>
      </c>
      <c r="I684" s="14">
        <f t="shared" si="96"/>
        <v>813</v>
      </c>
      <c r="J684" s="14">
        <f t="shared" si="96"/>
        <v>0</v>
      </c>
      <c r="K684" s="14">
        <f t="shared" si="96"/>
        <v>0</v>
      </c>
      <c r="L684" s="14">
        <f t="shared" si="96"/>
        <v>0</v>
      </c>
      <c r="M684" s="14">
        <f t="shared" si="96"/>
        <v>0</v>
      </c>
      <c r="N684" s="14">
        <f t="shared" si="96"/>
        <v>0</v>
      </c>
      <c r="O684" s="15">
        <f t="shared" si="96"/>
        <v>0</v>
      </c>
    </row>
    <row r="685" spans="2:15" ht="16.2" thickBot="1" x14ac:dyDescent="0.35">
      <c r="B685" s="79"/>
      <c r="C685" s="82"/>
      <c r="D685" s="91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</row>
    <row r="686" spans="2:15" ht="16.2" thickBot="1" x14ac:dyDescent="0.35">
      <c r="B686" s="32"/>
      <c r="C686" s="54" t="s">
        <v>57</v>
      </c>
      <c r="D686" s="71" t="s">
        <v>46</v>
      </c>
      <c r="E686" s="56">
        <v>43809</v>
      </c>
      <c r="F686" s="57">
        <v>43837</v>
      </c>
      <c r="G686" s="57">
        <v>43845</v>
      </c>
      <c r="H686" s="57">
        <v>43852</v>
      </c>
      <c r="I686" s="57">
        <v>43858</v>
      </c>
      <c r="J686" s="57">
        <v>43865</v>
      </c>
      <c r="K686" s="57">
        <v>43872</v>
      </c>
      <c r="L686" s="57">
        <v>43879</v>
      </c>
      <c r="M686" s="87"/>
      <c r="N686" s="57"/>
      <c r="O686" s="75"/>
    </row>
    <row r="687" spans="2:15" x14ac:dyDescent="0.3">
      <c r="B687" s="125" t="s">
        <v>59</v>
      </c>
      <c r="C687" s="64" t="s">
        <v>3</v>
      </c>
      <c r="D687" s="65" t="s">
        <v>47</v>
      </c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9"/>
    </row>
    <row r="688" spans="2:15" x14ac:dyDescent="0.3">
      <c r="B688" s="126"/>
      <c r="C688" s="12" t="s">
        <v>4</v>
      </c>
      <c r="D688" s="44" t="s">
        <v>48</v>
      </c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</row>
    <row r="689" spans="2:15" x14ac:dyDescent="0.3">
      <c r="B689" s="126"/>
      <c r="C689" s="12" t="s">
        <v>5</v>
      </c>
      <c r="D689" s="44" t="s">
        <v>47</v>
      </c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</row>
    <row r="690" spans="2:15" x14ac:dyDescent="0.3">
      <c r="B690" s="126"/>
      <c r="C690" s="12" t="s">
        <v>6</v>
      </c>
      <c r="D690" s="44" t="s">
        <v>48</v>
      </c>
      <c r="E690" s="10"/>
      <c r="F690" s="10"/>
      <c r="G690" s="10"/>
      <c r="H690" s="10"/>
      <c r="I690" s="10">
        <v>13</v>
      </c>
      <c r="J690" s="10"/>
      <c r="K690" s="10"/>
      <c r="L690" s="10"/>
      <c r="M690" s="10"/>
      <c r="N690" s="10"/>
      <c r="O690" s="11"/>
    </row>
    <row r="691" spans="2:15" x14ac:dyDescent="0.3">
      <c r="B691" s="126"/>
      <c r="C691" s="12" t="s">
        <v>7</v>
      </c>
      <c r="D691" s="44" t="s">
        <v>48</v>
      </c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</row>
    <row r="692" spans="2:15" x14ac:dyDescent="0.3">
      <c r="B692" s="126"/>
      <c r="C692" s="12" t="s">
        <v>8</v>
      </c>
      <c r="D692" s="44" t="s">
        <v>47</v>
      </c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</row>
    <row r="693" spans="2:15" x14ac:dyDescent="0.3">
      <c r="B693" s="126"/>
      <c r="C693" s="12" t="s">
        <v>9</v>
      </c>
      <c r="D693" s="44" t="s">
        <v>47</v>
      </c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</row>
    <row r="694" spans="2:15" x14ac:dyDescent="0.3">
      <c r="B694" s="126"/>
      <c r="C694" s="12" t="s">
        <v>10</v>
      </c>
      <c r="D694" s="44" t="s">
        <v>47</v>
      </c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</row>
    <row r="695" spans="2:15" x14ac:dyDescent="0.3">
      <c r="B695" s="126"/>
      <c r="C695" s="12" t="s">
        <v>11</v>
      </c>
      <c r="D695" s="44" t="s">
        <v>47</v>
      </c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</row>
    <row r="696" spans="2:15" x14ac:dyDescent="0.3">
      <c r="B696" s="126"/>
      <c r="C696" s="12" t="s">
        <v>65</v>
      </c>
      <c r="D696" s="44" t="s">
        <v>47</v>
      </c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</row>
    <row r="697" spans="2:15" x14ac:dyDescent="0.3">
      <c r="B697" s="126"/>
      <c r="C697" s="12" t="s">
        <v>43</v>
      </c>
      <c r="D697" s="44" t="s">
        <v>47</v>
      </c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</row>
    <row r="698" spans="2:15" x14ac:dyDescent="0.3">
      <c r="B698" s="126"/>
      <c r="C698" s="12" t="s">
        <v>12</v>
      </c>
      <c r="D698" s="44" t="s">
        <v>47</v>
      </c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</row>
    <row r="699" spans="2:15" x14ac:dyDescent="0.3">
      <c r="B699" s="126"/>
      <c r="C699" s="12" t="s">
        <v>13</v>
      </c>
      <c r="D699" s="44" t="s">
        <v>47</v>
      </c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</row>
    <row r="700" spans="2:15" x14ac:dyDescent="0.3">
      <c r="B700" s="126"/>
      <c r="C700" s="12" t="s">
        <v>14</v>
      </c>
      <c r="D700" s="44" t="s">
        <v>47</v>
      </c>
      <c r="E700" s="10"/>
      <c r="F700" s="10"/>
      <c r="G700" s="10"/>
      <c r="H700" s="10"/>
      <c r="I700" s="10">
        <v>13</v>
      </c>
      <c r="J700" s="10"/>
      <c r="K700" s="10"/>
      <c r="L700" s="10"/>
      <c r="M700" s="10"/>
      <c r="N700" s="10"/>
      <c r="O700" s="11"/>
    </row>
    <row r="701" spans="2:15" x14ac:dyDescent="0.3">
      <c r="B701" s="126"/>
      <c r="C701" s="12" t="s">
        <v>15</v>
      </c>
      <c r="D701" s="45" t="s">
        <v>47</v>
      </c>
      <c r="E701" s="10"/>
      <c r="F701" s="10"/>
      <c r="G701" s="10"/>
      <c r="H701" s="10"/>
      <c r="I701" s="10">
        <v>80</v>
      </c>
      <c r="J701" s="10"/>
      <c r="K701" s="10"/>
      <c r="L701" s="10"/>
      <c r="M701" s="10"/>
      <c r="N701" s="10"/>
      <c r="O701" s="11"/>
    </row>
    <row r="702" spans="2:15" x14ac:dyDescent="0.3">
      <c r="B702" s="126"/>
      <c r="C702" s="12" t="s">
        <v>16</v>
      </c>
      <c r="D702" s="44" t="s">
        <v>48</v>
      </c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</row>
    <row r="703" spans="2:15" x14ac:dyDescent="0.3">
      <c r="B703" s="126"/>
      <c r="C703" s="12" t="s">
        <v>70</v>
      </c>
      <c r="D703" s="44" t="s">
        <v>48</v>
      </c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</row>
    <row r="704" spans="2:15" x14ac:dyDescent="0.3">
      <c r="B704" s="126"/>
      <c r="C704" s="9" t="s">
        <v>17</v>
      </c>
      <c r="D704" s="44" t="s">
        <v>48</v>
      </c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</row>
    <row r="705" spans="2:15" x14ac:dyDescent="0.3">
      <c r="B705" s="126"/>
      <c r="C705" s="9" t="s">
        <v>18</v>
      </c>
      <c r="D705" s="44" t="s">
        <v>47</v>
      </c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</row>
    <row r="706" spans="2:15" x14ac:dyDescent="0.3">
      <c r="B706" s="126"/>
      <c r="C706" s="9" t="s">
        <v>19</v>
      </c>
      <c r="D706" s="44" t="s">
        <v>47</v>
      </c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</row>
    <row r="707" spans="2:15" x14ac:dyDescent="0.3">
      <c r="B707" s="126"/>
      <c r="C707" s="9" t="s">
        <v>20</v>
      </c>
      <c r="D707" s="44" t="s">
        <v>48</v>
      </c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</row>
    <row r="708" spans="2:15" x14ac:dyDescent="0.3">
      <c r="B708" s="126"/>
      <c r="C708" s="9" t="s">
        <v>21</v>
      </c>
      <c r="D708" s="44" t="s">
        <v>47</v>
      </c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</row>
    <row r="709" spans="2:15" x14ac:dyDescent="0.3">
      <c r="B709" s="126"/>
      <c r="C709" s="9" t="s">
        <v>24</v>
      </c>
      <c r="D709" s="44" t="s">
        <v>47</v>
      </c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</row>
    <row r="710" spans="2:15" x14ac:dyDescent="0.3">
      <c r="B710" s="126"/>
      <c r="C710" s="9" t="s">
        <v>22</v>
      </c>
      <c r="D710" s="44" t="s">
        <v>48</v>
      </c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</row>
    <row r="711" spans="2:15" ht="16.2" thickBot="1" x14ac:dyDescent="0.35">
      <c r="B711" s="127"/>
      <c r="C711" s="13" t="s">
        <v>23</v>
      </c>
      <c r="D711" s="70"/>
      <c r="E711" s="14">
        <f>SUM(E687:E710)</f>
        <v>0</v>
      </c>
      <c r="F711" s="14">
        <f t="shared" ref="F711:O711" si="97">SUM(F687:F710)</f>
        <v>0</v>
      </c>
      <c r="G711" s="14">
        <f t="shared" si="97"/>
        <v>0</v>
      </c>
      <c r="H711" s="14">
        <f t="shared" si="97"/>
        <v>0</v>
      </c>
      <c r="I711" s="14">
        <f t="shared" si="97"/>
        <v>106</v>
      </c>
      <c r="J711" s="14">
        <f t="shared" si="97"/>
        <v>0</v>
      </c>
      <c r="K711" s="14">
        <f t="shared" si="97"/>
        <v>0</v>
      </c>
      <c r="L711" s="14">
        <f t="shared" si="97"/>
        <v>0</v>
      </c>
      <c r="M711" s="14">
        <f t="shared" si="97"/>
        <v>0</v>
      </c>
      <c r="N711" s="14">
        <f t="shared" si="97"/>
        <v>0</v>
      </c>
      <c r="O711" s="15">
        <f t="shared" si="97"/>
        <v>0</v>
      </c>
    </row>
    <row r="712" spans="2:15" ht="16.2" thickBot="1" x14ac:dyDescent="0.35">
      <c r="B712" s="79"/>
      <c r="C712" s="82"/>
      <c r="D712" s="91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</row>
    <row r="713" spans="2:15" ht="16.2" thickBot="1" x14ac:dyDescent="0.35">
      <c r="B713" s="32"/>
      <c r="C713" s="54" t="s">
        <v>57</v>
      </c>
      <c r="D713" s="71" t="s">
        <v>46</v>
      </c>
      <c r="E713" s="56">
        <v>43809</v>
      </c>
      <c r="F713" s="57">
        <v>43837</v>
      </c>
      <c r="G713" s="57">
        <v>43845</v>
      </c>
      <c r="H713" s="57">
        <v>43852</v>
      </c>
      <c r="I713" s="57">
        <v>43858</v>
      </c>
      <c r="J713" s="57">
        <v>43865</v>
      </c>
      <c r="K713" s="57">
        <v>43872</v>
      </c>
      <c r="L713" s="57">
        <v>43879</v>
      </c>
      <c r="M713" s="87"/>
      <c r="N713" s="57"/>
      <c r="O713" s="75"/>
    </row>
    <row r="714" spans="2:15" x14ac:dyDescent="0.3">
      <c r="B714" s="125" t="s">
        <v>60</v>
      </c>
      <c r="C714" s="64" t="s">
        <v>3</v>
      </c>
      <c r="D714" s="65" t="s">
        <v>47</v>
      </c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9"/>
    </row>
    <row r="715" spans="2:15" x14ac:dyDescent="0.3">
      <c r="B715" s="126"/>
      <c r="C715" s="12" t="s">
        <v>4</v>
      </c>
      <c r="D715" s="44" t="s">
        <v>48</v>
      </c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</row>
    <row r="716" spans="2:15" x14ac:dyDescent="0.3">
      <c r="B716" s="126"/>
      <c r="C716" s="12" t="s">
        <v>5</v>
      </c>
      <c r="D716" s="44" t="s">
        <v>47</v>
      </c>
      <c r="E716" s="10"/>
      <c r="F716" s="10"/>
      <c r="G716" s="10"/>
      <c r="H716" s="10"/>
      <c r="I716" s="10">
        <v>13</v>
      </c>
      <c r="J716" s="10"/>
      <c r="K716" s="10"/>
      <c r="L716" s="10"/>
      <c r="M716" s="10"/>
      <c r="N716" s="10"/>
      <c r="O716" s="11"/>
    </row>
    <row r="717" spans="2:15" x14ac:dyDescent="0.3">
      <c r="B717" s="126"/>
      <c r="C717" s="12" t="s">
        <v>6</v>
      </c>
      <c r="D717" s="44" t="s">
        <v>48</v>
      </c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</row>
    <row r="718" spans="2:15" x14ac:dyDescent="0.3">
      <c r="B718" s="126"/>
      <c r="C718" s="12" t="s">
        <v>7</v>
      </c>
      <c r="D718" s="44" t="s">
        <v>48</v>
      </c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</row>
    <row r="719" spans="2:15" x14ac:dyDescent="0.3">
      <c r="B719" s="126"/>
      <c r="C719" s="12" t="s">
        <v>8</v>
      </c>
      <c r="D719" s="44" t="s">
        <v>47</v>
      </c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</row>
    <row r="720" spans="2:15" x14ac:dyDescent="0.3">
      <c r="B720" s="126"/>
      <c r="C720" s="12" t="s">
        <v>9</v>
      </c>
      <c r="D720" s="44" t="s">
        <v>47</v>
      </c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</row>
    <row r="721" spans="2:15" x14ac:dyDescent="0.3">
      <c r="B721" s="126"/>
      <c r="C721" s="12" t="s">
        <v>10</v>
      </c>
      <c r="D721" s="44" t="s">
        <v>47</v>
      </c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</row>
    <row r="722" spans="2:15" x14ac:dyDescent="0.3">
      <c r="B722" s="126"/>
      <c r="C722" s="12" t="s">
        <v>11</v>
      </c>
      <c r="D722" s="44" t="s">
        <v>47</v>
      </c>
      <c r="E722" s="10"/>
      <c r="F722" s="10"/>
      <c r="G722" s="10"/>
      <c r="H722" s="10"/>
      <c r="I722" s="10">
        <v>80</v>
      </c>
      <c r="J722" s="10"/>
      <c r="K722" s="10"/>
      <c r="L722" s="10"/>
      <c r="M722" s="10"/>
      <c r="N722" s="10"/>
      <c r="O722" s="11"/>
    </row>
    <row r="723" spans="2:15" x14ac:dyDescent="0.3">
      <c r="B723" s="126"/>
      <c r="C723" s="12" t="s">
        <v>65</v>
      </c>
      <c r="D723" s="44" t="s">
        <v>47</v>
      </c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</row>
    <row r="724" spans="2:15" x14ac:dyDescent="0.3">
      <c r="B724" s="126"/>
      <c r="C724" s="12" t="s">
        <v>43</v>
      </c>
      <c r="D724" s="44" t="s">
        <v>47</v>
      </c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</row>
    <row r="725" spans="2:15" x14ac:dyDescent="0.3">
      <c r="B725" s="126"/>
      <c r="C725" s="12" t="s">
        <v>12</v>
      </c>
      <c r="D725" s="44" t="s">
        <v>47</v>
      </c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</row>
    <row r="726" spans="2:15" x14ac:dyDescent="0.3">
      <c r="B726" s="126"/>
      <c r="C726" s="12" t="s">
        <v>13</v>
      </c>
      <c r="D726" s="44" t="s">
        <v>47</v>
      </c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</row>
    <row r="727" spans="2:15" x14ac:dyDescent="0.3">
      <c r="B727" s="126"/>
      <c r="C727" s="12" t="s">
        <v>14</v>
      </c>
      <c r="D727" s="44" t="s">
        <v>47</v>
      </c>
      <c r="E727" s="10"/>
      <c r="F727" s="10"/>
      <c r="G727" s="10"/>
      <c r="H727" s="10"/>
      <c r="I727" s="10">
        <v>27</v>
      </c>
      <c r="J727" s="10"/>
      <c r="K727" s="10"/>
      <c r="L727" s="10"/>
      <c r="M727" s="10"/>
      <c r="N727" s="10"/>
      <c r="O727" s="11"/>
    </row>
    <row r="728" spans="2:15" x14ac:dyDescent="0.3">
      <c r="B728" s="126"/>
      <c r="C728" s="12" t="s">
        <v>15</v>
      </c>
      <c r="D728" s="45" t="s">
        <v>47</v>
      </c>
      <c r="E728" s="10"/>
      <c r="F728" s="10"/>
      <c r="G728" s="10"/>
      <c r="H728" s="10"/>
      <c r="I728" s="10">
        <v>530</v>
      </c>
      <c r="J728" s="10"/>
      <c r="K728" s="10"/>
      <c r="L728" s="10"/>
      <c r="M728" s="10"/>
      <c r="N728" s="10"/>
      <c r="O728" s="11"/>
    </row>
    <row r="729" spans="2:15" x14ac:dyDescent="0.3">
      <c r="B729" s="126"/>
      <c r="C729" s="12" t="s">
        <v>16</v>
      </c>
      <c r="D729" s="44" t="s">
        <v>48</v>
      </c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</row>
    <row r="730" spans="2:15" x14ac:dyDescent="0.3">
      <c r="B730" s="126"/>
      <c r="C730" s="12" t="s">
        <v>70</v>
      </c>
      <c r="D730" s="44" t="s">
        <v>48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</row>
    <row r="731" spans="2:15" x14ac:dyDescent="0.3">
      <c r="B731" s="126"/>
      <c r="C731" s="9" t="s">
        <v>17</v>
      </c>
      <c r="D731" s="44" t="s">
        <v>48</v>
      </c>
      <c r="E731" s="10"/>
      <c r="F731" s="10"/>
      <c r="G731" s="10"/>
      <c r="H731" s="10"/>
      <c r="I731" s="10">
        <v>13</v>
      </c>
      <c r="J731" s="10"/>
      <c r="K731" s="10"/>
      <c r="L731" s="10"/>
      <c r="M731" s="10"/>
      <c r="N731" s="10"/>
      <c r="O731" s="11"/>
    </row>
    <row r="732" spans="2:15" x14ac:dyDescent="0.3">
      <c r="B732" s="126"/>
      <c r="C732" s="9" t="s">
        <v>18</v>
      </c>
      <c r="D732" s="44" t="s">
        <v>47</v>
      </c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</row>
    <row r="733" spans="2:15" x14ac:dyDescent="0.3">
      <c r="B733" s="126"/>
      <c r="C733" s="9" t="s">
        <v>19</v>
      </c>
      <c r="D733" s="44" t="s">
        <v>47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</row>
    <row r="734" spans="2:15" x14ac:dyDescent="0.3">
      <c r="B734" s="126"/>
      <c r="C734" s="9" t="s">
        <v>20</v>
      </c>
      <c r="D734" s="44" t="s">
        <v>48</v>
      </c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</row>
    <row r="735" spans="2:15" x14ac:dyDescent="0.3">
      <c r="B735" s="126"/>
      <c r="C735" s="9" t="s">
        <v>21</v>
      </c>
      <c r="D735" s="44" t="s">
        <v>47</v>
      </c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</row>
    <row r="736" spans="2:15" x14ac:dyDescent="0.3">
      <c r="B736" s="126"/>
      <c r="C736" s="9" t="s">
        <v>24</v>
      </c>
      <c r="D736" s="44" t="s">
        <v>47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</row>
    <row r="737" spans="2:15" x14ac:dyDescent="0.3">
      <c r="B737" s="126"/>
      <c r="C737" s="9" t="s">
        <v>22</v>
      </c>
      <c r="D737" s="44" t="s">
        <v>48</v>
      </c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</row>
    <row r="738" spans="2:15" ht="16.2" thickBot="1" x14ac:dyDescent="0.35">
      <c r="B738" s="127"/>
      <c r="C738" s="13" t="s">
        <v>23</v>
      </c>
      <c r="D738" s="70"/>
      <c r="E738" s="14">
        <f>SUM(E714:E737)</f>
        <v>0</v>
      </c>
      <c r="F738" s="14">
        <f t="shared" ref="F738:O738" si="98">SUM(F714:F737)</f>
        <v>0</v>
      </c>
      <c r="G738" s="14">
        <f t="shared" si="98"/>
        <v>0</v>
      </c>
      <c r="H738" s="14">
        <f t="shared" si="98"/>
        <v>0</v>
      </c>
      <c r="I738" s="14">
        <f t="shared" si="98"/>
        <v>663</v>
      </c>
      <c r="J738" s="14">
        <f t="shared" si="98"/>
        <v>0</v>
      </c>
      <c r="K738" s="14">
        <f t="shared" si="98"/>
        <v>0</v>
      </c>
      <c r="L738" s="14">
        <f t="shared" si="98"/>
        <v>0</v>
      </c>
      <c r="M738" s="14">
        <f t="shared" si="98"/>
        <v>0</v>
      </c>
      <c r="N738" s="14">
        <f t="shared" si="98"/>
        <v>0</v>
      </c>
      <c r="O738" s="15">
        <f t="shared" si="98"/>
        <v>0</v>
      </c>
    </row>
    <row r="739" spans="2:15" x14ac:dyDescent="0.3">
      <c r="B739" s="6"/>
      <c r="C739" s="6"/>
      <c r="D739" s="103"/>
      <c r="E739" s="104"/>
      <c r="F739" s="104"/>
      <c r="G739" s="104"/>
      <c r="H739" s="104"/>
      <c r="I739" s="104"/>
      <c r="J739" s="104"/>
      <c r="K739" s="103"/>
      <c r="L739" s="103"/>
      <c r="M739" s="103"/>
      <c r="N739" s="103"/>
      <c r="O739" s="103"/>
    </row>
    <row r="740" spans="2:15" x14ac:dyDescent="0.3">
      <c r="B740" s="6"/>
      <c r="C740" s="6"/>
      <c r="E740" s="6"/>
      <c r="F740" s="6"/>
      <c r="G740" s="6"/>
      <c r="H740" s="6"/>
      <c r="I740" s="6"/>
      <c r="J740" s="6"/>
    </row>
    <row r="741" spans="2:15" x14ac:dyDescent="0.3">
      <c r="B741" s="6"/>
      <c r="C741" s="6"/>
      <c r="E741" s="6"/>
      <c r="F741" s="6"/>
      <c r="G741" s="6"/>
      <c r="H741" s="6"/>
      <c r="I741" s="6"/>
      <c r="J741" s="6"/>
    </row>
    <row r="742" spans="2:15" x14ac:dyDescent="0.3">
      <c r="B742" s="6"/>
      <c r="C742" s="6"/>
      <c r="E742" s="6"/>
      <c r="F742" s="6"/>
      <c r="G742" s="6"/>
      <c r="H742" s="6"/>
      <c r="I742" s="6"/>
      <c r="J742" s="6"/>
    </row>
    <row r="743" spans="2:15" x14ac:dyDescent="0.3">
      <c r="B743" s="6"/>
      <c r="C743" s="6"/>
      <c r="E743" s="6"/>
      <c r="F743" s="6"/>
      <c r="G743" s="6"/>
      <c r="H743" s="6"/>
      <c r="I743" s="6"/>
      <c r="J743" s="6"/>
    </row>
    <row r="744" spans="2:15" x14ac:dyDescent="0.3">
      <c r="B744" s="6"/>
      <c r="C744" s="6"/>
      <c r="E744" s="6"/>
      <c r="F744" s="6"/>
      <c r="G744" s="6"/>
      <c r="H744" s="6"/>
      <c r="I744" s="6"/>
      <c r="J744" s="6"/>
    </row>
    <row r="745" spans="2:15" x14ac:dyDescent="0.3">
      <c r="B745" s="6"/>
      <c r="C745" s="6"/>
      <c r="E745" s="6"/>
      <c r="F745" s="6"/>
      <c r="G745" s="6"/>
      <c r="H745" s="6"/>
      <c r="I745" s="6"/>
      <c r="J745" s="6"/>
    </row>
    <row r="746" spans="2:15" x14ac:dyDescent="0.3">
      <c r="B746" s="6"/>
      <c r="C746" s="6"/>
      <c r="E746" s="6"/>
      <c r="F746" s="6"/>
      <c r="G746" s="6"/>
      <c r="H746" s="6"/>
      <c r="I746" s="6"/>
      <c r="J746" s="6"/>
    </row>
    <row r="747" spans="2:15" x14ac:dyDescent="0.3">
      <c r="B747" s="6"/>
      <c r="C747" s="6"/>
      <c r="E747" s="6"/>
      <c r="F747" s="6"/>
      <c r="G747" s="6"/>
      <c r="H747" s="6"/>
      <c r="I747" s="6"/>
      <c r="J747" s="6"/>
    </row>
    <row r="748" spans="2:15" x14ac:dyDescent="0.3">
      <c r="B748" s="6"/>
      <c r="C748" s="6"/>
      <c r="E748" s="6"/>
      <c r="F748" s="6"/>
      <c r="G748" s="6"/>
      <c r="H748" s="6"/>
      <c r="I748" s="6"/>
      <c r="J748" s="6"/>
    </row>
    <row r="749" spans="2:15" x14ac:dyDescent="0.3">
      <c r="B749" s="6"/>
      <c r="C749" s="6"/>
      <c r="E749" s="6"/>
      <c r="F749" s="6"/>
      <c r="G749" s="6"/>
      <c r="H749" s="6"/>
      <c r="I749" s="6"/>
      <c r="J749" s="6"/>
    </row>
    <row r="750" spans="2:15" x14ac:dyDescent="0.3">
      <c r="B750" s="6"/>
      <c r="C750" s="6"/>
      <c r="E750" s="6"/>
      <c r="F750" s="6"/>
      <c r="G750" s="6"/>
      <c r="H750" s="6"/>
      <c r="I750" s="6"/>
      <c r="J750" s="6"/>
    </row>
    <row r="751" spans="2:15" x14ac:dyDescent="0.3">
      <c r="B751" s="6"/>
      <c r="C751" s="6"/>
      <c r="E751" s="6"/>
      <c r="F751" s="6"/>
      <c r="G751" s="6"/>
      <c r="H751" s="6"/>
      <c r="I751" s="6"/>
      <c r="J751" s="6"/>
    </row>
    <row r="752" spans="2:15" x14ac:dyDescent="0.3">
      <c r="B752" s="6"/>
      <c r="C752" s="6"/>
      <c r="E752" s="6"/>
      <c r="F752" s="6"/>
      <c r="G752" s="6"/>
      <c r="H752" s="6"/>
      <c r="I752" s="6"/>
      <c r="J752" s="6"/>
    </row>
    <row r="753" spans="2:10" x14ac:dyDescent="0.3">
      <c r="B753" s="6"/>
      <c r="C753" s="6"/>
      <c r="E753" s="6"/>
      <c r="F753" s="6"/>
      <c r="G753" s="6"/>
      <c r="H753" s="6"/>
      <c r="I753" s="6"/>
      <c r="J753" s="6"/>
    </row>
    <row r="754" spans="2:10" x14ac:dyDescent="0.3">
      <c r="B754" s="6"/>
      <c r="C754" s="6"/>
      <c r="E754" s="6"/>
      <c r="F754" s="6"/>
      <c r="G754" s="6"/>
      <c r="H754" s="6"/>
      <c r="I754" s="6"/>
      <c r="J754" s="6"/>
    </row>
    <row r="755" spans="2:10" x14ac:dyDescent="0.3">
      <c r="B755" s="6"/>
      <c r="C755" s="6"/>
      <c r="E755" s="6"/>
      <c r="F755" s="6"/>
      <c r="G755" s="6"/>
      <c r="H755" s="6"/>
      <c r="I755" s="6"/>
      <c r="J755" s="6"/>
    </row>
    <row r="756" spans="2:10" x14ac:dyDescent="0.3">
      <c r="B756" s="6"/>
      <c r="C756" s="6"/>
      <c r="E756" s="6"/>
      <c r="F756" s="6"/>
      <c r="G756" s="6"/>
      <c r="H756" s="6"/>
      <c r="I756" s="6"/>
      <c r="J756" s="6"/>
    </row>
    <row r="757" spans="2:10" x14ac:dyDescent="0.3">
      <c r="B757" s="6"/>
      <c r="C757" s="6"/>
      <c r="E757" s="6"/>
      <c r="F757" s="6"/>
      <c r="G757" s="6"/>
      <c r="H757" s="6"/>
      <c r="I757" s="6"/>
      <c r="J757" s="6"/>
    </row>
    <row r="758" spans="2:10" x14ac:dyDescent="0.3">
      <c r="B758" s="6"/>
      <c r="C758" s="6"/>
      <c r="E758" s="6"/>
      <c r="F758" s="6"/>
      <c r="G758" s="6"/>
      <c r="H758" s="6"/>
      <c r="I758" s="6"/>
      <c r="J758" s="6"/>
    </row>
    <row r="759" spans="2:10" x14ac:dyDescent="0.3">
      <c r="B759" s="6"/>
      <c r="C759" s="6"/>
      <c r="E759" s="6"/>
      <c r="F759" s="6"/>
      <c r="G759" s="6"/>
      <c r="H759" s="6"/>
      <c r="I759" s="6"/>
      <c r="J759" s="6"/>
    </row>
    <row r="760" spans="2:10" x14ac:dyDescent="0.3">
      <c r="B760" s="6"/>
      <c r="C760" s="6"/>
      <c r="E760" s="6"/>
      <c r="F760" s="6"/>
      <c r="G760" s="6"/>
      <c r="H760" s="6"/>
      <c r="I760" s="6"/>
      <c r="J760" s="6"/>
    </row>
    <row r="761" spans="2:10" x14ac:dyDescent="0.3">
      <c r="B761" s="6"/>
      <c r="C761" s="6"/>
      <c r="E761" s="6"/>
      <c r="F761" s="6"/>
      <c r="G761" s="6"/>
      <c r="H761" s="6"/>
      <c r="I761" s="6"/>
      <c r="J761" s="6"/>
    </row>
    <row r="762" spans="2:10" x14ac:dyDescent="0.3">
      <c r="B762" s="6"/>
      <c r="C762" s="6"/>
      <c r="E762" s="6"/>
      <c r="F762" s="6"/>
      <c r="G762" s="6"/>
      <c r="H762" s="6"/>
      <c r="I762" s="6"/>
      <c r="J762" s="6"/>
    </row>
  </sheetData>
  <autoFilter ref="Q1:Q762" xr:uid="{2567B431-0232-4C53-89E5-6D74F788D3EC}"/>
  <mergeCells count="30">
    <mergeCell ref="B687:B711"/>
    <mergeCell ref="B714:B738"/>
    <mergeCell ref="B606:B630"/>
    <mergeCell ref="B633:B657"/>
    <mergeCell ref="D36:D60"/>
    <mergeCell ref="B552:B576"/>
    <mergeCell ref="B336:B360"/>
    <mergeCell ref="B363:B387"/>
    <mergeCell ref="B390:B414"/>
    <mergeCell ref="B417:B441"/>
    <mergeCell ref="B444:B468"/>
    <mergeCell ref="B471:B495"/>
    <mergeCell ref="B498:B522"/>
    <mergeCell ref="B660:B684"/>
    <mergeCell ref="C3:O3"/>
    <mergeCell ref="C33:O33"/>
    <mergeCell ref="C63:O63"/>
    <mergeCell ref="D6:D30"/>
    <mergeCell ref="B579:B603"/>
    <mergeCell ref="B66:B90"/>
    <mergeCell ref="B93:B117"/>
    <mergeCell ref="B282:B306"/>
    <mergeCell ref="B228:B252"/>
    <mergeCell ref="B255:B279"/>
    <mergeCell ref="B147:B171"/>
    <mergeCell ref="B174:B198"/>
    <mergeCell ref="B120:B144"/>
    <mergeCell ref="B201:B225"/>
    <mergeCell ref="B525:B549"/>
    <mergeCell ref="B309:B333"/>
  </mergeCells>
  <conditionalFormatting sqref="E31:J31 E6:O30 E36:O60">
    <cfRule type="cellIs" dxfId="213" priority="674" operator="greaterThan">
      <formula>999</formula>
    </cfRule>
    <cfRule type="cellIs" dxfId="212" priority="675" operator="between">
      <formula>501</formula>
      <formula>999</formula>
    </cfRule>
    <cfRule type="cellIs" dxfId="211" priority="676" operator="lessThan">
      <formula>500</formula>
    </cfRule>
  </conditionalFormatting>
  <conditionalFormatting sqref="C66:C74 C79:C81 C76:C77 C83:C89">
    <cfRule type="dataBar" priority="6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{456BE360-0DE7-42D1-9AEB-3E5A1DDD9BBD}</x14:id>
        </ext>
      </extLst>
    </cfRule>
  </conditionalFormatting>
  <conditionalFormatting sqref="C115">
    <cfRule type="dataBar" priority="6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{F7349A57-1F59-401C-BE0C-AB335B768942}</x14:id>
        </ext>
      </extLst>
    </cfRule>
  </conditionalFormatting>
  <conditionalFormatting sqref="C304">
    <cfRule type="dataBar" priority="6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{BD2565E8-27A3-4CF9-90C1-F3B703031FD7}</x14:id>
        </ext>
      </extLst>
    </cfRule>
  </conditionalFormatting>
  <conditionalFormatting sqref="C250">
    <cfRule type="dataBar" priority="6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{A2A7CF3A-584C-4F1A-BBF6-E9EA545EBD16}</x14:id>
        </ext>
      </extLst>
    </cfRule>
  </conditionalFormatting>
  <conditionalFormatting sqref="C277">
    <cfRule type="dataBar" priority="6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{1030CDE3-39F7-4A43-8B0C-2EEDB800C0F0}</x14:id>
        </ext>
      </extLst>
    </cfRule>
  </conditionalFormatting>
  <conditionalFormatting sqref="C169">
    <cfRule type="dataBar" priority="6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{4789D63C-6120-4725-8BD2-2252464E64AF}</x14:id>
        </ext>
      </extLst>
    </cfRule>
  </conditionalFormatting>
  <conditionalFormatting sqref="C196">
    <cfRule type="dataBar" priority="6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{DECA911A-67E4-47F6-88A4-C7FF7C68FD8C}</x14:id>
        </ext>
      </extLst>
    </cfRule>
  </conditionalFormatting>
  <conditionalFormatting sqref="C142">
    <cfRule type="dataBar" priority="6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{FD6A6D33-EF84-47F0-99E2-9F24B098ABBE}</x14:id>
        </ext>
      </extLst>
    </cfRule>
  </conditionalFormatting>
  <conditionalFormatting sqref="C223">
    <cfRule type="dataBar" priority="6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{A294B963-0884-45A3-ADFF-A00B5B67CE67}</x14:id>
        </ext>
      </extLst>
    </cfRule>
  </conditionalFormatting>
  <conditionalFormatting sqref="C331">
    <cfRule type="dataBar" priority="6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{502C9917-FCE0-40E9-881C-D4A30B2C20CB}</x14:id>
        </ext>
      </extLst>
    </cfRule>
  </conditionalFormatting>
  <conditionalFormatting sqref="K31">
    <cfRule type="cellIs" dxfId="210" priority="618" operator="greaterThan">
      <formula>999</formula>
    </cfRule>
    <cfRule type="cellIs" dxfId="209" priority="619" operator="between">
      <formula>501</formula>
      <formula>999</formula>
    </cfRule>
    <cfRule type="cellIs" dxfId="208" priority="620" operator="lessThan">
      <formula>500</formula>
    </cfRule>
  </conditionalFormatting>
  <conditionalFormatting sqref="L31">
    <cfRule type="cellIs" dxfId="207" priority="581" operator="greaterThan">
      <formula>999</formula>
    </cfRule>
    <cfRule type="cellIs" dxfId="206" priority="582" operator="between">
      <formula>501</formula>
      <formula>999</formula>
    </cfRule>
    <cfRule type="cellIs" dxfId="205" priority="583" operator="lessThan">
      <formula>500</formula>
    </cfRule>
  </conditionalFormatting>
  <conditionalFormatting sqref="M31">
    <cfRule type="cellIs" dxfId="204" priority="546" operator="greaterThan">
      <formula>999</formula>
    </cfRule>
    <cfRule type="cellIs" dxfId="203" priority="547" operator="between">
      <formula>501</formula>
      <formula>999</formula>
    </cfRule>
    <cfRule type="cellIs" dxfId="202" priority="548" operator="lessThan">
      <formula>500</formula>
    </cfRule>
  </conditionalFormatting>
  <conditionalFormatting sqref="N31">
    <cfRule type="cellIs" dxfId="201" priority="511" operator="greaterThan">
      <formula>999</formula>
    </cfRule>
    <cfRule type="cellIs" dxfId="200" priority="512" operator="between">
      <formula>501</formula>
      <formula>999</formula>
    </cfRule>
    <cfRule type="cellIs" dxfId="199" priority="513" operator="lessThan">
      <formula>500</formula>
    </cfRule>
  </conditionalFormatting>
  <conditionalFormatting sqref="O31">
    <cfRule type="cellIs" dxfId="198" priority="473" operator="greaterThan">
      <formula>999</formula>
    </cfRule>
    <cfRule type="cellIs" dxfId="197" priority="474" operator="between">
      <formula>501</formula>
      <formula>999</formula>
    </cfRule>
    <cfRule type="cellIs" dxfId="196" priority="475" operator="lessThan">
      <formula>500</formula>
    </cfRule>
  </conditionalFormatting>
  <conditionalFormatting sqref="C103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{9F7CF14B-7BC2-4EC0-AF45-3B28EE22ADAB}</x14:id>
        </ext>
      </extLst>
    </cfRule>
  </conditionalFormatting>
  <conditionalFormatting sqref="C130">
    <cfRule type="dataBar" priority="4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{5EED467F-D955-4B70-B9A9-90B42FA8FF25}</x14:id>
        </ext>
      </extLst>
    </cfRule>
  </conditionalFormatting>
  <conditionalFormatting sqref="C157">
    <cfRule type="dataBar" priority="4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{64057A69-46CB-439E-9CBB-B008940334F9}</x14:id>
        </ext>
      </extLst>
    </cfRule>
  </conditionalFormatting>
  <conditionalFormatting sqref="C184">
    <cfRule type="dataBar" priority="4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{27003AC0-B856-48AC-AF8F-05FAD250E13C}</x14:id>
        </ext>
      </extLst>
    </cfRule>
  </conditionalFormatting>
  <conditionalFormatting sqref="C211">
    <cfRule type="dataBar" priority="4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{9AB24A28-5B7F-48CF-AB9F-33E4459A090A}</x14:id>
        </ext>
      </extLst>
    </cfRule>
  </conditionalFormatting>
  <conditionalFormatting sqref="C238">
    <cfRule type="dataBar" priority="4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{5C3AE864-B298-4E4F-9487-A3EBD40B219F}</x14:id>
        </ext>
      </extLst>
    </cfRule>
  </conditionalFormatting>
  <conditionalFormatting sqref="C265">
    <cfRule type="dataBar" priority="4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{CA3543CC-2F72-4093-9EBD-2FA169C07513}</x14:id>
        </ext>
      </extLst>
    </cfRule>
  </conditionalFormatting>
  <conditionalFormatting sqref="C292">
    <cfRule type="dataBar" priority="4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{1CC418AE-3B0C-4299-91A7-16AEAC97F908}</x14:id>
        </ext>
      </extLst>
    </cfRule>
  </conditionalFormatting>
  <conditionalFormatting sqref="C319">
    <cfRule type="dataBar" priority="4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{30C87D1A-122C-42AD-84CB-A4C7A1D4D118}</x14:id>
        </ext>
      </extLst>
    </cfRule>
  </conditionalFormatting>
  <conditionalFormatting sqref="C547">
    <cfRule type="dataBar" priority="4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{7D71F6DA-4E62-47F6-B7D8-8B5AD375029B}</x14:id>
        </ext>
      </extLst>
    </cfRule>
  </conditionalFormatting>
  <conditionalFormatting sqref="C535">
    <cfRule type="dataBar" priority="3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{634EFF81-74A4-40D3-B137-FB0875175578}</x14:id>
        </ext>
      </extLst>
    </cfRule>
  </conditionalFormatting>
  <conditionalFormatting sqref="D66:D89">
    <cfRule type="cellIs" dxfId="195" priority="386" operator="equal">
      <formula>"Low"</formula>
    </cfRule>
    <cfRule type="cellIs" dxfId="194" priority="389" operator="equal">
      <formula>"High"</formula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D116">
    <cfRule type="cellIs" dxfId="193" priority="365" operator="equal">
      <formula>"Low"</formula>
    </cfRule>
    <cfRule type="cellIs" dxfId="192" priority="366" operator="equal">
      <formula>"High"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:D128 D130:D143">
    <cfRule type="cellIs" dxfId="191" priority="362" operator="equal">
      <formula>"Low"</formula>
    </cfRule>
    <cfRule type="cellIs" dxfId="190" priority="363" operator="equal">
      <formula>"High"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55 D157:D170">
    <cfRule type="cellIs" dxfId="189" priority="359" operator="equal">
      <formula>"Low"</formula>
    </cfRule>
    <cfRule type="cellIs" dxfId="188" priority="360" operator="equal">
      <formula>"High"</formula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:D182 D184:D197">
    <cfRule type="cellIs" dxfId="187" priority="356" operator="equal">
      <formula>"Low"</formula>
    </cfRule>
    <cfRule type="cellIs" dxfId="186" priority="357" operator="equal">
      <formula>"High"</formula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D209 D211:D224">
    <cfRule type="cellIs" dxfId="185" priority="353" operator="equal">
      <formula>"Low"</formula>
    </cfRule>
    <cfRule type="cellIs" dxfId="184" priority="354" operator="equal">
      <formula>"High"</formula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36 D238:D251">
    <cfRule type="cellIs" dxfId="183" priority="350" operator="equal">
      <formula>"Low"</formula>
    </cfRule>
    <cfRule type="cellIs" dxfId="182" priority="351" operator="equal">
      <formula>"High"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263 D265:D278">
    <cfRule type="cellIs" dxfId="181" priority="347" operator="equal">
      <formula>"Low"</formula>
    </cfRule>
    <cfRule type="cellIs" dxfId="180" priority="348" operator="equal">
      <formula>"High"</formula>
    </cfRule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:D290 D292:D305">
    <cfRule type="cellIs" dxfId="179" priority="344" operator="equal">
      <formula>"Low"</formula>
    </cfRule>
    <cfRule type="cellIs" dxfId="178" priority="345" operator="equal">
      <formula>"High"</formula>
    </cfRule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9:D317 D319:D332">
    <cfRule type="cellIs" dxfId="177" priority="341" operator="equal">
      <formula>"Low"</formula>
    </cfRule>
    <cfRule type="cellIs" dxfId="176" priority="342" operator="equal">
      <formula>"High"</formula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:D533 D535:D548">
    <cfRule type="cellIs" dxfId="175" priority="338" operator="equal">
      <formula>"Low"</formula>
    </cfRule>
    <cfRule type="cellIs" dxfId="174" priority="339" operator="equal">
      <formula>"High"</formula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O145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5:O685 E523:O523 E712:O71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2">
    <cfRule type="dataBar" priority="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{8E8B32DF-9566-4818-9774-DB10C59E23B1}</x14:id>
        </ext>
      </extLst>
    </cfRule>
  </conditionalFormatting>
  <conditionalFormatting sqref="C670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{BDEFD059-BC22-47FC-89DC-EDE20CFE9F3E}</x14:id>
        </ext>
      </extLst>
    </cfRule>
  </conditionalFormatting>
  <conditionalFormatting sqref="D660:D668 D670:D683">
    <cfRule type="cellIs" dxfId="173" priority="272" operator="equal">
      <formula>"Low"</formula>
    </cfRule>
    <cfRule type="cellIs" dxfId="172" priority="273" operator="equal">
      <formula>"High"</formula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O684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9">
    <cfRule type="dataBar" priority="2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{3F1D0898-C318-454F-B2E4-B9EE7EBD8020}</x14:id>
        </ext>
      </extLst>
    </cfRule>
  </conditionalFormatting>
  <conditionalFormatting sqref="I687:J710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{FC0366DF-F464-4A85-9C99-0D23C24D30D1}</x14:id>
        </ext>
      </extLst>
    </cfRule>
  </conditionalFormatting>
  <conditionalFormatting sqref="K687:K710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{653C28E4-E355-49FC-ABA6-F0F1AA9FA1DD}</x14:id>
        </ext>
      </extLst>
    </cfRule>
  </conditionalFormatting>
  <conditionalFormatting sqref="L687:L710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{8F2AC725-F7A4-4E5E-8873-0C5F87601821}</x14:id>
        </ext>
      </extLst>
    </cfRule>
  </conditionalFormatting>
  <conditionalFormatting sqref="M687:M710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{798832A7-020B-4F11-9512-E6070A5B81C0}</x14:id>
        </ext>
      </extLst>
    </cfRule>
  </conditionalFormatting>
  <conditionalFormatting sqref="N687:N710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{BAE2473C-2F51-4EE1-BD5D-417BDBDED7B5}</x14:id>
        </ext>
      </extLst>
    </cfRule>
  </conditionalFormatting>
  <conditionalFormatting sqref="O687:O710">
    <cfRule type="dataBar" priority="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{B818046F-21F4-4746-A93F-37F3C4B70D4A}</x14:id>
        </ext>
      </extLst>
    </cfRule>
  </conditionalFormatting>
  <conditionalFormatting sqref="C697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{0F9C3C97-1043-4C35-8BA4-E9E717C9D969}</x14:id>
        </ext>
      </extLst>
    </cfRule>
  </conditionalFormatting>
  <conditionalFormatting sqref="D687:D695 D697:D710">
    <cfRule type="cellIs" dxfId="171" priority="259" operator="equal">
      <formula>"Low"</formula>
    </cfRule>
    <cfRule type="cellIs" dxfId="170" priority="260" operator="equal">
      <formula>"High"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7:H710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{BF49FECA-7E3C-48FE-A923-582A2726879B}</x14:id>
        </ext>
      </extLst>
    </cfRule>
  </conditionalFormatting>
  <conditionalFormatting sqref="E711:O71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6">
    <cfRule type="dataBar" priority="2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{40C90B79-0EE6-48CC-A559-ACF378A6F323}</x14:id>
        </ext>
      </extLst>
    </cfRule>
  </conditionalFormatting>
  <conditionalFormatting sqref="I714:J737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{75E50186-F7C1-4B1E-9AEB-FCE5133F0D30}</x14:id>
        </ext>
      </extLst>
    </cfRule>
  </conditionalFormatting>
  <conditionalFormatting sqref="K714:K737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{F49B3D0D-A1C4-43AC-A8C1-1152886E7BCF}</x14:id>
        </ext>
      </extLst>
    </cfRule>
  </conditionalFormatting>
  <conditionalFormatting sqref="L714:L737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{ADF1E9E0-F37E-46AC-879E-2E6191A759DB}</x14:id>
        </ext>
      </extLst>
    </cfRule>
  </conditionalFormatting>
  <conditionalFormatting sqref="M714:M737">
    <cfRule type="dataBar" priority="2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{A27D1201-1583-41C2-ACEF-9E01A970A53C}</x14:id>
        </ext>
      </extLst>
    </cfRule>
  </conditionalFormatting>
  <conditionalFormatting sqref="N714:N737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{FFB68B3F-86FE-4A7A-AA12-12080DE74763}</x14:id>
        </ext>
      </extLst>
    </cfRule>
  </conditionalFormatting>
  <conditionalFormatting sqref="O714:O737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{DE00DE58-3E72-4161-B5BE-0915FA3CE951}</x14:id>
        </ext>
      </extLst>
    </cfRule>
  </conditionalFormatting>
  <conditionalFormatting sqref="C724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{9A8F054A-1BDD-4308-920C-DEC03A511808}</x14:id>
        </ext>
      </extLst>
    </cfRule>
  </conditionalFormatting>
  <conditionalFormatting sqref="D714:D722 D724:D737">
    <cfRule type="cellIs" dxfId="169" priority="246" operator="equal">
      <formula>"Low"</formula>
    </cfRule>
    <cfRule type="cellIs" dxfId="168" priority="247" operator="equal">
      <formula>"High"</formula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H737">
    <cfRule type="dataBar" priority="2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{F7BC3571-1A5A-4AFB-9464-8A18417A3A12}</x14:id>
        </ext>
      </extLst>
    </cfRule>
  </conditionalFormatting>
  <conditionalFormatting sqref="E738:O73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O89 L66:O88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{AFD9AA8B-71F2-45A5-9E75-7976094AC65F}</x14:id>
        </ext>
      </extLst>
    </cfRule>
  </conditionalFormatting>
  <conditionalFormatting sqref="E116:O116 L93:O11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{99E819BA-FC8E-4659-980B-5E03419366A7}</x14:id>
        </ext>
      </extLst>
    </cfRule>
  </conditionalFormatting>
  <conditionalFormatting sqref="E143:O143 L120:O142">
    <cfRule type="dataBar" priority="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{E5808561-7B8F-4D80-8491-504D6A80DFA4}</x14:id>
        </ext>
      </extLst>
    </cfRule>
  </conditionalFormatting>
  <conditionalFormatting sqref="E170:O170 L147:O169">
    <cfRule type="dataBar" priority="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{52B85C9A-FFB1-471F-8AE3-4BF6EDE47CD8}</x14:id>
        </ext>
      </extLst>
    </cfRule>
  </conditionalFormatting>
  <conditionalFormatting sqref="E197:O197 L174:O196">
    <cfRule type="dataBar" priority="2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{222DDA52-62A2-4E7F-8081-CCC20AB68FD8}</x14:id>
        </ext>
      </extLst>
    </cfRule>
  </conditionalFormatting>
  <conditionalFormatting sqref="O282:O305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{5DE59697-98F6-4CB4-A6BE-FD4FFE1DB3D8}</x14:id>
        </ext>
      </extLst>
    </cfRule>
  </conditionalFormatting>
  <conditionalFormatting sqref="O309:O332">
    <cfRule type="dataBar" priority="2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{656EDBFE-C835-455D-9F8E-56B365177D61}</x14:id>
        </ext>
      </extLst>
    </cfRule>
  </conditionalFormatting>
  <conditionalFormatting sqref="E660:O683">
    <cfRule type="dataBar" priority="2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{92135737-320D-4D02-BD34-D0AEABCE2BE0}</x14:id>
        </ext>
      </extLst>
    </cfRule>
  </conditionalFormatting>
  <conditionalFormatting sqref="D129">
    <cfRule type="cellIs" dxfId="167" priority="218" operator="equal">
      <formula>"Low"</formula>
    </cfRule>
    <cfRule type="cellIs" dxfId="166" priority="219" operator="equal">
      <formula>"High"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">
    <cfRule type="cellIs" dxfId="165" priority="215" operator="equal">
      <formula>"Low"</formula>
    </cfRule>
    <cfRule type="cellIs" dxfId="164" priority="216" operator="equal">
      <formula>"High"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ellIs" dxfId="163" priority="212" operator="equal">
      <formula>"Low"</formula>
    </cfRule>
    <cfRule type="cellIs" dxfId="162" priority="213" operator="equal">
      <formula>"High"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">
    <cfRule type="cellIs" dxfId="161" priority="209" operator="equal">
      <formula>"Low"</formula>
    </cfRule>
    <cfRule type="cellIs" dxfId="160" priority="210" operator="equal">
      <formula>"High"</formula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ellIs" dxfId="159" priority="206" operator="equal">
      <formula>"Low"</formula>
    </cfRule>
    <cfRule type="cellIs" dxfId="158" priority="207" operator="equal">
      <formula>"High"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ellIs" dxfId="157" priority="203" operator="equal">
      <formula>"Low"</formula>
    </cfRule>
    <cfRule type="cellIs" dxfId="156" priority="204" operator="equal">
      <formula>"High"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ellIs" dxfId="155" priority="200" operator="equal">
      <formula>"Low"</formula>
    </cfRule>
    <cfRule type="cellIs" dxfId="154" priority="201" operator="equal">
      <formula>"High"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8">
    <cfRule type="cellIs" dxfId="153" priority="197" operator="equal">
      <formula>"Low"</formula>
    </cfRule>
    <cfRule type="cellIs" dxfId="152" priority="198" operator="equal">
      <formula>"High"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9">
    <cfRule type="cellIs" dxfId="151" priority="194" operator="equal">
      <formula>"Low"</formula>
    </cfRule>
    <cfRule type="cellIs" dxfId="150" priority="195" operator="equal">
      <formula>"High"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6">
    <cfRule type="cellIs" dxfId="149" priority="191" operator="equal">
      <formula>"Low"</formula>
    </cfRule>
    <cfRule type="cellIs" dxfId="148" priority="192" operator="equal">
      <formula>"High"</formula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3">
    <cfRule type="cellIs" dxfId="147" priority="188" operator="equal">
      <formula>"Low"</formula>
    </cfRule>
    <cfRule type="cellIs" dxfId="146" priority="189" operator="equal">
      <formula>"High"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4">
    <cfRule type="cellIs" dxfId="145" priority="185" operator="equal">
      <formula>"Low"</formula>
    </cfRule>
    <cfRule type="cellIs" dxfId="144" priority="186" operator="equal">
      <formula>"High"</formula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8">
    <cfRule type="dataBar" priority="1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{5950626F-278C-4DB7-87C4-137001FEE437}</x14:id>
        </ext>
      </extLst>
    </cfRule>
  </conditionalFormatting>
  <conditionalFormatting sqref="C616">
    <cfRule type="dataBar" priority="1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{7E3A8321-EB28-42F2-9052-B6E3ACBDC6E4}</x14:id>
        </ext>
      </extLst>
    </cfRule>
  </conditionalFormatting>
  <conditionalFormatting sqref="D606:D614 D616:D629">
    <cfRule type="cellIs" dxfId="143" priority="180" operator="equal">
      <formula>"Low"</formula>
    </cfRule>
    <cfRule type="cellIs" dxfId="142" priority="181" operator="equal">
      <formula>"High"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6:O629">
    <cfRule type="dataBar" priority="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{3B56D17F-62E9-4059-BDCA-447130303E41}</x14:id>
        </ext>
      </extLst>
    </cfRule>
  </conditionalFormatting>
  <conditionalFormatting sqref="D615">
    <cfRule type="cellIs" dxfId="141" priority="175" operator="equal">
      <formula>"Low"</formula>
    </cfRule>
    <cfRule type="cellIs" dxfId="140" priority="176" operator="equal">
      <formula>"High"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{FD3EFAFD-12BE-4270-8EFC-7092E6F7F608}</x14:id>
        </ext>
      </extLst>
    </cfRule>
  </conditionalFormatting>
  <conditionalFormatting sqref="C64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{2D908F28-F450-420F-AF40-C7823E5C0D5D}</x14:id>
        </ext>
      </extLst>
    </cfRule>
  </conditionalFormatting>
  <conditionalFormatting sqref="D633:D641 D643:D656">
    <cfRule type="cellIs" dxfId="139" priority="170" operator="equal">
      <formula>"Low"</formula>
    </cfRule>
    <cfRule type="cellIs" dxfId="138" priority="171" operator="equal">
      <formula>"High"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3:O656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{5DA3C68C-5DB5-4800-B9E5-31EFB6F2B0BC}</x14:id>
        </ext>
      </extLst>
    </cfRule>
  </conditionalFormatting>
  <conditionalFormatting sqref="E657:O65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2">
    <cfRule type="cellIs" dxfId="137" priority="165" operator="equal">
      <formula>"Low"</formula>
    </cfRule>
    <cfRule type="cellIs" dxfId="136" priority="166" operator="equal">
      <formula>"High"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0:O6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K88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{F183DDB6-797A-4D06-9100-69AACDE29E05}</x14:id>
        </ext>
      </extLst>
    </cfRule>
  </conditionalFormatting>
  <conditionalFormatting sqref="E90:O9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K11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{59356E10-66B9-44FF-B751-EF05245D8594}</x14:id>
        </ext>
      </extLst>
    </cfRule>
  </conditionalFormatting>
  <conditionalFormatting sqref="E117:O1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K142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{4730704C-7173-4F1B-BC72-A25D86BCF4BE}</x14:id>
        </ext>
      </extLst>
    </cfRule>
  </conditionalFormatting>
  <conditionalFormatting sqref="E144:O14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K169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{A5F69615-67A6-4448-909E-39C49CC2C5EC}</x14:id>
        </ext>
      </extLst>
    </cfRule>
  </conditionalFormatting>
  <conditionalFormatting sqref="E171:O17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:K196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{04822658-AA1A-4AF8-A53D-F3F0B709622A}</x14:id>
        </ext>
      </extLst>
    </cfRule>
  </conditionalFormatting>
  <conditionalFormatting sqref="E198:O19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4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{7D45F944-DBA4-402A-A833-09FD1D2A264E}</x14:id>
        </ext>
      </extLst>
    </cfRule>
  </conditionalFormatting>
  <conditionalFormatting sqref="C562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{09D55954-5CA4-4D86-B464-F97678FDA71E}</x14:id>
        </ext>
      </extLst>
    </cfRule>
  </conditionalFormatting>
  <conditionalFormatting sqref="D552:D560 D562:D575">
    <cfRule type="cellIs" dxfId="135" priority="117" operator="equal">
      <formula>"Low"</formula>
    </cfRule>
    <cfRule type="cellIs" dxfId="134" priority="118" operator="equal">
      <formula>"High"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5:O575 M552:O574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{A1249600-833C-488B-B5B5-773D0341878C}</x14:id>
        </ext>
      </extLst>
    </cfRule>
  </conditionalFormatting>
  <conditionalFormatting sqref="D561">
    <cfRule type="cellIs" dxfId="133" priority="113" operator="equal">
      <formula>"Low"</formula>
    </cfRule>
    <cfRule type="cellIs" dxfId="132" priority="114" operator="equal">
      <formula>"High"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2:L574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{A54BA209-87AD-47D7-BB31-F0C8A893FB2E}</x14:id>
        </ext>
      </extLst>
    </cfRule>
  </conditionalFormatting>
  <conditionalFormatting sqref="E576:O57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1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{EC2928A3-E6AD-46B7-B183-46B7C294D9CC}</x14:id>
        </ext>
      </extLst>
    </cfRule>
  </conditionalFormatting>
  <conditionalFormatting sqref="C589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{7C13FD18-E2B7-435B-AB21-4BAF2545F700}</x14:id>
        </ext>
      </extLst>
    </cfRule>
  </conditionalFormatting>
  <conditionalFormatting sqref="D579:D587 D589:D602">
    <cfRule type="cellIs" dxfId="131" priority="106" operator="equal">
      <formula>"Low"</formula>
    </cfRule>
    <cfRule type="cellIs" dxfId="130" priority="107" operator="equal">
      <formula>"High"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2:O602 M579:O601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{03221B5D-4E7E-4D3D-B6D2-A73209EFC1A1}</x14:id>
        </ext>
      </extLst>
    </cfRule>
  </conditionalFormatting>
  <conditionalFormatting sqref="D588">
    <cfRule type="cellIs" dxfId="129" priority="102" operator="equal">
      <formula>"Low"</formula>
    </cfRule>
    <cfRule type="cellIs" dxfId="128" priority="103" operator="equal">
      <formula>"High"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L601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{6C61358F-AA40-4A18-911E-84480C7C1A92}</x14:id>
        </ext>
      </extLst>
    </cfRule>
  </conditionalFormatting>
  <conditionalFormatting sqref="E603:O60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0:O550 E577:O577 E604:O60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8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{6D313768-8C76-4752-B3A4-3F4D300CD180}</x14:id>
        </ext>
      </extLst>
    </cfRule>
  </conditionalFormatting>
  <conditionalFormatting sqref="C34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{2CBD9CDD-8A24-4F8D-8032-7AB22441ECE2}</x14:id>
        </ext>
      </extLst>
    </cfRule>
  </conditionalFormatting>
  <conditionalFormatting sqref="D336:D344 D346:D359">
    <cfRule type="cellIs" dxfId="127" priority="93" operator="equal">
      <formula>"Low"</formula>
    </cfRule>
    <cfRule type="cellIs" dxfId="126" priority="94" operator="equal">
      <formula>"High"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:O359 M336:O358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{DF58C3DB-3BBB-4917-94B8-1B9C4A0AEC3B}</x14:id>
        </ext>
      </extLst>
    </cfRule>
  </conditionalFormatting>
  <conditionalFormatting sqref="D345">
    <cfRule type="cellIs" dxfId="125" priority="89" operator="equal">
      <formula>"Low"</formula>
    </cfRule>
    <cfRule type="cellIs" dxfId="124" priority="90" operator="equal">
      <formula>"High"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:L35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{9FCAF3F7-2EC9-4A67-95C1-37C96D3A4AFE}</x14:id>
        </ext>
      </extLst>
    </cfRule>
  </conditionalFormatting>
  <conditionalFormatting sqref="E336:K358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{2488BBA7-C587-46F2-8B0C-1658AD579B5A}</x14:id>
        </ext>
      </extLst>
    </cfRule>
  </conditionalFormatting>
  <conditionalFormatting sqref="E360:O36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{88C9CCCA-0CF8-4269-9307-27E38F7E9A13}</x14:id>
        </ext>
      </extLst>
    </cfRule>
  </conditionalFormatting>
  <conditionalFormatting sqref="C373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{8833B38A-784A-4155-97B6-107644D0B61D}</x14:id>
        </ext>
      </extLst>
    </cfRule>
  </conditionalFormatting>
  <conditionalFormatting sqref="D363:D371 D373:D386">
    <cfRule type="cellIs" dxfId="123" priority="81" operator="equal">
      <formula>"Low"</formula>
    </cfRule>
    <cfRule type="cellIs" dxfId="122" priority="82" operator="equal">
      <formula>"High"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O386 M363:O385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{3B1354E4-16D0-4F1E-AC88-529519E9DA11}</x14:id>
        </ext>
      </extLst>
    </cfRule>
  </conditionalFormatting>
  <conditionalFormatting sqref="D372">
    <cfRule type="cellIs" dxfId="121" priority="77" operator="equal">
      <formula>"Low"</formula>
    </cfRule>
    <cfRule type="cellIs" dxfId="120" priority="78" operator="equal">
      <formula>"High"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3:L385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{37A3D7FF-21C7-4C05-817C-829D61020264}</x14:id>
        </ext>
      </extLst>
    </cfRule>
  </conditionalFormatting>
  <conditionalFormatting sqref="E363:K385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{FB25D161-2E14-4567-B5ED-708B528DF9B6}</x14:id>
        </ext>
      </extLst>
    </cfRule>
  </conditionalFormatting>
  <conditionalFormatting sqref="E387:O3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2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{B7FD4252-D833-4FE6-A461-17B28B772929}</x14:id>
        </ext>
      </extLst>
    </cfRule>
  </conditionalFormatting>
  <conditionalFormatting sqref="C400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{B6BB12F0-9CDB-4F7A-B005-983BDB0AB4D3}</x14:id>
        </ext>
      </extLst>
    </cfRule>
  </conditionalFormatting>
  <conditionalFormatting sqref="D390:D398 D400:D413">
    <cfRule type="cellIs" dxfId="119" priority="69" operator="equal">
      <formula>"Low"</formula>
    </cfRule>
    <cfRule type="cellIs" dxfId="118" priority="70" operator="equal">
      <formula>"High"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3:O413 M390:O412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{9F70E01F-BAE8-42C8-9E1B-A22410E9B5C2}</x14:id>
        </ext>
      </extLst>
    </cfRule>
  </conditionalFormatting>
  <conditionalFormatting sqref="D399">
    <cfRule type="cellIs" dxfId="117" priority="65" operator="equal">
      <formula>"Low"</formula>
    </cfRule>
    <cfRule type="cellIs" dxfId="116" priority="66" operator="equal">
      <formula>"High"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0:L412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{B806A669-15A7-4C18-AA7A-F3A1E3872130}</x14:id>
        </ext>
      </extLst>
    </cfRule>
  </conditionalFormatting>
  <conditionalFormatting sqref="E390:K412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{185309FB-F3AB-48B4-ACCA-8E3C282DDADC}</x14:id>
        </ext>
      </extLst>
    </cfRule>
  </conditionalFormatting>
  <conditionalFormatting sqref="E414:O41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9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{BC03417A-9388-44F1-B054-0B7D50296867}</x14:id>
        </ext>
      </extLst>
    </cfRule>
  </conditionalFormatting>
  <conditionalFormatting sqref="C427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{2E3B1696-C372-4D3D-AC70-DD56A2166607}</x14:id>
        </ext>
      </extLst>
    </cfRule>
  </conditionalFormatting>
  <conditionalFormatting sqref="D417:D425 D427:D440">
    <cfRule type="cellIs" dxfId="115" priority="57" operator="equal">
      <formula>"Low"</formula>
    </cfRule>
    <cfRule type="cellIs" dxfId="114" priority="58" operator="equal">
      <formula>"High"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0:O440 M417:O439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{B67657B4-A5E5-419B-8265-FD43E7CF940D}</x14:id>
        </ext>
      </extLst>
    </cfRule>
  </conditionalFormatting>
  <conditionalFormatting sqref="D426">
    <cfRule type="cellIs" dxfId="113" priority="53" operator="equal">
      <formula>"Low"</formula>
    </cfRule>
    <cfRule type="cellIs" dxfId="112" priority="54" operator="equal">
      <formula>"High"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7:L439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{160A4181-B0A4-4B69-AFA4-0191A2BE2B24}</x14:id>
        </ext>
      </extLst>
    </cfRule>
  </conditionalFormatting>
  <conditionalFormatting sqref="E417:K43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{055BC1D9-BA63-4D0C-BFBF-5E753291985A}</x14:id>
        </ext>
      </extLst>
    </cfRule>
  </conditionalFormatting>
  <conditionalFormatting sqref="E441:O44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{E3C5C59C-B305-447B-99E8-042EBEF9B087}</x14:id>
        </ext>
      </extLst>
    </cfRule>
  </conditionalFormatting>
  <conditionalFormatting sqref="C454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{77089B10-5D69-48BE-85BB-E72C8F81A52F}</x14:id>
        </ext>
      </extLst>
    </cfRule>
  </conditionalFormatting>
  <conditionalFormatting sqref="D444:D452 D454:D467">
    <cfRule type="cellIs" dxfId="111" priority="45" operator="equal">
      <formula>"Low"</formula>
    </cfRule>
    <cfRule type="cellIs" dxfId="110" priority="46" operator="equal">
      <formula>"High"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7:O467 M444:O46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{4D62B5CF-C185-49DB-A7FD-E3FF6B3F8C57}</x14:id>
        </ext>
      </extLst>
    </cfRule>
  </conditionalFormatting>
  <conditionalFormatting sqref="D453">
    <cfRule type="cellIs" dxfId="109" priority="41" operator="equal">
      <formula>"Low"</formula>
    </cfRule>
    <cfRule type="cellIs" dxfId="108" priority="42" operator="equal">
      <formula>"High"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4:L46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{8E3FD24D-A835-4C54-A740-75AD73901B3F}</x14:id>
        </ext>
      </extLst>
    </cfRule>
  </conditionalFormatting>
  <conditionalFormatting sqref="E444:K46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{ADCDF029-3463-4CC4-B466-B2DAD0E5B96C}</x14:id>
        </ext>
      </extLst>
    </cfRule>
  </conditionalFormatting>
  <conditionalFormatting sqref="E468:O46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3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{9AAF4A73-8F68-43B4-B949-2E2239A76576}</x14:id>
        </ext>
      </extLst>
    </cfRule>
  </conditionalFormatting>
  <conditionalFormatting sqref="C48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{F83F30DE-D382-42BC-A018-DA144259A387}</x14:id>
        </ext>
      </extLst>
    </cfRule>
  </conditionalFormatting>
  <conditionalFormatting sqref="D471:D479 D481:D494">
    <cfRule type="cellIs" dxfId="107" priority="33" operator="equal">
      <formula>"Low"</formula>
    </cfRule>
    <cfRule type="cellIs" dxfId="106" priority="34" operator="equal">
      <formula>"High"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4:O494 M471:O493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{3ECFB62E-5317-494C-AF3C-B19EE042BF72}</x14:id>
        </ext>
      </extLst>
    </cfRule>
  </conditionalFormatting>
  <conditionalFormatting sqref="D480">
    <cfRule type="cellIs" dxfId="105" priority="29" operator="equal">
      <formula>"Low"</formula>
    </cfRule>
    <cfRule type="cellIs" dxfId="104" priority="30" operator="equal">
      <formula>"High"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1:L493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{6AD3172C-D232-4FB7-A49B-16B1053339B0}</x14:id>
        </ext>
      </extLst>
    </cfRule>
  </conditionalFormatting>
  <conditionalFormatting sqref="E471:K493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{12CC17D9-7959-453A-B7F5-E0D2C5D570C9}</x14:id>
        </ext>
      </extLst>
    </cfRule>
  </conditionalFormatting>
  <conditionalFormatting sqref="E495:O49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0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{FA53A490-93F2-4C4A-B45F-40912FC34F27}</x14:id>
        </ext>
      </extLst>
    </cfRule>
  </conditionalFormatting>
  <conditionalFormatting sqref="C50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{58CB2505-4273-4AB9-9A0A-F4EB60ECD8F4}</x14:id>
        </ext>
      </extLst>
    </cfRule>
  </conditionalFormatting>
  <conditionalFormatting sqref="D498:D506 D508:D521">
    <cfRule type="cellIs" dxfId="103" priority="21" operator="equal">
      <formula>"Low"</formula>
    </cfRule>
    <cfRule type="cellIs" dxfId="102" priority="22" operator="equal">
      <formula>"High"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1:O521 M498:O52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{E99F6D12-F9B1-4FBF-973E-5DD410773C6B}</x14:id>
        </ext>
      </extLst>
    </cfRule>
  </conditionalFormatting>
  <conditionalFormatting sqref="D507">
    <cfRule type="cellIs" dxfId="101" priority="17" operator="equal">
      <formula>"Low"</formula>
    </cfRule>
    <cfRule type="cellIs" dxfId="100" priority="18" operator="equal">
      <formula>"High"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52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{D1CF3DB8-EC80-40BC-86EF-C83E1C30F09F}</x14:id>
        </ext>
      </extLst>
    </cfRule>
  </conditionalFormatting>
  <conditionalFormatting sqref="E498:K52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{6C5CC9D7-3A7E-49F7-938A-A2FBD06C833B}</x14:id>
        </ext>
      </extLst>
    </cfRule>
  </conditionalFormatting>
  <conditionalFormatting sqref="E522:O5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4:O334 E361:O361 E388:O388 E415:O415 E442:O442 E469:O469 E496:O496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N30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{E6726E53-DD92-4996-8F35-3A5803DF07C3}</x14:id>
        </ext>
      </extLst>
    </cfRule>
  </conditionalFormatting>
  <conditionalFormatting sqref="E306:O30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:N33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{8152CB02-2F0F-4322-8740-D17909C4E6E7}</x14:id>
        </ext>
      </extLst>
    </cfRule>
  </conditionalFormatting>
  <conditionalFormatting sqref="E333:O3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:O22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{D49D20DE-D377-493F-9E3D-A4EF11BB88C5}</x14:id>
        </ext>
      </extLst>
    </cfRule>
  </conditionalFormatting>
  <conditionalFormatting sqref="E225:O2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8:O25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{2D0B80AB-985C-4573-95CD-4A097D7A2D2E}</x14:id>
        </ext>
      </extLst>
    </cfRule>
  </conditionalFormatting>
  <conditionalFormatting sqref="E252:O2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O27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{BD8B8DF2-E347-4F54-A727-3C7334D9D42B}</x14:id>
        </ext>
      </extLst>
    </cfRule>
  </conditionalFormatting>
  <conditionalFormatting sqref="E279:O2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5:O54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{04F2801A-AF7C-47E9-82A1-B6BA3098709D}</x14:id>
        </ext>
      </extLst>
    </cfRule>
  </conditionalFormatting>
  <conditionalFormatting sqref="E549:O5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BE360-0DE7-42D1-9AEB-3E5A1DDD9B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C66:C74 C79:C81 C76:C77 C83:C89</xm:sqref>
        </x14:conditionalFormatting>
        <x14:conditionalFormatting xmlns:xm="http://schemas.microsoft.com/office/excel/2006/main">
          <x14:cfRule type="dataBar" id="{F7349A57-1F59-401C-BE0C-AB335B7689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C115</xm:sqref>
        </x14:conditionalFormatting>
        <x14:conditionalFormatting xmlns:xm="http://schemas.microsoft.com/office/excel/2006/main">
          <x14:cfRule type="dataBar" id="{BD2565E8-27A3-4CF9-90C1-F3B703031F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C304</xm:sqref>
        </x14:conditionalFormatting>
        <x14:conditionalFormatting xmlns:xm="http://schemas.microsoft.com/office/excel/2006/main">
          <x14:cfRule type="dataBar" id="{A2A7CF3A-584C-4F1A-BBF6-E9EA545EB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C250</xm:sqref>
        </x14:conditionalFormatting>
        <x14:conditionalFormatting xmlns:xm="http://schemas.microsoft.com/office/excel/2006/main">
          <x14:cfRule type="dataBar" id="{1030CDE3-39F7-4A43-8B0C-2EEDB800C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C277</xm:sqref>
        </x14:conditionalFormatting>
        <x14:conditionalFormatting xmlns:xm="http://schemas.microsoft.com/office/excel/2006/main">
          <x14:cfRule type="dataBar" id="{4789D63C-6120-4725-8BD2-2252464E64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DECA911A-67E4-47F6-88A4-C7FF7C68F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C196</xm:sqref>
        </x14:conditionalFormatting>
        <x14:conditionalFormatting xmlns:xm="http://schemas.microsoft.com/office/excel/2006/main">
          <x14:cfRule type="dataBar" id="{FD6A6D33-EF84-47F0-99E2-9F24B098A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A294B963-0884-45A3-ADFF-A00B5B67C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C223</xm:sqref>
        </x14:conditionalFormatting>
        <x14:conditionalFormatting xmlns:xm="http://schemas.microsoft.com/office/excel/2006/main">
          <x14:cfRule type="dataBar" id="{502C9917-FCE0-40E9-881C-D4A30B2C20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C331</xm:sqref>
        </x14:conditionalFormatting>
        <x14:conditionalFormatting xmlns:xm="http://schemas.microsoft.com/office/excel/2006/main">
          <x14:cfRule type="dataBar" id="{9F7CF14B-7BC2-4EC0-AF45-3B28EE22A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C103</xm:sqref>
        </x14:conditionalFormatting>
        <x14:conditionalFormatting xmlns:xm="http://schemas.microsoft.com/office/excel/2006/main">
          <x14:cfRule type="dataBar" id="{5EED467F-D955-4B70-B9A9-90B42FA8FF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C130</xm:sqref>
        </x14:conditionalFormatting>
        <x14:conditionalFormatting xmlns:xm="http://schemas.microsoft.com/office/excel/2006/main">
          <x14:cfRule type="dataBar" id="{64057A69-46CB-439E-9CBB-B008940334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C157</xm:sqref>
        </x14:conditionalFormatting>
        <x14:conditionalFormatting xmlns:xm="http://schemas.microsoft.com/office/excel/2006/main">
          <x14:cfRule type="dataBar" id="{27003AC0-B856-48AC-AF8F-05FAD250E1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9AB24A28-5B7F-48CF-AB9F-33E4459A09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C211</xm:sqref>
        </x14:conditionalFormatting>
        <x14:conditionalFormatting xmlns:xm="http://schemas.microsoft.com/office/excel/2006/main">
          <x14:cfRule type="dataBar" id="{5C3AE864-B298-4E4F-9487-A3EBD40B21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C238</xm:sqref>
        </x14:conditionalFormatting>
        <x14:conditionalFormatting xmlns:xm="http://schemas.microsoft.com/office/excel/2006/main">
          <x14:cfRule type="dataBar" id="{CA3543CC-2F72-4093-9EBD-2FA169C075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C265</xm:sqref>
        </x14:conditionalFormatting>
        <x14:conditionalFormatting xmlns:xm="http://schemas.microsoft.com/office/excel/2006/main">
          <x14:cfRule type="dataBar" id="{1CC418AE-3B0C-4299-91A7-16AEAC97F9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C292</xm:sqref>
        </x14:conditionalFormatting>
        <x14:conditionalFormatting xmlns:xm="http://schemas.microsoft.com/office/excel/2006/main">
          <x14:cfRule type="dataBar" id="{30C87D1A-122C-42AD-84CB-A4C7A1D4D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C319</xm:sqref>
        </x14:conditionalFormatting>
        <x14:conditionalFormatting xmlns:xm="http://schemas.microsoft.com/office/excel/2006/main">
          <x14:cfRule type="dataBar" id="{7D71F6DA-4E62-47F6-B7D8-8B5AD3750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C547</xm:sqref>
        </x14:conditionalFormatting>
        <x14:conditionalFormatting xmlns:xm="http://schemas.microsoft.com/office/excel/2006/main">
          <x14:cfRule type="dataBar" id="{634EFF81-74A4-40D3-B137-FB08751755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C535</xm:sqref>
        </x14:conditionalFormatting>
        <x14:conditionalFormatting xmlns:xm="http://schemas.microsoft.com/office/excel/2006/main">
          <x14:cfRule type="dataBar" id="{8E8B32DF-9566-4818-9774-DB10C59E23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C682</xm:sqref>
        </x14:conditionalFormatting>
        <x14:conditionalFormatting xmlns:xm="http://schemas.microsoft.com/office/excel/2006/main">
          <x14:cfRule type="dataBar" id="{BDEFD059-BC22-47FC-89DC-EDE20CFE9F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C670</xm:sqref>
        </x14:conditionalFormatting>
        <x14:conditionalFormatting xmlns:xm="http://schemas.microsoft.com/office/excel/2006/main">
          <x14:cfRule type="dataBar" id="{3F1D0898-C318-454F-B2E4-B9EE7EBD80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C709</xm:sqref>
        </x14:conditionalFormatting>
        <x14:conditionalFormatting xmlns:xm="http://schemas.microsoft.com/office/excel/2006/main">
          <x14:cfRule type="dataBar" id="{FC0366DF-F464-4A85-9C99-0D23C24D30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I687:J710</xm:sqref>
        </x14:conditionalFormatting>
        <x14:conditionalFormatting xmlns:xm="http://schemas.microsoft.com/office/excel/2006/main">
          <x14:cfRule type="dataBar" id="{653C28E4-E355-49FC-ABA6-F0F1AA9FA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K687:K710</xm:sqref>
        </x14:conditionalFormatting>
        <x14:conditionalFormatting xmlns:xm="http://schemas.microsoft.com/office/excel/2006/main">
          <x14:cfRule type="dataBar" id="{8F2AC725-F7A4-4E5E-8873-0C5F876018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L687:L710</xm:sqref>
        </x14:conditionalFormatting>
        <x14:conditionalFormatting xmlns:xm="http://schemas.microsoft.com/office/excel/2006/main">
          <x14:cfRule type="dataBar" id="{798832A7-020B-4F11-9512-E6070A5B81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M687:M710</xm:sqref>
        </x14:conditionalFormatting>
        <x14:conditionalFormatting xmlns:xm="http://schemas.microsoft.com/office/excel/2006/main">
          <x14:cfRule type="dataBar" id="{BAE2473C-2F51-4EE1-BD5D-417BDBDED7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N687:N710</xm:sqref>
        </x14:conditionalFormatting>
        <x14:conditionalFormatting xmlns:xm="http://schemas.microsoft.com/office/excel/2006/main">
          <x14:cfRule type="dataBar" id="{B818046F-21F4-4746-A93F-37F3C4B70D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O687:O710</xm:sqref>
        </x14:conditionalFormatting>
        <x14:conditionalFormatting xmlns:xm="http://schemas.microsoft.com/office/excel/2006/main">
          <x14:cfRule type="dataBar" id="{0F9C3C97-1043-4C35-8BA4-E9E717C9D9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C697</xm:sqref>
        </x14:conditionalFormatting>
        <x14:conditionalFormatting xmlns:xm="http://schemas.microsoft.com/office/excel/2006/main">
          <x14:cfRule type="dataBar" id="{BF49FECA-7E3C-48FE-A923-582A272687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E687:H710</xm:sqref>
        </x14:conditionalFormatting>
        <x14:conditionalFormatting xmlns:xm="http://schemas.microsoft.com/office/excel/2006/main">
          <x14:cfRule type="dataBar" id="{40C90B79-0EE6-48CC-A559-ACF378A6F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C736</xm:sqref>
        </x14:conditionalFormatting>
        <x14:conditionalFormatting xmlns:xm="http://schemas.microsoft.com/office/excel/2006/main">
          <x14:cfRule type="dataBar" id="{75E50186-F7C1-4B1E-9AEB-FCE5133F0D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I714:J737</xm:sqref>
        </x14:conditionalFormatting>
        <x14:conditionalFormatting xmlns:xm="http://schemas.microsoft.com/office/excel/2006/main">
          <x14:cfRule type="dataBar" id="{F49B3D0D-A1C4-43AC-A8C1-1152886E7B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K714:K737</xm:sqref>
        </x14:conditionalFormatting>
        <x14:conditionalFormatting xmlns:xm="http://schemas.microsoft.com/office/excel/2006/main">
          <x14:cfRule type="dataBar" id="{ADF1E9E0-F37E-46AC-879E-2E6191A759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L714:L737</xm:sqref>
        </x14:conditionalFormatting>
        <x14:conditionalFormatting xmlns:xm="http://schemas.microsoft.com/office/excel/2006/main">
          <x14:cfRule type="dataBar" id="{A27D1201-1583-41C2-ACEF-9E01A970A5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M714:M737</xm:sqref>
        </x14:conditionalFormatting>
        <x14:conditionalFormatting xmlns:xm="http://schemas.microsoft.com/office/excel/2006/main">
          <x14:cfRule type="dataBar" id="{FFB68B3F-86FE-4A7A-AA12-12080DE74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N714:N737</xm:sqref>
        </x14:conditionalFormatting>
        <x14:conditionalFormatting xmlns:xm="http://schemas.microsoft.com/office/excel/2006/main">
          <x14:cfRule type="dataBar" id="{DE00DE58-3E72-4161-B5BE-0915FA3CE9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O714:O737</xm:sqref>
        </x14:conditionalFormatting>
        <x14:conditionalFormatting xmlns:xm="http://schemas.microsoft.com/office/excel/2006/main">
          <x14:cfRule type="dataBar" id="{9A8F054A-1BDD-4308-920C-DEC03A5118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C724</xm:sqref>
        </x14:conditionalFormatting>
        <x14:conditionalFormatting xmlns:xm="http://schemas.microsoft.com/office/excel/2006/main">
          <x14:cfRule type="dataBar" id="{F7BC3571-1A5A-4AFB-9464-8A18417A3A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E714:H737</xm:sqref>
        </x14:conditionalFormatting>
        <x14:conditionalFormatting xmlns:xm="http://schemas.microsoft.com/office/excel/2006/main">
          <x14:cfRule type="dataBar" id="{AFD9AA8B-71F2-45A5-9E75-7976094AC6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E89:O89 L66:O88</xm:sqref>
        </x14:conditionalFormatting>
        <x14:conditionalFormatting xmlns:xm="http://schemas.microsoft.com/office/excel/2006/main">
          <x14:cfRule type="dataBar" id="{99E819BA-FC8E-4659-980B-5E03419366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E116:O116 L93:O115</xm:sqref>
        </x14:conditionalFormatting>
        <x14:conditionalFormatting xmlns:xm="http://schemas.microsoft.com/office/excel/2006/main">
          <x14:cfRule type="dataBar" id="{E5808561-7B8F-4D80-8491-504D6A80DF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E143:O143 L120:O142</xm:sqref>
        </x14:conditionalFormatting>
        <x14:conditionalFormatting xmlns:xm="http://schemas.microsoft.com/office/excel/2006/main">
          <x14:cfRule type="dataBar" id="{52B85C9A-FFB1-471F-8AE3-4BF6EDE47C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E170:O170 L147:O169</xm:sqref>
        </x14:conditionalFormatting>
        <x14:conditionalFormatting xmlns:xm="http://schemas.microsoft.com/office/excel/2006/main">
          <x14:cfRule type="dataBar" id="{222DDA52-62A2-4E7F-8081-CCC20AB68F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E197:O197 L174:O196</xm:sqref>
        </x14:conditionalFormatting>
        <x14:conditionalFormatting xmlns:xm="http://schemas.microsoft.com/office/excel/2006/main">
          <x14:cfRule type="dataBar" id="{5DE59697-98F6-4CB4-A6BE-FD4FFE1DB3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O282:O305</xm:sqref>
        </x14:conditionalFormatting>
        <x14:conditionalFormatting xmlns:xm="http://schemas.microsoft.com/office/excel/2006/main">
          <x14:cfRule type="dataBar" id="{656EDBFE-C835-455D-9F8E-56B365177D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O309:O332</xm:sqref>
        </x14:conditionalFormatting>
        <x14:conditionalFormatting xmlns:xm="http://schemas.microsoft.com/office/excel/2006/main">
          <x14:cfRule type="dataBar" id="{92135737-320D-4D02-BD34-D0AEABCE2B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E660:O683</xm:sqref>
        </x14:conditionalFormatting>
        <x14:conditionalFormatting xmlns:xm="http://schemas.microsoft.com/office/excel/2006/main">
          <x14:cfRule type="dataBar" id="{5950626F-278C-4DB7-87C4-137001FEE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C628</xm:sqref>
        </x14:conditionalFormatting>
        <x14:conditionalFormatting xmlns:xm="http://schemas.microsoft.com/office/excel/2006/main">
          <x14:cfRule type="dataBar" id="{7E3A8321-EB28-42F2-9052-B6E3ACBDC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C616</xm:sqref>
        </x14:conditionalFormatting>
        <x14:conditionalFormatting xmlns:xm="http://schemas.microsoft.com/office/excel/2006/main">
          <x14:cfRule type="dataBar" id="{3B56D17F-62E9-4059-BDCA-447130303E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E606:O629</xm:sqref>
        </x14:conditionalFormatting>
        <x14:conditionalFormatting xmlns:xm="http://schemas.microsoft.com/office/excel/2006/main">
          <x14:cfRule type="dataBar" id="{FD3EFAFD-12BE-4270-8EFC-7092E6F7F6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C655</xm:sqref>
        </x14:conditionalFormatting>
        <x14:conditionalFormatting xmlns:xm="http://schemas.microsoft.com/office/excel/2006/main">
          <x14:cfRule type="dataBar" id="{2D908F28-F450-420F-AF40-C7823E5C0D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C643</xm:sqref>
        </x14:conditionalFormatting>
        <x14:conditionalFormatting xmlns:xm="http://schemas.microsoft.com/office/excel/2006/main">
          <x14:cfRule type="dataBar" id="{5DA3C68C-5DB5-4800-B9E5-31EFB6F2B0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E633:O656</xm:sqref>
        </x14:conditionalFormatting>
        <x14:conditionalFormatting xmlns:xm="http://schemas.microsoft.com/office/excel/2006/main">
          <x14:cfRule type="dataBar" id="{F183DDB6-797A-4D06-9100-69AACDE29E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E66:K88</xm:sqref>
        </x14:conditionalFormatting>
        <x14:conditionalFormatting xmlns:xm="http://schemas.microsoft.com/office/excel/2006/main">
          <x14:cfRule type="dataBar" id="{59356E10-66B9-44FF-B751-EF05245D85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E93:K115</xm:sqref>
        </x14:conditionalFormatting>
        <x14:conditionalFormatting xmlns:xm="http://schemas.microsoft.com/office/excel/2006/main">
          <x14:cfRule type="dataBar" id="{4730704C-7173-4F1B-BC72-A25D86BCF4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E120:K142</xm:sqref>
        </x14:conditionalFormatting>
        <x14:conditionalFormatting xmlns:xm="http://schemas.microsoft.com/office/excel/2006/main">
          <x14:cfRule type="dataBar" id="{A5F69615-67A6-4448-909E-39C49CC2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E147:K169</xm:sqref>
        </x14:conditionalFormatting>
        <x14:conditionalFormatting xmlns:xm="http://schemas.microsoft.com/office/excel/2006/main">
          <x14:cfRule type="dataBar" id="{04822658-AA1A-4AF8-A53D-F3F0B70962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E174:K196</xm:sqref>
        </x14:conditionalFormatting>
        <x14:conditionalFormatting xmlns:xm="http://schemas.microsoft.com/office/excel/2006/main">
          <x14:cfRule type="dataBar" id="{7D45F944-DBA4-402A-A833-09FD1D2A2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C574</xm:sqref>
        </x14:conditionalFormatting>
        <x14:conditionalFormatting xmlns:xm="http://schemas.microsoft.com/office/excel/2006/main">
          <x14:cfRule type="dataBar" id="{09D55954-5CA4-4D86-B464-F97678FDA7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C562</xm:sqref>
        </x14:conditionalFormatting>
        <x14:conditionalFormatting xmlns:xm="http://schemas.microsoft.com/office/excel/2006/main">
          <x14:cfRule type="dataBar" id="{A1249600-833C-488B-B5B5-773D03418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E575:O575 M552:O574</xm:sqref>
        </x14:conditionalFormatting>
        <x14:conditionalFormatting xmlns:xm="http://schemas.microsoft.com/office/excel/2006/main">
          <x14:cfRule type="dataBar" id="{A54BA209-87AD-47D7-BB31-F0C8A893F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E552:L574</xm:sqref>
        </x14:conditionalFormatting>
        <x14:conditionalFormatting xmlns:xm="http://schemas.microsoft.com/office/excel/2006/main">
          <x14:cfRule type="dataBar" id="{EC2928A3-E6AD-46B7-B183-46B7C294D9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C601</xm:sqref>
        </x14:conditionalFormatting>
        <x14:conditionalFormatting xmlns:xm="http://schemas.microsoft.com/office/excel/2006/main">
          <x14:cfRule type="dataBar" id="{7C13FD18-E2B7-435B-AB21-4BAF2545F7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C589</xm:sqref>
        </x14:conditionalFormatting>
        <x14:conditionalFormatting xmlns:xm="http://schemas.microsoft.com/office/excel/2006/main">
          <x14:cfRule type="dataBar" id="{03221B5D-4E7E-4D3D-B6D2-A73209EFC1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E602:O602 M579:O601</xm:sqref>
        </x14:conditionalFormatting>
        <x14:conditionalFormatting xmlns:xm="http://schemas.microsoft.com/office/excel/2006/main">
          <x14:cfRule type="dataBar" id="{6C61358F-AA40-4A18-911E-84480C7C1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E579:L601</xm:sqref>
        </x14:conditionalFormatting>
        <x14:conditionalFormatting xmlns:xm="http://schemas.microsoft.com/office/excel/2006/main">
          <x14:cfRule type="dataBar" id="{6D313768-8C76-4752-B3A4-3F4D300CD1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C358</xm:sqref>
        </x14:conditionalFormatting>
        <x14:conditionalFormatting xmlns:xm="http://schemas.microsoft.com/office/excel/2006/main">
          <x14:cfRule type="dataBar" id="{2CBD9CDD-8A24-4F8D-8032-7AB22441EC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C346</xm:sqref>
        </x14:conditionalFormatting>
        <x14:conditionalFormatting xmlns:xm="http://schemas.microsoft.com/office/excel/2006/main">
          <x14:cfRule type="dataBar" id="{DF58C3DB-3BBB-4917-94B8-1B9C4A0AEC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E359:O359 M336:O358</xm:sqref>
        </x14:conditionalFormatting>
        <x14:conditionalFormatting xmlns:xm="http://schemas.microsoft.com/office/excel/2006/main">
          <x14:cfRule type="dataBar" id="{9FCAF3F7-2EC9-4A67-95C1-37C96D3A4A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L336:L358</xm:sqref>
        </x14:conditionalFormatting>
        <x14:conditionalFormatting xmlns:xm="http://schemas.microsoft.com/office/excel/2006/main">
          <x14:cfRule type="dataBar" id="{2488BBA7-C587-46F2-8B0C-1658AD579B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E336:K358</xm:sqref>
        </x14:conditionalFormatting>
        <x14:conditionalFormatting xmlns:xm="http://schemas.microsoft.com/office/excel/2006/main">
          <x14:cfRule type="dataBar" id="{88C9CCCA-0CF8-4269-9307-27E38F7E9A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C385</xm:sqref>
        </x14:conditionalFormatting>
        <x14:conditionalFormatting xmlns:xm="http://schemas.microsoft.com/office/excel/2006/main">
          <x14:cfRule type="dataBar" id="{8833B38A-784A-4155-97B6-107644D0B6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C373</xm:sqref>
        </x14:conditionalFormatting>
        <x14:conditionalFormatting xmlns:xm="http://schemas.microsoft.com/office/excel/2006/main">
          <x14:cfRule type="dataBar" id="{3B1354E4-16D0-4F1E-AC88-529519E9DA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E386:O386 M363:O385</xm:sqref>
        </x14:conditionalFormatting>
        <x14:conditionalFormatting xmlns:xm="http://schemas.microsoft.com/office/excel/2006/main">
          <x14:cfRule type="dataBar" id="{37A3D7FF-21C7-4C05-817C-829D610202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L363:L385</xm:sqref>
        </x14:conditionalFormatting>
        <x14:conditionalFormatting xmlns:xm="http://schemas.microsoft.com/office/excel/2006/main">
          <x14:cfRule type="dataBar" id="{FB25D161-2E14-4567-B5ED-708B528DF9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E363:K385</xm:sqref>
        </x14:conditionalFormatting>
        <x14:conditionalFormatting xmlns:xm="http://schemas.microsoft.com/office/excel/2006/main">
          <x14:cfRule type="dataBar" id="{B7FD4252-D833-4FE6-A461-17B28B7729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C412</xm:sqref>
        </x14:conditionalFormatting>
        <x14:conditionalFormatting xmlns:xm="http://schemas.microsoft.com/office/excel/2006/main">
          <x14:cfRule type="dataBar" id="{B6BB12F0-9CDB-4F7A-B005-983BDB0AB4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C400</xm:sqref>
        </x14:conditionalFormatting>
        <x14:conditionalFormatting xmlns:xm="http://schemas.microsoft.com/office/excel/2006/main">
          <x14:cfRule type="dataBar" id="{9F70E01F-BAE8-42C8-9E1B-A22410E9B5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E413:O413 M390:O412</xm:sqref>
        </x14:conditionalFormatting>
        <x14:conditionalFormatting xmlns:xm="http://schemas.microsoft.com/office/excel/2006/main">
          <x14:cfRule type="dataBar" id="{B806A669-15A7-4C18-AA7A-F3A1E38721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L390:L412</xm:sqref>
        </x14:conditionalFormatting>
        <x14:conditionalFormatting xmlns:xm="http://schemas.microsoft.com/office/excel/2006/main">
          <x14:cfRule type="dataBar" id="{185309FB-F3AB-48B4-ACCA-8E3C282DDA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E390:K412</xm:sqref>
        </x14:conditionalFormatting>
        <x14:conditionalFormatting xmlns:xm="http://schemas.microsoft.com/office/excel/2006/main">
          <x14:cfRule type="dataBar" id="{BC03417A-9388-44F1-B054-0B7D502968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C439</xm:sqref>
        </x14:conditionalFormatting>
        <x14:conditionalFormatting xmlns:xm="http://schemas.microsoft.com/office/excel/2006/main">
          <x14:cfRule type="dataBar" id="{2E3B1696-C372-4D3D-AC70-DD56A2166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C427</xm:sqref>
        </x14:conditionalFormatting>
        <x14:conditionalFormatting xmlns:xm="http://schemas.microsoft.com/office/excel/2006/main">
          <x14:cfRule type="dataBar" id="{B67657B4-A5E5-419B-8265-FD43E7CF94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E440:O440 M417:O439</xm:sqref>
        </x14:conditionalFormatting>
        <x14:conditionalFormatting xmlns:xm="http://schemas.microsoft.com/office/excel/2006/main">
          <x14:cfRule type="dataBar" id="{160A4181-B0A4-4B69-AFA4-0191A2BE2B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L417:L439</xm:sqref>
        </x14:conditionalFormatting>
        <x14:conditionalFormatting xmlns:xm="http://schemas.microsoft.com/office/excel/2006/main">
          <x14:cfRule type="dataBar" id="{055BC1D9-BA63-4D0C-BFBF-5E75329198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E417:K439</xm:sqref>
        </x14:conditionalFormatting>
        <x14:conditionalFormatting xmlns:xm="http://schemas.microsoft.com/office/excel/2006/main">
          <x14:cfRule type="dataBar" id="{E3C5C59C-B305-447B-99E8-042EBEF9B0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C466</xm:sqref>
        </x14:conditionalFormatting>
        <x14:conditionalFormatting xmlns:xm="http://schemas.microsoft.com/office/excel/2006/main">
          <x14:cfRule type="dataBar" id="{77089B10-5D69-48BE-85BB-E72C8F81A5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C454</xm:sqref>
        </x14:conditionalFormatting>
        <x14:conditionalFormatting xmlns:xm="http://schemas.microsoft.com/office/excel/2006/main">
          <x14:cfRule type="dataBar" id="{4D62B5CF-C185-49DB-A7FD-E3FF6B3F8C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E467:O467 M444:O466</xm:sqref>
        </x14:conditionalFormatting>
        <x14:conditionalFormatting xmlns:xm="http://schemas.microsoft.com/office/excel/2006/main">
          <x14:cfRule type="dataBar" id="{8E3FD24D-A835-4C54-A740-75AD73901B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L444:L466</xm:sqref>
        </x14:conditionalFormatting>
        <x14:conditionalFormatting xmlns:xm="http://schemas.microsoft.com/office/excel/2006/main">
          <x14:cfRule type="dataBar" id="{ADCDF029-3463-4CC4-B466-B2DAD0E5B9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E444:K466</xm:sqref>
        </x14:conditionalFormatting>
        <x14:conditionalFormatting xmlns:xm="http://schemas.microsoft.com/office/excel/2006/main">
          <x14:cfRule type="dataBar" id="{9AAF4A73-8F68-43B4-B949-2E2239A765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C493</xm:sqref>
        </x14:conditionalFormatting>
        <x14:conditionalFormatting xmlns:xm="http://schemas.microsoft.com/office/excel/2006/main">
          <x14:cfRule type="dataBar" id="{F83F30DE-D382-42BC-A018-DA144259A3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C481</xm:sqref>
        </x14:conditionalFormatting>
        <x14:conditionalFormatting xmlns:xm="http://schemas.microsoft.com/office/excel/2006/main">
          <x14:cfRule type="dataBar" id="{3ECFB62E-5317-494C-AF3C-B19EE042BF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E494:O494 M471:O493</xm:sqref>
        </x14:conditionalFormatting>
        <x14:conditionalFormatting xmlns:xm="http://schemas.microsoft.com/office/excel/2006/main">
          <x14:cfRule type="dataBar" id="{6AD3172C-D232-4FB7-A49B-16B1053339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L471:L493</xm:sqref>
        </x14:conditionalFormatting>
        <x14:conditionalFormatting xmlns:xm="http://schemas.microsoft.com/office/excel/2006/main">
          <x14:cfRule type="dataBar" id="{12CC17D9-7959-453A-B7F5-E0D2C5D570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E471:K493</xm:sqref>
        </x14:conditionalFormatting>
        <x14:conditionalFormatting xmlns:xm="http://schemas.microsoft.com/office/excel/2006/main">
          <x14:cfRule type="dataBar" id="{FA53A490-93F2-4C4A-B45F-40912FC34F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C520</xm:sqref>
        </x14:conditionalFormatting>
        <x14:conditionalFormatting xmlns:xm="http://schemas.microsoft.com/office/excel/2006/main">
          <x14:cfRule type="dataBar" id="{58CB2505-4273-4AB9-9A0A-F4EB60ECD8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C508</xm:sqref>
        </x14:conditionalFormatting>
        <x14:conditionalFormatting xmlns:xm="http://schemas.microsoft.com/office/excel/2006/main">
          <x14:cfRule type="dataBar" id="{E99F6D12-F9B1-4FBF-973E-5DD410773C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E521:O521 M498:O520</xm:sqref>
        </x14:conditionalFormatting>
        <x14:conditionalFormatting xmlns:xm="http://schemas.microsoft.com/office/excel/2006/main">
          <x14:cfRule type="dataBar" id="{D1CF3DB8-EC80-40BC-86EF-C83E1C30F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L498:L520</xm:sqref>
        </x14:conditionalFormatting>
        <x14:conditionalFormatting xmlns:xm="http://schemas.microsoft.com/office/excel/2006/main">
          <x14:cfRule type="dataBar" id="{6C5CC9D7-3A7E-49F7-938A-A2FBD06C83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E498:K520</xm:sqref>
        </x14:conditionalFormatting>
        <x14:conditionalFormatting xmlns:xm="http://schemas.microsoft.com/office/excel/2006/main">
          <x14:cfRule type="dataBar" id="{E6726E53-DD92-4996-8F35-3A5803DF07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E282:N305</xm:sqref>
        </x14:conditionalFormatting>
        <x14:conditionalFormatting xmlns:xm="http://schemas.microsoft.com/office/excel/2006/main">
          <x14:cfRule type="dataBar" id="{8152CB02-2F0F-4322-8740-D17909C4E6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E309:N332</xm:sqref>
        </x14:conditionalFormatting>
        <x14:conditionalFormatting xmlns:xm="http://schemas.microsoft.com/office/excel/2006/main">
          <x14:cfRule type="dataBar" id="{D49D20DE-D377-493F-9E3D-A4EF11BB88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E201:O224</xm:sqref>
        </x14:conditionalFormatting>
        <x14:conditionalFormatting xmlns:xm="http://schemas.microsoft.com/office/excel/2006/main">
          <x14:cfRule type="dataBar" id="{2D0B80AB-985C-4573-95CD-4A097D7A2D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E228:O251</xm:sqref>
        </x14:conditionalFormatting>
        <x14:conditionalFormatting xmlns:xm="http://schemas.microsoft.com/office/excel/2006/main">
          <x14:cfRule type="dataBar" id="{BD8B8DF2-E347-4F54-A727-3C7334D9D4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E255:O278</xm:sqref>
        </x14:conditionalFormatting>
        <x14:conditionalFormatting xmlns:xm="http://schemas.microsoft.com/office/excel/2006/main">
          <x14:cfRule type="dataBar" id="{04F2801A-AF7C-47E9-82A1-B6BA309870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E525:O548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0623-0EF3-40BA-947F-4545F3B1412C}">
  <dimension ref="A1:K650"/>
  <sheetViews>
    <sheetView tabSelected="1" zoomScale="85" zoomScaleNormal="85" workbookViewId="0">
      <selection activeCell="L2" sqref="L2"/>
    </sheetView>
  </sheetViews>
  <sheetFormatPr defaultColWidth="12.5546875" defaultRowHeight="15.6" x14ac:dyDescent="0.3"/>
  <cols>
    <col min="1" max="1" width="15" style="1" bestFit="1" customWidth="1"/>
    <col min="2" max="2" width="21" style="4" customWidth="1"/>
    <col min="3" max="3" width="13.88671875" style="4" bestFit="1" customWidth="1"/>
    <col min="4" max="8" width="12.5546875" style="3"/>
    <col min="9" max="11" width="12.5546875" style="4"/>
    <col min="12" max="16384" width="12.5546875" style="6"/>
  </cols>
  <sheetData>
    <row r="1" spans="1:11" s="8" customFormat="1" ht="14.4" thickBot="1" x14ac:dyDescent="0.35">
      <c r="A1" s="32" t="s">
        <v>89</v>
      </c>
      <c r="B1" s="54" t="s">
        <v>90</v>
      </c>
      <c r="C1" s="67" t="s">
        <v>46</v>
      </c>
      <c r="D1" s="56">
        <v>43809</v>
      </c>
      <c r="E1" s="57">
        <v>43837</v>
      </c>
      <c r="F1" s="57">
        <v>43845</v>
      </c>
      <c r="G1" s="57">
        <v>43852</v>
      </c>
      <c r="H1" s="57">
        <v>43858</v>
      </c>
      <c r="I1" s="57">
        <v>43865</v>
      </c>
      <c r="J1" s="57">
        <v>43872</v>
      </c>
      <c r="K1" s="57">
        <v>43879</v>
      </c>
    </row>
    <row r="2" spans="1:11" s="8" customFormat="1" x14ac:dyDescent="0.3">
      <c r="A2" s="107" t="s">
        <v>34</v>
      </c>
      <c r="B2" s="64" t="s">
        <v>3</v>
      </c>
      <c r="C2" s="65" t="s">
        <v>47</v>
      </c>
      <c r="D2" s="66"/>
      <c r="E2" s="66"/>
      <c r="F2" s="66"/>
      <c r="G2" s="66"/>
      <c r="H2" s="66"/>
      <c r="I2" s="66"/>
      <c r="J2" s="66"/>
      <c r="K2" s="66"/>
    </row>
    <row r="3" spans="1:11" x14ac:dyDescent="0.3">
      <c r="A3" s="107" t="s">
        <v>34</v>
      </c>
      <c r="B3" s="12" t="s">
        <v>4</v>
      </c>
      <c r="C3" s="44" t="s">
        <v>48</v>
      </c>
      <c r="D3" s="10"/>
      <c r="E3" s="10">
        <v>13</v>
      </c>
      <c r="F3" s="10">
        <v>13</v>
      </c>
      <c r="G3" s="10"/>
      <c r="H3" s="10">
        <v>13</v>
      </c>
      <c r="I3" s="10"/>
      <c r="J3" s="10"/>
      <c r="K3" s="10"/>
    </row>
    <row r="4" spans="1:11" x14ac:dyDescent="0.3">
      <c r="A4" s="107" t="s">
        <v>34</v>
      </c>
      <c r="B4" s="12" t="s">
        <v>5</v>
      </c>
      <c r="C4" s="44" t="s">
        <v>47</v>
      </c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07" t="s">
        <v>34</v>
      </c>
      <c r="B5" s="12" t="s">
        <v>6</v>
      </c>
      <c r="C5" s="44" t="s">
        <v>48</v>
      </c>
      <c r="D5" s="10">
        <v>13</v>
      </c>
      <c r="E5" s="10">
        <v>400</v>
      </c>
      <c r="F5" s="10"/>
      <c r="G5" s="10">
        <v>270</v>
      </c>
      <c r="H5" s="10">
        <v>53</v>
      </c>
      <c r="I5" s="10">
        <v>53</v>
      </c>
      <c r="J5" s="10"/>
      <c r="K5" s="10"/>
    </row>
    <row r="6" spans="1:11" x14ac:dyDescent="0.3">
      <c r="A6" s="107" t="s">
        <v>34</v>
      </c>
      <c r="B6" s="12" t="s">
        <v>7</v>
      </c>
      <c r="C6" s="44" t="s">
        <v>48</v>
      </c>
      <c r="D6" s="10"/>
      <c r="E6" s="10"/>
      <c r="F6" s="10"/>
      <c r="G6" s="10"/>
      <c r="H6" s="10"/>
      <c r="I6" s="10"/>
      <c r="J6" s="10"/>
      <c r="K6" s="10"/>
    </row>
    <row r="7" spans="1:11" x14ac:dyDescent="0.3">
      <c r="A7" s="107" t="s">
        <v>34</v>
      </c>
      <c r="B7" s="12" t="s">
        <v>8</v>
      </c>
      <c r="C7" s="44" t="s">
        <v>47</v>
      </c>
      <c r="D7" s="10"/>
      <c r="E7" s="10"/>
      <c r="F7" s="10"/>
      <c r="G7" s="10"/>
      <c r="H7" s="10">
        <v>13</v>
      </c>
      <c r="I7" s="10"/>
      <c r="J7" s="10"/>
      <c r="K7" s="10"/>
    </row>
    <row r="8" spans="1:11" x14ac:dyDescent="0.3">
      <c r="A8" s="107" t="s">
        <v>34</v>
      </c>
      <c r="B8" s="12" t="s">
        <v>9</v>
      </c>
      <c r="C8" s="44" t="s">
        <v>47</v>
      </c>
      <c r="D8" s="10"/>
      <c r="E8" s="10"/>
      <c r="F8" s="10"/>
      <c r="G8" s="10"/>
      <c r="H8" s="10"/>
      <c r="I8" s="10"/>
      <c r="J8" s="10"/>
      <c r="K8" s="10"/>
    </row>
    <row r="9" spans="1:11" x14ac:dyDescent="0.3">
      <c r="A9" s="107" t="s">
        <v>34</v>
      </c>
      <c r="B9" s="12" t="s">
        <v>10</v>
      </c>
      <c r="C9" s="44" t="s">
        <v>47</v>
      </c>
      <c r="D9" s="10"/>
      <c r="E9" s="10"/>
      <c r="F9" s="10"/>
      <c r="G9" s="10"/>
      <c r="H9" s="10">
        <v>13</v>
      </c>
      <c r="I9" s="10"/>
      <c r="J9" s="10"/>
      <c r="K9" s="10"/>
    </row>
    <row r="10" spans="1:11" x14ac:dyDescent="0.3">
      <c r="A10" s="107" t="s">
        <v>34</v>
      </c>
      <c r="B10" s="12" t="s">
        <v>11</v>
      </c>
      <c r="C10" s="44" t="s">
        <v>47</v>
      </c>
      <c r="D10" s="10"/>
      <c r="E10" s="10"/>
      <c r="F10" s="10">
        <v>470</v>
      </c>
      <c r="G10" s="10">
        <v>470</v>
      </c>
      <c r="H10" s="10">
        <v>27</v>
      </c>
      <c r="I10" s="10">
        <v>27</v>
      </c>
      <c r="J10" s="10"/>
      <c r="K10" s="10"/>
    </row>
    <row r="11" spans="1:11" x14ac:dyDescent="0.3">
      <c r="A11" s="107" t="s">
        <v>34</v>
      </c>
      <c r="B11" s="12" t="s">
        <v>65</v>
      </c>
      <c r="C11" s="44" t="s">
        <v>47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3">
      <c r="A12" s="107" t="s">
        <v>34</v>
      </c>
      <c r="B12" s="12" t="s">
        <v>43</v>
      </c>
      <c r="C12" s="44" t="s">
        <v>47</v>
      </c>
      <c r="D12" s="10"/>
      <c r="E12" s="10"/>
      <c r="F12" s="10"/>
      <c r="G12" s="10"/>
      <c r="H12" s="10">
        <v>110</v>
      </c>
      <c r="I12" s="10"/>
      <c r="J12" s="10"/>
      <c r="K12" s="10"/>
    </row>
    <row r="13" spans="1:11" x14ac:dyDescent="0.3">
      <c r="A13" s="107" t="s">
        <v>34</v>
      </c>
      <c r="B13" s="12" t="s">
        <v>12</v>
      </c>
      <c r="C13" s="44" t="s">
        <v>47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3">
      <c r="A14" s="107" t="s">
        <v>34</v>
      </c>
      <c r="B14" s="12" t="s">
        <v>13</v>
      </c>
      <c r="C14" s="44" t="s">
        <v>47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3">
      <c r="A15" s="107" t="s">
        <v>34</v>
      </c>
      <c r="B15" s="12" t="s">
        <v>14</v>
      </c>
      <c r="C15" s="44" t="s">
        <v>47</v>
      </c>
      <c r="D15" s="10">
        <v>40</v>
      </c>
      <c r="E15" s="10">
        <v>40</v>
      </c>
      <c r="F15" s="10"/>
      <c r="G15" s="10"/>
      <c r="H15" s="10"/>
      <c r="I15" s="10"/>
      <c r="J15" s="10">
        <v>510</v>
      </c>
      <c r="K15" s="10"/>
    </row>
    <row r="16" spans="1:11" x14ac:dyDescent="0.3">
      <c r="A16" s="107" t="s">
        <v>34</v>
      </c>
      <c r="B16" s="12" t="s">
        <v>15</v>
      </c>
      <c r="C16" s="45" t="s">
        <v>47</v>
      </c>
      <c r="D16" s="10"/>
      <c r="E16" s="10">
        <v>240</v>
      </c>
      <c r="F16" s="10">
        <v>1900</v>
      </c>
      <c r="G16" s="10">
        <v>210</v>
      </c>
      <c r="H16" s="10">
        <v>190</v>
      </c>
      <c r="I16" s="10"/>
      <c r="J16" s="10">
        <v>4900</v>
      </c>
      <c r="K16" s="10"/>
    </row>
    <row r="17" spans="1:11" x14ac:dyDescent="0.3">
      <c r="A17" s="107" t="s">
        <v>34</v>
      </c>
      <c r="B17" s="12" t="s">
        <v>16</v>
      </c>
      <c r="C17" s="44" t="s">
        <v>48</v>
      </c>
      <c r="D17" s="10"/>
      <c r="E17" s="10"/>
      <c r="F17" s="10"/>
      <c r="G17" s="10"/>
      <c r="H17" s="10"/>
      <c r="I17" s="10"/>
      <c r="J17" s="10"/>
      <c r="K17" s="10"/>
    </row>
    <row r="18" spans="1:11" x14ac:dyDescent="0.3">
      <c r="A18" s="107" t="s">
        <v>34</v>
      </c>
      <c r="B18" s="12" t="s">
        <v>70</v>
      </c>
      <c r="C18" s="44" t="s">
        <v>48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3">
      <c r="A19" s="107" t="s">
        <v>34</v>
      </c>
      <c r="B19" s="9" t="s">
        <v>17</v>
      </c>
      <c r="C19" s="44" t="s">
        <v>48</v>
      </c>
      <c r="D19" s="10"/>
      <c r="E19" s="10"/>
      <c r="F19" s="10"/>
      <c r="G19" s="10"/>
      <c r="H19" s="10"/>
      <c r="I19" s="10"/>
      <c r="J19" s="10"/>
      <c r="K19" s="10"/>
    </row>
    <row r="20" spans="1:11" x14ac:dyDescent="0.3">
      <c r="A20" s="107" t="s">
        <v>34</v>
      </c>
      <c r="B20" s="9" t="s">
        <v>18</v>
      </c>
      <c r="C20" s="44" t="s">
        <v>47</v>
      </c>
      <c r="D20" s="10"/>
      <c r="E20" s="10"/>
      <c r="F20" s="10"/>
      <c r="G20" s="10"/>
      <c r="H20" s="10"/>
      <c r="I20" s="10"/>
      <c r="J20" s="10"/>
      <c r="K20" s="10"/>
    </row>
    <row r="21" spans="1:11" x14ac:dyDescent="0.3">
      <c r="A21" s="107" t="s">
        <v>34</v>
      </c>
      <c r="B21" s="9" t="s">
        <v>19</v>
      </c>
      <c r="C21" s="44" t="s">
        <v>47</v>
      </c>
      <c r="D21" s="10"/>
      <c r="E21" s="10"/>
      <c r="F21" s="10"/>
      <c r="G21" s="10"/>
      <c r="H21" s="10"/>
      <c r="I21" s="10"/>
      <c r="J21" s="10"/>
      <c r="K21" s="10"/>
    </row>
    <row r="22" spans="1:11" x14ac:dyDescent="0.3">
      <c r="A22" s="107" t="s">
        <v>34</v>
      </c>
      <c r="B22" s="9" t="s">
        <v>20</v>
      </c>
      <c r="C22" s="44" t="s">
        <v>48</v>
      </c>
      <c r="D22" s="10"/>
      <c r="E22" s="10"/>
      <c r="F22" s="10"/>
      <c r="G22" s="10"/>
      <c r="H22" s="10"/>
      <c r="I22" s="10"/>
      <c r="J22" s="10"/>
      <c r="K22" s="10"/>
    </row>
    <row r="23" spans="1:11" x14ac:dyDescent="0.3">
      <c r="A23" s="107" t="s">
        <v>34</v>
      </c>
      <c r="B23" s="9" t="s">
        <v>21</v>
      </c>
      <c r="C23" s="44" t="s">
        <v>47</v>
      </c>
      <c r="D23" s="10"/>
      <c r="E23" s="10"/>
      <c r="F23" s="10"/>
      <c r="G23" s="10"/>
      <c r="H23" s="10"/>
      <c r="I23" s="10"/>
      <c r="J23" s="10"/>
      <c r="K23" s="10"/>
    </row>
    <row r="24" spans="1:11" x14ac:dyDescent="0.3">
      <c r="A24" s="107" t="s">
        <v>34</v>
      </c>
      <c r="B24" s="9" t="s">
        <v>24</v>
      </c>
      <c r="C24" s="44" t="s">
        <v>47</v>
      </c>
      <c r="D24" s="10"/>
      <c r="E24" s="10"/>
      <c r="F24" s="10"/>
      <c r="G24" s="10"/>
      <c r="H24" s="10"/>
      <c r="I24" s="10"/>
      <c r="J24" s="10"/>
      <c r="K24" s="10"/>
    </row>
    <row r="25" spans="1:11" x14ac:dyDescent="0.3">
      <c r="A25" s="107" t="s">
        <v>34</v>
      </c>
      <c r="B25" s="9" t="s">
        <v>22</v>
      </c>
      <c r="C25" s="44" t="s">
        <v>48</v>
      </c>
      <c r="D25" s="10"/>
      <c r="E25" s="10"/>
      <c r="F25" s="10"/>
      <c r="G25" s="10"/>
      <c r="H25" s="10"/>
      <c r="I25" s="10"/>
      <c r="J25" s="10"/>
      <c r="K25" s="10"/>
    </row>
    <row r="26" spans="1:11" ht="16.2" thickBot="1" x14ac:dyDescent="0.35">
      <c r="A26" s="107" t="s">
        <v>34</v>
      </c>
      <c r="B26" s="13" t="s">
        <v>23</v>
      </c>
      <c r="C26" s="70"/>
      <c r="D26" s="14">
        <f>SUM(D2:D25)</f>
        <v>53</v>
      </c>
      <c r="E26" s="14">
        <f t="shared" ref="E26:K26" si="0">SUM(E2:E25)</f>
        <v>693</v>
      </c>
      <c r="F26" s="14">
        <f t="shared" si="0"/>
        <v>2383</v>
      </c>
      <c r="G26" s="14">
        <f t="shared" si="0"/>
        <v>950</v>
      </c>
      <c r="H26" s="14">
        <f t="shared" si="0"/>
        <v>419</v>
      </c>
      <c r="I26" s="14">
        <f t="shared" si="0"/>
        <v>80</v>
      </c>
      <c r="J26" s="14">
        <f t="shared" si="0"/>
        <v>5410</v>
      </c>
      <c r="K26" s="14">
        <f t="shared" si="0"/>
        <v>0</v>
      </c>
    </row>
    <row r="27" spans="1:11" ht="16.2" thickBot="1" x14ac:dyDescent="0.35">
      <c r="A27" s="108" t="s">
        <v>35</v>
      </c>
      <c r="B27" s="19" t="s">
        <v>3</v>
      </c>
      <c r="C27" s="72" t="s">
        <v>47</v>
      </c>
      <c r="D27" s="20"/>
      <c r="E27" s="20"/>
      <c r="F27" s="20"/>
      <c r="G27" s="20"/>
      <c r="H27" s="20"/>
      <c r="I27" s="20"/>
      <c r="J27" s="20"/>
      <c r="K27" s="20"/>
    </row>
    <row r="28" spans="1:11" ht="16.2" thickBot="1" x14ac:dyDescent="0.35">
      <c r="A28" s="108" t="s">
        <v>35</v>
      </c>
      <c r="B28" s="12" t="s">
        <v>4</v>
      </c>
      <c r="C28" s="44" t="s">
        <v>48</v>
      </c>
      <c r="D28" s="10"/>
      <c r="E28" s="10"/>
      <c r="F28" s="10"/>
      <c r="G28" s="10"/>
      <c r="H28" s="10"/>
      <c r="I28" s="10">
        <v>80</v>
      </c>
      <c r="J28" s="10"/>
      <c r="K28" s="10"/>
    </row>
    <row r="29" spans="1:11" ht="16.2" thickBot="1" x14ac:dyDescent="0.35">
      <c r="A29" s="108" t="s">
        <v>35</v>
      </c>
      <c r="B29" s="12" t="s">
        <v>5</v>
      </c>
      <c r="C29" s="44" t="s">
        <v>47</v>
      </c>
      <c r="D29" s="10"/>
      <c r="E29" s="10"/>
      <c r="F29" s="10"/>
      <c r="G29" s="10">
        <v>13</v>
      </c>
      <c r="H29" s="10"/>
      <c r="I29" s="10"/>
      <c r="J29" s="10"/>
      <c r="K29" s="10"/>
    </row>
    <row r="30" spans="1:11" ht="16.2" thickBot="1" x14ac:dyDescent="0.35">
      <c r="A30" s="108" t="s">
        <v>35</v>
      </c>
      <c r="B30" s="12" t="s">
        <v>6</v>
      </c>
      <c r="C30" s="44" t="s">
        <v>48</v>
      </c>
      <c r="D30" s="10">
        <v>13</v>
      </c>
      <c r="E30" s="10">
        <v>53</v>
      </c>
      <c r="F30" s="10">
        <v>67</v>
      </c>
      <c r="G30" s="10">
        <v>330</v>
      </c>
      <c r="H30" s="10"/>
      <c r="I30" s="10">
        <v>130</v>
      </c>
      <c r="J30" s="10"/>
      <c r="K30" s="10"/>
    </row>
    <row r="31" spans="1:11" ht="16.2" thickBot="1" x14ac:dyDescent="0.35">
      <c r="A31" s="108" t="s">
        <v>35</v>
      </c>
      <c r="B31" s="12" t="s">
        <v>7</v>
      </c>
      <c r="C31" s="44" t="s">
        <v>48</v>
      </c>
      <c r="D31" s="10"/>
      <c r="E31" s="10"/>
      <c r="F31" s="10"/>
      <c r="G31" s="10"/>
      <c r="H31" s="10"/>
      <c r="I31" s="10"/>
      <c r="J31" s="10"/>
      <c r="K31" s="10"/>
    </row>
    <row r="32" spans="1:11" ht="16.2" thickBot="1" x14ac:dyDescent="0.35">
      <c r="A32" s="108" t="s">
        <v>35</v>
      </c>
      <c r="B32" s="12" t="s">
        <v>8</v>
      </c>
      <c r="C32" s="44" t="s">
        <v>47</v>
      </c>
      <c r="D32" s="10"/>
      <c r="E32" s="10"/>
      <c r="F32" s="10"/>
      <c r="G32" s="10"/>
      <c r="H32" s="10"/>
      <c r="I32" s="10"/>
      <c r="J32" s="10"/>
      <c r="K32" s="10"/>
    </row>
    <row r="33" spans="1:11" ht="16.2" thickBot="1" x14ac:dyDescent="0.35">
      <c r="A33" s="108" t="s">
        <v>35</v>
      </c>
      <c r="B33" s="12" t="s">
        <v>9</v>
      </c>
      <c r="C33" s="44" t="s">
        <v>47</v>
      </c>
      <c r="D33" s="10"/>
      <c r="E33" s="10"/>
      <c r="F33" s="10"/>
      <c r="G33" s="10"/>
      <c r="H33" s="10"/>
      <c r="I33" s="10"/>
      <c r="J33" s="10"/>
      <c r="K33" s="10"/>
    </row>
    <row r="34" spans="1:11" ht="16.2" thickBot="1" x14ac:dyDescent="0.35">
      <c r="A34" s="108" t="s">
        <v>35</v>
      </c>
      <c r="B34" s="12" t="s">
        <v>10</v>
      </c>
      <c r="C34" s="44" t="s">
        <v>47</v>
      </c>
      <c r="D34" s="10"/>
      <c r="E34" s="10"/>
      <c r="F34" s="10"/>
      <c r="G34" s="10"/>
      <c r="H34" s="10"/>
      <c r="I34" s="10"/>
      <c r="J34" s="10"/>
      <c r="K34" s="10"/>
    </row>
    <row r="35" spans="1:11" ht="16.2" thickBot="1" x14ac:dyDescent="0.35">
      <c r="A35" s="108" t="s">
        <v>35</v>
      </c>
      <c r="B35" s="12" t="s">
        <v>11</v>
      </c>
      <c r="C35" s="44" t="s">
        <v>47</v>
      </c>
      <c r="D35" s="10"/>
      <c r="E35" s="10">
        <v>13</v>
      </c>
      <c r="F35" s="10">
        <v>130</v>
      </c>
      <c r="G35" s="10">
        <v>200</v>
      </c>
      <c r="H35" s="10">
        <v>13</v>
      </c>
      <c r="I35" s="10">
        <v>67</v>
      </c>
      <c r="J35" s="10"/>
      <c r="K35" s="10"/>
    </row>
    <row r="36" spans="1:11" ht="16.2" thickBot="1" x14ac:dyDescent="0.35">
      <c r="A36" s="108" t="s">
        <v>35</v>
      </c>
      <c r="B36" s="12" t="s">
        <v>65</v>
      </c>
      <c r="C36" s="44" t="s">
        <v>47</v>
      </c>
      <c r="D36" s="10"/>
      <c r="E36" s="10"/>
      <c r="F36" s="10"/>
      <c r="G36" s="10"/>
      <c r="H36" s="10"/>
      <c r="I36" s="10"/>
      <c r="J36" s="10"/>
      <c r="K36" s="10"/>
    </row>
    <row r="37" spans="1:11" ht="16.2" thickBot="1" x14ac:dyDescent="0.35">
      <c r="A37" s="108" t="s">
        <v>35</v>
      </c>
      <c r="B37" s="12" t="s">
        <v>43</v>
      </c>
      <c r="C37" s="44" t="s">
        <v>47</v>
      </c>
      <c r="D37" s="10"/>
      <c r="E37" s="10"/>
      <c r="F37" s="10"/>
      <c r="G37" s="10"/>
      <c r="H37" s="10"/>
      <c r="I37" s="10"/>
      <c r="J37" s="10"/>
      <c r="K37" s="10"/>
    </row>
    <row r="38" spans="1:11" ht="16.2" thickBot="1" x14ac:dyDescent="0.35">
      <c r="A38" s="108" t="s">
        <v>35</v>
      </c>
      <c r="B38" s="12" t="s">
        <v>12</v>
      </c>
      <c r="C38" s="44" t="s">
        <v>47</v>
      </c>
      <c r="D38" s="10"/>
      <c r="E38" s="10"/>
      <c r="F38" s="10"/>
      <c r="G38" s="10"/>
      <c r="H38" s="10"/>
      <c r="I38" s="10"/>
      <c r="J38" s="10"/>
      <c r="K38" s="10"/>
    </row>
    <row r="39" spans="1:11" ht="16.2" thickBot="1" x14ac:dyDescent="0.35">
      <c r="A39" s="108" t="s">
        <v>35</v>
      </c>
      <c r="B39" s="12" t="s">
        <v>13</v>
      </c>
      <c r="C39" s="44" t="s">
        <v>47</v>
      </c>
      <c r="D39" s="10"/>
      <c r="E39" s="10"/>
      <c r="F39" s="10"/>
      <c r="G39" s="10"/>
      <c r="H39" s="10"/>
      <c r="I39" s="10"/>
      <c r="J39" s="10"/>
      <c r="K39" s="10"/>
    </row>
    <row r="40" spans="1:11" ht="16.2" thickBot="1" x14ac:dyDescent="0.35">
      <c r="A40" s="108" t="s">
        <v>35</v>
      </c>
      <c r="B40" s="12" t="s">
        <v>14</v>
      </c>
      <c r="C40" s="44" t="s">
        <v>47</v>
      </c>
      <c r="D40" s="10"/>
      <c r="E40" s="10">
        <v>13</v>
      </c>
      <c r="F40" s="10"/>
      <c r="G40" s="10">
        <v>27</v>
      </c>
      <c r="H40" s="10"/>
      <c r="I40" s="10">
        <v>13</v>
      </c>
      <c r="J40" s="10">
        <v>1500</v>
      </c>
      <c r="K40" s="10"/>
    </row>
    <row r="41" spans="1:11" ht="16.2" thickBot="1" x14ac:dyDescent="0.35">
      <c r="A41" s="108" t="s">
        <v>35</v>
      </c>
      <c r="B41" s="12" t="s">
        <v>15</v>
      </c>
      <c r="C41" s="45" t="s">
        <v>47</v>
      </c>
      <c r="D41" s="10">
        <v>27</v>
      </c>
      <c r="E41" s="10">
        <v>40</v>
      </c>
      <c r="F41" s="10">
        <v>470</v>
      </c>
      <c r="G41" s="10">
        <v>400</v>
      </c>
      <c r="H41" s="10"/>
      <c r="I41" s="10">
        <v>550</v>
      </c>
      <c r="J41" s="10">
        <v>4900</v>
      </c>
      <c r="K41" s="10"/>
    </row>
    <row r="42" spans="1:11" ht="16.2" thickBot="1" x14ac:dyDescent="0.35">
      <c r="A42" s="108" t="s">
        <v>35</v>
      </c>
      <c r="B42" s="9" t="s">
        <v>16</v>
      </c>
      <c r="C42" s="44" t="s">
        <v>48</v>
      </c>
      <c r="D42" s="10"/>
      <c r="E42" s="10"/>
      <c r="F42" s="10"/>
      <c r="G42" s="10"/>
      <c r="H42" s="10"/>
      <c r="I42" s="10"/>
      <c r="J42" s="10"/>
      <c r="K42" s="10"/>
    </row>
    <row r="43" spans="1:11" ht="16.2" thickBot="1" x14ac:dyDescent="0.35">
      <c r="A43" s="108" t="s">
        <v>35</v>
      </c>
      <c r="B43" s="12" t="s">
        <v>70</v>
      </c>
      <c r="C43" s="44" t="s">
        <v>48</v>
      </c>
      <c r="D43" s="10"/>
      <c r="E43" s="10"/>
      <c r="F43" s="10"/>
      <c r="G43" s="10"/>
      <c r="H43" s="10"/>
      <c r="I43" s="10"/>
      <c r="J43" s="10"/>
      <c r="K43" s="10"/>
    </row>
    <row r="44" spans="1:11" ht="16.2" thickBot="1" x14ac:dyDescent="0.35">
      <c r="A44" s="108" t="s">
        <v>35</v>
      </c>
      <c r="B44" s="9" t="s">
        <v>17</v>
      </c>
      <c r="C44" s="44" t="s">
        <v>48</v>
      </c>
      <c r="D44" s="10"/>
      <c r="E44" s="10"/>
      <c r="F44" s="10"/>
      <c r="G44" s="10"/>
      <c r="H44" s="10"/>
      <c r="I44" s="10">
        <v>13</v>
      </c>
      <c r="J44" s="10"/>
      <c r="K44" s="10"/>
    </row>
    <row r="45" spans="1:11" ht="16.2" thickBot="1" x14ac:dyDescent="0.35">
      <c r="A45" s="108" t="s">
        <v>35</v>
      </c>
      <c r="B45" s="9" t="s">
        <v>18</v>
      </c>
      <c r="C45" s="44" t="s">
        <v>47</v>
      </c>
      <c r="D45" s="10"/>
      <c r="E45" s="10"/>
      <c r="F45" s="10"/>
      <c r="G45" s="10"/>
      <c r="H45" s="10"/>
      <c r="I45" s="10"/>
      <c r="J45" s="10"/>
      <c r="K45" s="10"/>
    </row>
    <row r="46" spans="1:11" ht="16.2" thickBot="1" x14ac:dyDescent="0.35">
      <c r="A46" s="108" t="s">
        <v>35</v>
      </c>
      <c r="B46" s="9" t="s">
        <v>19</v>
      </c>
      <c r="C46" s="44" t="s">
        <v>47</v>
      </c>
      <c r="D46" s="10"/>
      <c r="E46" s="10"/>
      <c r="F46" s="10"/>
      <c r="G46" s="10"/>
      <c r="H46" s="10"/>
      <c r="I46" s="10"/>
      <c r="J46" s="10"/>
      <c r="K46" s="10"/>
    </row>
    <row r="47" spans="1:11" ht="16.2" thickBot="1" x14ac:dyDescent="0.35">
      <c r="A47" s="108" t="s">
        <v>35</v>
      </c>
      <c r="B47" s="9" t="s">
        <v>20</v>
      </c>
      <c r="C47" s="44" t="s">
        <v>48</v>
      </c>
      <c r="D47" s="10"/>
      <c r="E47" s="10"/>
      <c r="F47" s="10"/>
      <c r="G47" s="10"/>
      <c r="H47" s="10"/>
      <c r="I47" s="10"/>
      <c r="J47" s="10"/>
      <c r="K47" s="10"/>
    </row>
    <row r="48" spans="1:11" ht="16.2" thickBot="1" x14ac:dyDescent="0.35">
      <c r="A48" s="108" t="s">
        <v>35</v>
      </c>
      <c r="B48" s="9" t="s">
        <v>21</v>
      </c>
      <c r="C48" s="44" t="s">
        <v>47</v>
      </c>
      <c r="D48" s="10"/>
      <c r="E48" s="10"/>
      <c r="F48" s="10"/>
      <c r="G48" s="10"/>
      <c r="H48" s="10"/>
      <c r="I48" s="10"/>
      <c r="J48" s="10"/>
      <c r="K48" s="10"/>
    </row>
    <row r="49" spans="1:11" ht="16.2" thickBot="1" x14ac:dyDescent="0.35">
      <c r="A49" s="108" t="s">
        <v>35</v>
      </c>
      <c r="B49" s="9" t="s">
        <v>24</v>
      </c>
      <c r="C49" s="44" t="s">
        <v>47</v>
      </c>
      <c r="D49" s="10"/>
      <c r="E49" s="10"/>
      <c r="F49" s="10"/>
      <c r="G49" s="10"/>
      <c r="H49" s="10"/>
      <c r="I49" s="10"/>
      <c r="J49" s="10"/>
      <c r="K49" s="10"/>
    </row>
    <row r="50" spans="1:11" ht="16.2" thickBot="1" x14ac:dyDescent="0.35">
      <c r="A50" s="108" t="s">
        <v>35</v>
      </c>
      <c r="B50" s="9" t="s">
        <v>22</v>
      </c>
      <c r="C50" s="44" t="s">
        <v>48</v>
      </c>
      <c r="D50" s="10"/>
      <c r="E50" s="10"/>
      <c r="F50" s="10"/>
      <c r="G50" s="10"/>
      <c r="H50" s="10"/>
      <c r="I50" s="10"/>
      <c r="J50" s="10"/>
      <c r="K50" s="10"/>
    </row>
    <row r="51" spans="1:11" ht="16.2" thickBot="1" x14ac:dyDescent="0.35">
      <c r="A51" s="108" t="s">
        <v>35</v>
      </c>
      <c r="B51" s="13" t="s">
        <v>23</v>
      </c>
      <c r="C51" s="70"/>
      <c r="D51" s="14">
        <f t="shared" ref="D51:K51" si="1">SUM(D27:D50)</f>
        <v>40</v>
      </c>
      <c r="E51" s="14">
        <f t="shared" si="1"/>
        <v>119</v>
      </c>
      <c r="F51" s="14">
        <f t="shared" si="1"/>
        <v>667</v>
      </c>
      <c r="G51" s="14">
        <f t="shared" si="1"/>
        <v>970</v>
      </c>
      <c r="H51" s="14">
        <f t="shared" si="1"/>
        <v>13</v>
      </c>
      <c r="I51" s="14">
        <f t="shared" si="1"/>
        <v>853</v>
      </c>
      <c r="J51" s="14">
        <f t="shared" si="1"/>
        <v>6400</v>
      </c>
      <c r="K51" s="14">
        <f t="shared" si="1"/>
        <v>0</v>
      </c>
    </row>
    <row r="52" spans="1:11" ht="15.6" customHeight="1" thickBot="1" x14ac:dyDescent="0.35">
      <c r="A52" s="109" t="s">
        <v>52</v>
      </c>
      <c r="B52" s="19" t="s">
        <v>3</v>
      </c>
      <c r="C52" s="72" t="s">
        <v>47</v>
      </c>
      <c r="D52" s="20"/>
      <c r="E52" s="20"/>
      <c r="F52" s="20"/>
      <c r="G52" s="20"/>
      <c r="H52" s="20"/>
      <c r="I52" s="20"/>
      <c r="J52" s="20"/>
      <c r="K52" s="20"/>
    </row>
    <row r="53" spans="1:11" ht="31.8" thickBot="1" x14ac:dyDescent="0.35">
      <c r="A53" s="109" t="s">
        <v>52</v>
      </c>
      <c r="B53" s="12" t="s">
        <v>4</v>
      </c>
      <c r="C53" s="44" t="s">
        <v>48</v>
      </c>
      <c r="D53" s="10"/>
      <c r="E53" s="10"/>
      <c r="F53" s="10"/>
      <c r="G53" s="10"/>
      <c r="H53" s="10"/>
      <c r="I53" s="10">
        <v>27</v>
      </c>
      <c r="J53" s="10"/>
      <c r="K53" s="10"/>
    </row>
    <row r="54" spans="1:11" ht="31.8" thickBot="1" x14ac:dyDescent="0.35">
      <c r="A54" s="109" t="s">
        <v>52</v>
      </c>
      <c r="B54" s="12" t="s">
        <v>5</v>
      </c>
      <c r="C54" s="44" t="s">
        <v>47</v>
      </c>
      <c r="D54" s="10"/>
      <c r="E54" s="10"/>
      <c r="F54" s="10"/>
      <c r="G54" s="10"/>
      <c r="H54" s="10"/>
      <c r="I54" s="10"/>
      <c r="J54" s="10"/>
      <c r="K54" s="10"/>
    </row>
    <row r="55" spans="1:11" ht="31.8" thickBot="1" x14ac:dyDescent="0.35">
      <c r="A55" s="109" t="s">
        <v>52</v>
      </c>
      <c r="B55" s="12" t="s">
        <v>6</v>
      </c>
      <c r="C55" s="44" t="s">
        <v>48</v>
      </c>
      <c r="D55" s="10">
        <v>80</v>
      </c>
      <c r="E55" s="10">
        <v>400</v>
      </c>
      <c r="F55" s="10">
        <v>470</v>
      </c>
      <c r="G55" s="10"/>
      <c r="H55" s="10">
        <v>67</v>
      </c>
      <c r="I55" s="10">
        <v>67</v>
      </c>
      <c r="J55" s="10"/>
      <c r="K55" s="10"/>
    </row>
    <row r="56" spans="1:11" ht="31.8" thickBot="1" x14ac:dyDescent="0.35">
      <c r="A56" s="109" t="s">
        <v>52</v>
      </c>
      <c r="B56" s="12" t="s">
        <v>7</v>
      </c>
      <c r="C56" s="44" t="s">
        <v>48</v>
      </c>
      <c r="D56" s="10"/>
      <c r="E56" s="10"/>
      <c r="F56" s="10"/>
      <c r="G56" s="10"/>
      <c r="H56" s="10"/>
      <c r="I56" s="10"/>
      <c r="J56" s="10"/>
      <c r="K56" s="10"/>
    </row>
    <row r="57" spans="1:11" ht="31.8" thickBot="1" x14ac:dyDescent="0.35">
      <c r="A57" s="109" t="s">
        <v>52</v>
      </c>
      <c r="B57" s="12" t="s">
        <v>8</v>
      </c>
      <c r="C57" s="44" t="s">
        <v>47</v>
      </c>
      <c r="D57" s="10"/>
      <c r="E57" s="10"/>
      <c r="F57" s="10"/>
      <c r="G57" s="10"/>
      <c r="H57" s="10"/>
      <c r="I57" s="10"/>
      <c r="J57" s="10"/>
      <c r="K57" s="10"/>
    </row>
    <row r="58" spans="1:11" ht="31.8" thickBot="1" x14ac:dyDescent="0.35">
      <c r="A58" s="109" t="s">
        <v>52</v>
      </c>
      <c r="B58" s="12" t="s">
        <v>9</v>
      </c>
      <c r="C58" s="44" t="s">
        <v>47</v>
      </c>
      <c r="D58" s="10"/>
      <c r="E58" s="10"/>
      <c r="F58" s="10"/>
      <c r="G58" s="10"/>
      <c r="H58" s="10"/>
      <c r="I58" s="10">
        <v>27</v>
      </c>
      <c r="J58" s="10"/>
      <c r="K58" s="10"/>
    </row>
    <row r="59" spans="1:11" ht="31.8" thickBot="1" x14ac:dyDescent="0.35">
      <c r="A59" s="109" t="s">
        <v>52</v>
      </c>
      <c r="B59" s="12" t="s">
        <v>10</v>
      </c>
      <c r="C59" s="44" t="s">
        <v>47</v>
      </c>
      <c r="D59" s="10"/>
      <c r="E59" s="10"/>
      <c r="F59" s="10"/>
      <c r="G59" s="10"/>
      <c r="H59" s="10"/>
      <c r="I59" s="10"/>
      <c r="J59" s="10"/>
      <c r="K59" s="10"/>
    </row>
    <row r="60" spans="1:11" ht="31.8" thickBot="1" x14ac:dyDescent="0.35">
      <c r="A60" s="109" t="s">
        <v>52</v>
      </c>
      <c r="B60" s="12" t="s">
        <v>11</v>
      </c>
      <c r="C60" s="44" t="s">
        <v>47</v>
      </c>
      <c r="D60" s="10"/>
      <c r="E60" s="10"/>
      <c r="F60" s="10">
        <v>270</v>
      </c>
      <c r="G60" s="10">
        <v>400</v>
      </c>
      <c r="H60" s="10">
        <v>27</v>
      </c>
      <c r="I60" s="10">
        <v>67</v>
      </c>
      <c r="J60" s="10">
        <v>130</v>
      </c>
      <c r="K60" s="10"/>
    </row>
    <row r="61" spans="1:11" ht="31.8" thickBot="1" x14ac:dyDescent="0.35">
      <c r="A61" s="109" t="s">
        <v>52</v>
      </c>
      <c r="B61" s="12" t="s">
        <v>65</v>
      </c>
      <c r="C61" s="44" t="s">
        <v>47</v>
      </c>
      <c r="D61" s="10"/>
      <c r="E61" s="10"/>
      <c r="F61" s="10"/>
      <c r="G61" s="10"/>
      <c r="H61" s="10"/>
      <c r="I61" s="10"/>
      <c r="J61" s="10"/>
      <c r="K61" s="10"/>
    </row>
    <row r="62" spans="1:11" ht="31.8" thickBot="1" x14ac:dyDescent="0.35">
      <c r="A62" s="109" t="s">
        <v>52</v>
      </c>
      <c r="B62" s="12" t="s">
        <v>43</v>
      </c>
      <c r="C62" s="44" t="s">
        <v>47</v>
      </c>
      <c r="D62" s="10"/>
      <c r="E62" s="10"/>
      <c r="F62" s="10"/>
      <c r="G62" s="10"/>
      <c r="H62" s="10"/>
      <c r="I62" s="10"/>
      <c r="J62" s="10">
        <v>370</v>
      </c>
      <c r="K62" s="10"/>
    </row>
    <row r="63" spans="1:11" ht="31.8" thickBot="1" x14ac:dyDescent="0.35">
      <c r="A63" s="109" t="s">
        <v>52</v>
      </c>
      <c r="B63" s="12" t="s">
        <v>12</v>
      </c>
      <c r="C63" s="44" t="s">
        <v>47</v>
      </c>
      <c r="D63" s="10"/>
      <c r="E63" s="10"/>
      <c r="F63" s="10"/>
      <c r="G63" s="10"/>
      <c r="H63" s="10"/>
      <c r="I63" s="10"/>
      <c r="J63" s="10"/>
      <c r="K63" s="10"/>
    </row>
    <row r="64" spans="1:11" ht="31.8" thickBot="1" x14ac:dyDescent="0.35">
      <c r="A64" s="109" t="s">
        <v>52</v>
      </c>
      <c r="B64" s="12" t="s">
        <v>13</v>
      </c>
      <c r="C64" s="44" t="s">
        <v>47</v>
      </c>
      <c r="D64" s="10"/>
      <c r="E64" s="10"/>
      <c r="F64" s="10"/>
      <c r="G64" s="10"/>
      <c r="H64" s="10"/>
      <c r="I64" s="10"/>
      <c r="J64" s="10"/>
      <c r="K64" s="10"/>
    </row>
    <row r="65" spans="1:11" ht="31.8" thickBot="1" x14ac:dyDescent="0.35">
      <c r="A65" s="109" t="s">
        <v>52</v>
      </c>
      <c r="B65" s="12" t="s">
        <v>14</v>
      </c>
      <c r="C65" s="44" t="s">
        <v>47</v>
      </c>
      <c r="D65" s="10"/>
      <c r="E65" s="10">
        <v>110</v>
      </c>
      <c r="F65" s="10"/>
      <c r="G65" s="10"/>
      <c r="H65" s="10">
        <v>40</v>
      </c>
      <c r="I65" s="10">
        <v>110</v>
      </c>
      <c r="J65" s="10">
        <v>40</v>
      </c>
      <c r="K65" s="10"/>
    </row>
    <row r="66" spans="1:11" ht="31.8" thickBot="1" x14ac:dyDescent="0.35">
      <c r="A66" s="109" t="s">
        <v>52</v>
      </c>
      <c r="B66" s="12" t="s">
        <v>15</v>
      </c>
      <c r="C66" s="45" t="s">
        <v>47</v>
      </c>
      <c r="D66" s="10">
        <v>40</v>
      </c>
      <c r="E66" s="10">
        <v>870</v>
      </c>
      <c r="F66" s="10">
        <v>270</v>
      </c>
      <c r="G66" s="10">
        <v>840</v>
      </c>
      <c r="H66" s="10">
        <v>53</v>
      </c>
      <c r="I66" s="10"/>
      <c r="J66" s="10">
        <v>6100</v>
      </c>
      <c r="K66" s="10"/>
    </row>
    <row r="67" spans="1:11" ht="31.8" thickBot="1" x14ac:dyDescent="0.35">
      <c r="A67" s="109" t="s">
        <v>52</v>
      </c>
      <c r="B67" s="12" t="s">
        <v>16</v>
      </c>
      <c r="C67" s="44" t="s">
        <v>48</v>
      </c>
      <c r="D67" s="10"/>
      <c r="E67" s="10"/>
      <c r="F67" s="10"/>
      <c r="G67" s="10"/>
      <c r="H67" s="10"/>
      <c r="I67" s="10"/>
      <c r="J67" s="10"/>
      <c r="K67" s="10"/>
    </row>
    <row r="68" spans="1:11" ht="31.8" thickBot="1" x14ac:dyDescent="0.35">
      <c r="A68" s="109" t="s">
        <v>52</v>
      </c>
      <c r="B68" s="12" t="s">
        <v>70</v>
      </c>
      <c r="C68" s="44" t="s">
        <v>48</v>
      </c>
      <c r="D68" s="10"/>
      <c r="E68" s="10"/>
      <c r="F68" s="10"/>
      <c r="G68" s="10"/>
      <c r="H68" s="10"/>
      <c r="I68" s="10"/>
      <c r="J68" s="10"/>
      <c r="K68" s="10"/>
    </row>
    <row r="69" spans="1:11" ht="31.8" thickBot="1" x14ac:dyDescent="0.35">
      <c r="A69" s="109" t="s">
        <v>52</v>
      </c>
      <c r="B69" s="9" t="s">
        <v>17</v>
      </c>
      <c r="C69" s="44" t="s">
        <v>48</v>
      </c>
      <c r="D69" s="10"/>
      <c r="E69" s="10"/>
      <c r="F69" s="10">
        <v>27</v>
      </c>
      <c r="G69" s="10"/>
      <c r="H69" s="10"/>
      <c r="I69" s="10">
        <v>13</v>
      </c>
      <c r="J69" s="10"/>
      <c r="K69" s="10"/>
    </row>
    <row r="70" spans="1:11" ht="31.8" thickBot="1" x14ac:dyDescent="0.35">
      <c r="A70" s="109" t="s">
        <v>52</v>
      </c>
      <c r="B70" s="9" t="s">
        <v>18</v>
      </c>
      <c r="C70" s="44" t="s">
        <v>47</v>
      </c>
      <c r="D70" s="10"/>
      <c r="E70" s="10"/>
      <c r="F70" s="10"/>
      <c r="G70" s="10"/>
      <c r="H70" s="10"/>
      <c r="I70" s="10"/>
      <c r="J70" s="10"/>
      <c r="K70" s="10"/>
    </row>
    <row r="71" spans="1:11" ht="31.8" thickBot="1" x14ac:dyDescent="0.35">
      <c r="A71" s="109" t="s">
        <v>52</v>
      </c>
      <c r="B71" s="9" t="s">
        <v>19</v>
      </c>
      <c r="C71" s="44" t="s">
        <v>47</v>
      </c>
      <c r="D71" s="10"/>
      <c r="E71" s="10"/>
      <c r="F71" s="10"/>
      <c r="G71" s="10"/>
      <c r="H71" s="10"/>
      <c r="I71" s="10"/>
      <c r="J71" s="10"/>
      <c r="K71" s="10"/>
    </row>
    <row r="72" spans="1:11" ht="31.8" thickBot="1" x14ac:dyDescent="0.35">
      <c r="A72" s="109" t="s">
        <v>52</v>
      </c>
      <c r="B72" s="9" t="s">
        <v>20</v>
      </c>
      <c r="C72" s="44" t="s">
        <v>48</v>
      </c>
      <c r="D72" s="10"/>
      <c r="E72" s="10"/>
      <c r="F72" s="10"/>
      <c r="G72" s="10"/>
      <c r="H72" s="10"/>
      <c r="I72" s="10"/>
      <c r="J72" s="10"/>
      <c r="K72" s="10"/>
    </row>
    <row r="73" spans="1:11" ht="31.8" thickBot="1" x14ac:dyDescent="0.35">
      <c r="A73" s="109" t="s">
        <v>52</v>
      </c>
      <c r="B73" s="9" t="s">
        <v>21</v>
      </c>
      <c r="C73" s="44" t="s">
        <v>47</v>
      </c>
      <c r="D73" s="10"/>
      <c r="E73" s="10"/>
      <c r="F73" s="10"/>
      <c r="G73" s="10"/>
      <c r="H73" s="10"/>
      <c r="I73" s="10"/>
      <c r="J73" s="10"/>
      <c r="K73" s="10"/>
    </row>
    <row r="74" spans="1:11" ht="31.8" thickBot="1" x14ac:dyDescent="0.35">
      <c r="A74" s="109" t="s">
        <v>52</v>
      </c>
      <c r="B74" s="9" t="s">
        <v>24</v>
      </c>
      <c r="C74" s="44" t="s">
        <v>47</v>
      </c>
      <c r="D74" s="10"/>
      <c r="E74" s="10"/>
      <c r="F74" s="10"/>
      <c r="G74" s="10"/>
      <c r="H74" s="10"/>
      <c r="I74" s="10"/>
      <c r="J74" s="10"/>
      <c r="K74" s="10"/>
    </row>
    <row r="75" spans="1:11" ht="31.8" thickBot="1" x14ac:dyDescent="0.35">
      <c r="A75" s="109" t="s">
        <v>52</v>
      </c>
      <c r="B75" s="9" t="s">
        <v>22</v>
      </c>
      <c r="C75" s="44" t="s">
        <v>48</v>
      </c>
      <c r="D75" s="10"/>
      <c r="E75" s="10"/>
      <c r="F75" s="10"/>
      <c r="G75" s="10"/>
      <c r="H75" s="10"/>
      <c r="I75" s="10"/>
      <c r="J75" s="10"/>
      <c r="K75" s="10"/>
    </row>
    <row r="76" spans="1:11" ht="31.8" thickBot="1" x14ac:dyDescent="0.35">
      <c r="A76" s="109" t="s">
        <v>52</v>
      </c>
      <c r="B76" s="13" t="s">
        <v>23</v>
      </c>
      <c r="C76" s="70"/>
      <c r="D76" s="14">
        <f t="shared" ref="D76:K76" si="2">SUM(D52:D75)</f>
        <v>120</v>
      </c>
      <c r="E76" s="14">
        <f t="shared" si="2"/>
        <v>1380</v>
      </c>
      <c r="F76" s="14">
        <f t="shared" si="2"/>
        <v>1037</v>
      </c>
      <c r="G76" s="14">
        <f t="shared" si="2"/>
        <v>1240</v>
      </c>
      <c r="H76" s="14">
        <f t="shared" si="2"/>
        <v>187</v>
      </c>
      <c r="I76" s="14">
        <f t="shared" si="2"/>
        <v>311</v>
      </c>
      <c r="J76" s="14">
        <f t="shared" si="2"/>
        <v>6640</v>
      </c>
      <c r="K76" s="14">
        <f t="shared" si="2"/>
        <v>0</v>
      </c>
    </row>
    <row r="77" spans="1:11" ht="16.2" thickBot="1" x14ac:dyDescent="0.35">
      <c r="A77" s="109" t="s">
        <v>36</v>
      </c>
      <c r="B77" s="64" t="s">
        <v>3</v>
      </c>
      <c r="C77" s="65" t="s">
        <v>47</v>
      </c>
      <c r="D77" s="66"/>
      <c r="E77" s="66"/>
      <c r="F77" s="66"/>
      <c r="G77" s="66"/>
      <c r="H77" s="66">
        <v>13</v>
      </c>
      <c r="I77" s="66"/>
      <c r="J77" s="66"/>
      <c r="K77" s="66"/>
    </row>
    <row r="78" spans="1:11" ht="16.2" thickBot="1" x14ac:dyDescent="0.35">
      <c r="A78" s="109" t="s">
        <v>36</v>
      </c>
      <c r="B78" s="12" t="s">
        <v>4</v>
      </c>
      <c r="C78" s="44" t="s">
        <v>48</v>
      </c>
      <c r="D78" s="10"/>
      <c r="E78" s="10"/>
      <c r="F78" s="10"/>
      <c r="G78" s="10">
        <v>27</v>
      </c>
      <c r="H78" s="10">
        <v>13</v>
      </c>
      <c r="I78" s="10"/>
      <c r="J78" s="10"/>
      <c r="K78" s="10"/>
    </row>
    <row r="79" spans="1:11" ht="16.2" thickBot="1" x14ac:dyDescent="0.35">
      <c r="A79" s="109" t="s">
        <v>36</v>
      </c>
      <c r="B79" s="12" t="s">
        <v>5</v>
      </c>
      <c r="C79" s="44" t="s">
        <v>47</v>
      </c>
      <c r="D79" s="10"/>
      <c r="E79" s="10"/>
      <c r="F79" s="10"/>
      <c r="G79" s="10"/>
      <c r="H79" s="10"/>
      <c r="I79" s="10"/>
      <c r="J79" s="10"/>
      <c r="K79" s="10"/>
    </row>
    <row r="80" spans="1:11" ht="16.2" thickBot="1" x14ac:dyDescent="0.35">
      <c r="A80" s="109" t="s">
        <v>36</v>
      </c>
      <c r="B80" s="12" t="s">
        <v>6</v>
      </c>
      <c r="C80" s="44" t="s">
        <v>48</v>
      </c>
      <c r="D80" s="10">
        <v>160</v>
      </c>
      <c r="E80" s="10"/>
      <c r="F80" s="10">
        <v>1700</v>
      </c>
      <c r="G80" s="10">
        <v>130</v>
      </c>
      <c r="H80" s="10">
        <v>130</v>
      </c>
      <c r="I80" s="10">
        <v>27</v>
      </c>
      <c r="J80" s="10"/>
      <c r="K80" s="10"/>
    </row>
    <row r="81" spans="1:11" ht="16.2" thickBot="1" x14ac:dyDescent="0.35">
      <c r="A81" s="109" t="s">
        <v>36</v>
      </c>
      <c r="B81" s="12" t="s">
        <v>7</v>
      </c>
      <c r="C81" s="44" t="s">
        <v>48</v>
      </c>
      <c r="D81" s="10"/>
      <c r="E81" s="10"/>
      <c r="F81" s="10"/>
      <c r="G81" s="10"/>
      <c r="H81" s="10"/>
      <c r="I81" s="10"/>
      <c r="J81" s="10"/>
      <c r="K81" s="10"/>
    </row>
    <row r="82" spans="1:11" ht="16.2" thickBot="1" x14ac:dyDescent="0.35">
      <c r="A82" s="109" t="s">
        <v>36</v>
      </c>
      <c r="B82" s="12" t="s">
        <v>8</v>
      </c>
      <c r="C82" s="44" t="s">
        <v>47</v>
      </c>
      <c r="D82" s="10"/>
      <c r="E82" s="10"/>
      <c r="F82" s="10"/>
      <c r="G82" s="10"/>
      <c r="H82" s="10"/>
      <c r="I82" s="10"/>
      <c r="J82" s="10"/>
      <c r="K82" s="10"/>
    </row>
    <row r="83" spans="1:11" ht="16.2" thickBot="1" x14ac:dyDescent="0.35">
      <c r="A83" s="109" t="s">
        <v>36</v>
      </c>
      <c r="B83" s="12" t="s">
        <v>9</v>
      </c>
      <c r="C83" s="44" t="s">
        <v>47</v>
      </c>
      <c r="D83" s="10"/>
      <c r="E83" s="10"/>
      <c r="F83" s="10"/>
      <c r="G83" s="10"/>
      <c r="H83" s="10"/>
      <c r="I83" s="10"/>
      <c r="J83" s="10">
        <v>93</v>
      </c>
      <c r="K83" s="10"/>
    </row>
    <row r="84" spans="1:11" ht="16.2" thickBot="1" x14ac:dyDescent="0.35">
      <c r="A84" s="109" t="s">
        <v>36</v>
      </c>
      <c r="B84" s="12" t="s">
        <v>10</v>
      </c>
      <c r="C84" s="44" t="s">
        <v>47</v>
      </c>
      <c r="D84" s="10"/>
      <c r="E84" s="10"/>
      <c r="F84" s="10">
        <v>27</v>
      </c>
      <c r="G84" s="10"/>
      <c r="H84" s="10"/>
      <c r="I84" s="10"/>
      <c r="J84" s="10"/>
      <c r="K84" s="10"/>
    </row>
    <row r="85" spans="1:11" ht="16.2" thickBot="1" x14ac:dyDescent="0.35">
      <c r="A85" s="109" t="s">
        <v>36</v>
      </c>
      <c r="B85" s="12" t="s">
        <v>11</v>
      </c>
      <c r="C85" s="44" t="s">
        <v>47</v>
      </c>
      <c r="D85" s="10"/>
      <c r="E85" s="10">
        <v>13</v>
      </c>
      <c r="F85" s="10">
        <v>600</v>
      </c>
      <c r="G85" s="10">
        <v>870</v>
      </c>
      <c r="H85" s="10"/>
      <c r="I85" s="10">
        <v>80</v>
      </c>
      <c r="J85" s="10"/>
      <c r="K85" s="10"/>
    </row>
    <row r="86" spans="1:11" ht="16.2" thickBot="1" x14ac:dyDescent="0.35">
      <c r="A86" s="109" t="s">
        <v>36</v>
      </c>
      <c r="B86" s="12" t="s">
        <v>65</v>
      </c>
      <c r="C86" s="44" t="s">
        <v>47</v>
      </c>
      <c r="D86" s="10"/>
      <c r="E86" s="10"/>
      <c r="F86" s="10"/>
      <c r="G86" s="10"/>
      <c r="H86" s="10"/>
      <c r="I86" s="10"/>
      <c r="J86" s="10"/>
      <c r="K86" s="10"/>
    </row>
    <row r="87" spans="1:11" ht="16.2" thickBot="1" x14ac:dyDescent="0.35">
      <c r="A87" s="109" t="s">
        <v>36</v>
      </c>
      <c r="B87" s="12" t="s">
        <v>43</v>
      </c>
      <c r="C87" s="44" t="s">
        <v>47</v>
      </c>
      <c r="D87" s="10">
        <v>53</v>
      </c>
      <c r="E87" s="10"/>
      <c r="F87" s="10"/>
      <c r="G87" s="10"/>
      <c r="H87" s="10"/>
      <c r="I87" s="10"/>
      <c r="J87" s="10"/>
      <c r="K87" s="10"/>
    </row>
    <row r="88" spans="1:11" ht="16.2" thickBot="1" x14ac:dyDescent="0.35">
      <c r="A88" s="109" t="s">
        <v>36</v>
      </c>
      <c r="B88" s="12" t="s">
        <v>12</v>
      </c>
      <c r="C88" s="44" t="s">
        <v>47</v>
      </c>
      <c r="D88" s="10"/>
      <c r="E88" s="10"/>
      <c r="F88" s="10"/>
      <c r="G88" s="10"/>
      <c r="H88" s="10"/>
      <c r="I88" s="10"/>
      <c r="J88" s="10"/>
      <c r="K88" s="10"/>
    </row>
    <row r="89" spans="1:11" ht="16.2" thickBot="1" x14ac:dyDescent="0.35">
      <c r="A89" s="109" t="s">
        <v>36</v>
      </c>
      <c r="B89" s="12" t="s">
        <v>13</v>
      </c>
      <c r="C89" s="44" t="s">
        <v>47</v>
      </c>
      <c r="D89" s="10"/>
      <c r="E89" s="10"/>
      <c r="F89" s="10"/>
      <c r="G89" s="10"/>
      <c r="H89" s="10"/>
      <c r="I89" s="10"/>
      <c r="J89" s="10"/>
      <c r="K89" s="10"/>
    </row>
    <row r="90" spans="1:11" ht="16.2" thickBot="1" x14ac:dyDescent="0.35">
      <c r="A90" s="109" t="s">
        <v>36</v>
      </c>
      <c r="B90" s="12" t="s">
        <v>14</v>
      </c>
      <c r="C90" s="44" t="s">
        <v>47</v>
      </c>
      <c r="D90" s="10">
        <v>13</v>
      </c>
      <c r="E90" s="10">
        <v>27</v>
      </c>
      <c r="F90" s="10">
        <v>13</v>
      </c>
      <c r="G90" s="10">
        <v>13</v>
      </c>
      <c r="H90" s="10"/>
      <c r="I90" s="10">
        <v>13</v>
      </c>
      <c r="J90" s="10">
        <v>200</v>
      </c>
      <c r="K90" s="10"/>
    </row>
    <row r="91" spans="1:11" ht="16.2" thickBot="1" x14ac:dyDescent="0.35">
      <c r="A91" s="109" t="s">
        <v>36</v>
      </c>
      <c r="B91" s="12" t="s">
        <v>15</v>
      </c>
      <c r="C91" s="45" t="s">
        <v>47</v>
      </c>
      <c r="D91" s="10">
        <v>40</v>
      </c>
      <c r="E91" s="10">
        <v>1100</v>
      </c>
      <c r="F91" s="10">
        <v>67</v>
      </c>
      <c r="G91" s="10">
        <v>330</v>
      </c>
      <c r="H91" s="10">
        <v>67</v>
      </c>
      <c r="I91" s="10"/>
      <c r="J91" s="10">
        <v>13000</v>
      </c>
      <c r="K91" s="10"/>
    </row>
    <row r="92" spans="1:11" ht="16.2" thickBot="1" x14ac:dyDescent="0.35">
      <c r="A92" s="109" t="s">
        <v>36</v>
      </c>
      <c r="B92" s="12" t="s">
        <v>16</v>
      </c>
      <c r="C92" s="44" t="s">
        <v>48</v>
      </c>
      <c r="D92" s="10"/>
      <c r="E92" s="10"/>
      <c r="F92" s="10"/>
      <c r="G92" s="10"/>
      <c r="H92" s="10"/>
      <c r="I92" s="10"/>
      <c r="J92" s="10"/>
      <c r="K92" s="10"/>
    </row>
    <row r="93" spans="1:11" ht="16.2" thickBot="1" x14ac:dyDescent="0.35">
      <c r="A93" s="109" t="s">
        <v>36</v>
      </c>
      <c r="B93" s="12" t="s">
        <v>70</v>
      </c>
      <c r="C93" s="44" t="s">
        <v>48</v>
      </c>
      <c r="D93" s="10"/>
      <c r="E93" s="10"/>
      <c r="F93" s="10"/>
      <c r="G93" s="10"/>
      <c r="H93" s="10"/>
      <c r="I93" s="10"/>
      <c r="J93" s="10"/>
      <c r="K93" s="10"/>
    </row>
    <row r="94" spans="1:11" ht="16.2" thickBot="1" x14ac:dyDescent="0.35">
      <c r="A94" s="109" t="s">
        <v>36</v>
      </c>
      <c r="B94" s="9" t="s">
        <v>17</v>
      </c>
      <c r="C94" s="44" t="s">
        <v>48</v>
      </c>
      <c r="D94" s="10"/>
      <c r="E94" s="10">
        <v>13</v>
      </c>
      <c r="F94" s="10">
        <v>27</v>
      </c>
      <c r="G94" s="10"/>
      <c r="H94" s="10"/>
      <c r="I94" s="10">
        <v>13</v>
      </c>
      <c r="J94" s="10"/>
      <c r="K94" s="10"/>
    </row>
    <row r="95" spans="1:11" ht="16.2" thickBot="1" x14ac:dyDescent="0.35">
      <c r="A95" s="109" t="s">
        <v>36</v>
      </c>
      <c r="B95" s="9" t="s">
        <v>18</v>
      </c>
      <c r="C95" s="44" t="s">
        <v>47</v>
      </c>
      <c r="D95" s="10"/>
      <c r="E95" s="10"/>
      <c r="F95" s="10"/>
      <c r="G95" s="10"/>
      <c r="H95" s="10"/>
      <c r="I95" s="10"/>
      <c r="J95" s="10"/>
      <c r="K95" s="10"/>
    </row>
    <row r="96" spans="1:11" ht="16.2" thickBot="1" x14ac:dyDescent="0.35">
      <c r="A96" s="109" t="s">
        <v>36</v>
      </c>
      <c r="B96" s="9" t="s">
        <v>19</v>
      </c>
      <c r="C96" s="44" t="s">
        <v>47</v>
      </c>
      <c r="D96" s="10"/>
      <c r="E96" s="10"/>
      <c r="F96" s="10"/>
      <c r="G96" s="10"/>
      <c r="H96" s="10"/>
      <c r="I96" s="10"/>
      <c r="J96" s="10"/>
      <c r="K96" s="10"/>
    </row>
    <row r="97" spans="1:11" ht="16.2" thickBot="1" x14ac:dyDescent="0.35">
      <c r="A97" s="109" t="s">
        <v>36</v>
      </c>
      <c r="B97" s="9" t="s">
        <v>20</v>
      </c>
      <c r="C97" s="44" t="s">
        <v>48</v>
      </c>
      <c r="D97" s="10"/>
      <c r="E97" s="10"/>
      <c r="F97" s="10"/>
      <c r="G97" s="10"/>
      <c r="H97" s="10"/>
      <c r="I97" s="10"/>
      <c r="J97" s="10"/>
      <c r="K97" s="10"/>
    </row>
    <row r="98" spans="1:11" ht="16.2" thickBot="1" x14ac:dyDescent="0.35">
      <c r="A98" s="109" t="s">
        <v>36</v>
      </c>
      <c r="B98" s="9" t="s">
        <v>21</v>
      </c>
      <c r="C98" s="44" t="s">
        <v>47</v>
      </c>
      <c r="D98" s="10"/>
      <c r="E98" s="10"/>
      <c r="F98" s="10"/>
      <c r="G98" s="10"/>
      <c r="H98" s="10"/>
      <c r="I98" s="10"/>
      <c r="J98" s="10"/>
      <c r="K98" s="10"/>
    </row>
    <row r="99" spans="1:11" ht="16.2" thickBot="1" x14ac:dyDescent="0.35">
      <c r="A99" s="109" t="s">
        <v>36</v>
      </c>
      <c r="B99" s="9" t="s">
        <v>24</v>
      </c>
      <c r="C99" s="44" t="s">
        <v>47</v>
      </c>
      <c r="D99" s="10"/>
      <c r="E99" s="10"/>
      <c r="F99" s="10"/>
      <c r="G99" s="10"/>
      <c r="H99" s="10"/>
      <c r="I99" s="10"/>
      <c r="J99" s="10"/>
      <c r="K99" s="10"/>
    </row>
    <row r="100" spans="1:11" ht="16.2" thickBot="1" x14ac:dyDescent="0.35">
      <c r="A100" s="109" t="s">
        <v>36</v>
      </c>
      <c r="B100" s="9" t="s">
        <v>22</v>
      </c>
      <c r="C100" s="44" t="s">
        <v>48</v>
      </c>
      <c r="D100" s="10"/>
      <c r="E100" s="10"/>
      <c r="F100" s="10"/>
      <c r="G100" s="10"/>
      <c r="H100" s="10"/>
      <c r="I100" s="10"/>
      <c r="J100" s="10"/>
      <c r="K100" s="10"/>
    </row>
    <row r="101" spans="1:11" ht="16.2" thickBot="1" x14ac:dyDescent="0.35">
      <c r="A101" s="109" t="s">
        <v>36</v>
      </c>
      <c r="B101" s="13" t="s">
        <v>23</v>
      </c>
      <c r="C101" s="70"/>
      <c r="D101" s="14">
        <f>SUM(D77:D100)</f>
        <v>266</v>
      </c>
      <c r="E101" s="14">
        <f t="shared" ref="E101:K101" si="3">SUM(E77:E100)</f>
        <v>1153</v>
      </c>
      <c r="F101" s="14">
        <f t="shared" si="3"/>
        <v>2434</v>
      </c>
      <c r="G101" s="14">
        <f t="shared" si="3"/>
        <v>1370</v>
      </c>
      <c r="H101" s="14">
        <f t="shared" si="3"/>
        <v>223</v>
      </c>
      <c r="I101" s="14">
        <f t="shared" si="3"/>
        <v>133</v>
      </c>
      <c r="J101" s="14">
        <f t="shared" si="3"/>
        <v>13293</v>
      </c>
      <c r="K101" s="14">
        <f t="shared" si="3"/>
        <v>0</v>
      </c>
    </row>
    <row r="102" spans="1:11" ht="16.2" thickBot="1" x14ac:dyDescent="0.35">
      <c r="A102" s="109" t="s">
        <v>37</v>
      </c>
      <c r="B102" s="73" t="s">
        <v>3</v>
      </c>
      <c r="C102" s="65" t="s">
        <v>47</v>
      </c>
      <c r="D102" s="74"/>
      <c r="E102" s="66"/>
      <c r="F102" s="66">
        <v>13</v>
      </c>
      <c r="G102" s="66"/>
      <c r="H102" s="66"/>
      <c r="I102" s="66"/>
      <c r="J102" s="66"/>
      <c r="K102" s="66"/>
    </row>
    <row r="103" spans="1:11" ht="16.2" thickBot="1" x14ac:dyDescent="0.35">
      <c r="A103" s="109" t="s">
        <v>37</v>
      </c>
      <c r="B103" s="36" t="s">
        <v>4</v>
      </c>
      <c r="C103" s="44" t="s">
        <v>48</v>
      </c>
      <c r="D103" s="39"/>
      <c r="E103" s="10"/>
      <c r="F103" s="10"/>
      <c r="G103" s="10"/>
      <c r="H103" s="10">
        <v>13</v>
      </c>
      <c r="I103" s="10">
        <v>27</v>
      </c>
      <c r="J103" s="10"/>
      <c r="K103" s="10"/>
    </row>
    <row r="104" spans="1:11" ht="16.2" thickBot="1" x14ac:dyDescent="0.35">
      <c r="A104" s="109" t="s">
        <v>37</v>
      </c>
      <c r="B104" s="36" t="s">
        <v>5</v>
      </c>
      <c r="C104" s="44" t="s">
        <v>47</v>
      </c>
      <c r="D104" s="39"/>
      <c r="E104" s="10"/>
      <c r="F104" s="10"/>
      <c r="G104" s="10"/>
      <c r="H104" s="10"/>
      <c r="I104" s="10">
        <v>13</v>
      </c>
      <c r="J104" s="10"/>
      <c r="K104" s="10"/>
    </row>
    <row r="105" spans="1:11" ht="16.2" thickBot="1" x14ac:dyDescent="0.35">
      <c r="A105" s="109" t="s">
        <v>37</v>
      </c>
      <c r="B105" s="36" t="s">
        <v>6</v>
      </c>
      <c r="C105" s="44" t="s">
        <v>48</v>
      </c>
      <c r="D105" s="39">
        <v>130</v>
      </c>
      <c r="E105" s="10">
        <v>67</v>
      </c>
      <c r="F105" s="10">
        <v>730</v>
      </c>
      <c r="G105" s="10">
        <v>330</v>
      </c>
      <c r="H105" s="10">
        <v>67</v>
      </c>
      <c r="I105" s="10">
        <v>53</v>
      </c>
      <c r="J105" s="10"/>
      <c r="K105" s="10"/>
    </row>
    <row r="106" spans="1:11" ht="16.2" thickBot="1" x14ac:dyDescent="0.35">
      <c r="A106" s="109" t="s">
        <v>37</v>
      </c>
      <c r="B106" s="36" t="s">
        <v>7</v>
      </c>
      <c r="C106" s="44" t="s">
        <v>48</v>
      </c>
      <c r="D106" s="39"/>
      <c r="E106" s="10"/>
      <c r="F106" s="10"/>
      <c r="G106" s="10"/>
      <c r="H106" s="10"/>
      <c r="I106" s="10"/>
      <c r="J106" s="10"/>
      <c r="K106" s="10"/>
    </row>
    <row r="107" spans="1:11" ht="16.2" thickBot="1" x14ac:dyDescent="0.35">
      <c r="A107" s="109" t="s">
        <v>37</v>
      </c>
      <c r="B107" s="36" t="s">
        <v>8</v>
      </c>
      <c r="C107" s="44" t="s">
        <v>47</v>
      </c>
      <c r="D107" s="39"/>
      <c r="E107" s="10"/>
      <c r="F107" s="10"/>
      <c r="G107" s="10"/>
      <c r="H107" s="10"/>
      <c r="I107" s="10"/>
      <c r="J107" s="10"/>
      <c r="K107" s="10"/>
    </row>
    <row r="108" spans="1:11" ht="16.2" thickBot="1" x14ac:dyDescent="0.35">
      <c r="A108" s="109" t="s">
        <v>37</v>
      </c>
      <c r="B108" s="36" t="s">
        <v>9</v>
      </c>
      <c r="C108" s="44" t="s">
        <v>47</v>
      </c>
      <c r="D108" s="39"/>
      <c r="E108" s="10"/>
      <c r="F108" s="10"/>
      <c r="G108" s="10"/>
      <c r="H108" s="10"/>
      <c r="I108" s="10"/>
      <c r="J108" s="10">
        <v>40</v>
      </c>
      <c r="K108" s="10"/>
    </row>
    <row r="109" spans="1:11" ht="16.2" thickBot="1" x14ac:dyDescent="0.35">
      <c r="A109" s="109" t="s">
        <v>37</v>
      </c>
      <c r="B109" s="36" t="s">
        <v>10</v>
      </c>
      <c r="C109" s="44" t="s">
        <v>47</v>
      </c>
      <c r="D109" s="39"/>
      <c r="E109" s="10"/>
      <c r="F109" s="10"/>
      <c r="G109" s="10"/>
      <c r="H109" s="10"/>
      <c r="I109" s="10"/>
      <c r="J109" s="10"/>
      <c r="K109" s="10"/>
    </row>
    <row r="110" spans="1:11" ht="16.2" thickBot="1" x14ac:dyDescent="0.35">
      <c r="A110" s="109" t="s">
        <v>37</v>
      </c>
      <c r="B110" s="36" t="s">
        <v>11</v>
      </c>
      <c r="C110" s="44" t="s">
        <v>47</v>
      </c>
      <c r="D110" s="39"/>
      <c r="E110" s="10">
        <v>200</v>
      </c>
      <c r="F110" s="10">
        <v>670</v>
      </c>
      <c r="G110" s="10">
        <v>13</v>
      </c>
      <c r="H110" s="10"/>
      <c r="I110" s="10"/>
      <c r="J110" s="10">
        <v>67</v>
      </c>
      <c r="K110" s="10"/>
    </row>
    <row r="111" spans="1:11" ht="16.2" thickBot="1" x14ac:dyDescent="0.35">
      <c r="A111" s="109" t="s">
        <v>37</v>
      </c>
      <c r="B111" s="12" t="s">
        <v>65</v>
      </c>
      <c r="C111" s="44" t="s">
        <v>47</v>
      </c>
      <c r="D111" s="39"/>
      <c r="E111" s="10"/>
      <c r="F111" s="10"/>
      <c r="G111" s="10"/>
      <c r="H111" s="10"/>
      <c r="I111" s="10"/>
      <c r="J111" s="10"/>
      <c r="K111" s="10"/>
    </row>
    <row r="112" spans="1:11" ht="16.2" thickBot="1" x14ac:dyDescent="0.35">
      <c r="A112" s="109" t="s">
        <v>37</v>
      </c>
      <c r="B112" s="12" t="s">
        <v>43</v>
      </c>
      <c r="C112" s="44" t="s">
        <v>47</v>
      </c>
      <c r="D112" s="39"/>
      <c r="E112" s="10"/>
      <c r="F112" s="10"/>
      <c r="G112" s="10"/>
      <c r="H112" s="10">
        <v>93</v>
      </c>
      <c r="I112" s="10"/>
      <c r="J112" s="10"/>
      <c r="K112" s="10"/>
    </row>
    <row r="113" spans="1:11" ht="16.2" thickBot="1" x14ac:dyDescent="0.35">
      <c r="A113" s="109" t="s">
        <v>37</v>
      </c>
      <c r="B113" s="36" t="s">
        <v>12</v>
      </c>
      <c r="C113" s="44" t="s">
        <v>47</v>
      </c>
      <c r="D113" s="39"/>
      <c r="E113" s="10"/>
      <c r="F113" s="10"/>
      <c r="G113" s="10"/>
      <c r="H113" s="10"/>
      <c r="I113" s="10"/>
      <c r="J113" s="10"/>
      <c r="K113" s="10"/>
    </row>
    <row r="114" spans="1:11" ht="16.2" thickBot="1" x14ac:dyDescent="0.35">
      <c r="A114" s="109" t="s">
        <v>37</v>
      </c>
      <c r="B114" s="36" t="s">
        <v>13</v>
      </c>
      <c r="C114" s="44" t="s">
        <v>47</v>
      </c>
      <c r="D114" s="39"/>
      <c r="E114" s="10"/>
      <c r="F114" s="10"/>
      <c r="G114" s="10"/>
      <c r="H114" s="10"/>
      <c r="I114" s="10"/>
      <c r="J114" s="10"/>
      <c r="K114" s="10"/>
    </row>
    <row r="115" spans="1:11" ht="16.2" thickBot="1" x14ac:dyDescent="0.35">
      <c r="A115" s="109" t="s">
        <v>37</v>
      </c>
      <c r="B115" s="36" t="s">
        <v>14</v>
      </c>
      <c r="C115" s="44" t="s">
        <v>47</v>
      </c>
      <c r="D115" s="39">
        <v>13</v>
      </c>
      <c r="E115" s="10">
        <v>130</v>
      </c>
      <c r="F115" s="10"/>
      <c r="G115" s="10"/>
      <c r="H115" s="10"/>
      <c r="I115" s="10"/>
      <c r="J115" s="10">
        <v>27</v>
      </c>
      <c r="K115" s="10"/>
    </row>
    <row r="116" spans="1:11" ht="16.2" thickBot="1" x14ac:dyDescent="0.35">
      <c r="A116" s="109" t="s">
        <v>37</v>
      </c>
      <c r="B116" s="36" t="s">
        <v>15</v>
      </c>
      <c r="C116" s="45" t="s">
        <v>47</v>
      </c>
      <c r="D116" s="39">
        <v>330</v>
      </c>
      <c r="E116" s="10">
        <v>4300</v>
      </c>
      <c r="F116" s="10">
        <v>800</v>
      </c>
      <c r="G116" s="10">
        <v>800</v>
      </c>
      <c r="H116" s="10">
        <v>27</v>
      </c>
      <c r="I116" s="10"/>
      <c r="J116" s="10">
        <v>15000</v>
      </c>
      <c r="K116" s="10"/>
    </row>
    <row r="117" spans="1:11" ht="16.2" thickBot="1" x14ac:dyDescent="0.35">
      <c r="A117" s="109" t="s">
        <v>37</v>
      </c>
      <c r="B117" s="36" t="s">
        <v>16</v>
      </c>
      <c r="C117" s="44" t="s">
        <v>48</v>
      </c>
      <c r="D117" s="39"/>
      <c r="E117" s="10"/>
      <c r="F117" s="10"/>
      <c r="G117" s="10"/>
      <c r="H117" s="10"/>
      <c r="I117" s="10"/>
      <c r="J117" s="10"/>
      <c r="K117" s="10"/>
    </row>
    <row r="118" spans="1:11" ht="16.2" thickBot="1" x14ac:dyDescent="0.35">
      <c r="A118" s="109" t="s">
        <v>37</v>
      </c>
      <c r="B118" s="12" t="s">
        <v>70</v>
      </c>
      <c r="C118" s="44" t="s">
        <v>48</v>
      </c>
      <c r="D118" s="39"/>
      <c r="E118" s="10"/>
      <c r="F118" s="10"/>
      <c r="G118" s="10"/>
      <c r="H118" s="10"/>
      <c r="I118" s="10"/>
      <c r="J118" s="10">
        <v>13</v>
      </c>
      <c r="K118" s="10"/>
    </row>
    <row r="119" spans="1:11" ht="16.2" thickBot="1" x14ac:dyDescent="0.35">
      <c r="A119" s="109" t="s">
        <v>37</v>
      </c>
      <c r="B119" s="37" t="s">
        <v>17</v>
      </c>
      <c r="C119" s="44" t="s">
        <v>48</v>
      </c>
      <c r="D119" s="39"/>
      <c r="E119" s="10"/>
      <c r="F119" s="10"/>
      <c r="G119" s="10"/>
      <c r="H119" s="10"/>
      <c r="I119" s="10"/>
      <c r="J119" s="10"/>
      <c r="K119" s="10"/>
    </row>
    <row r="120" spans="1:11" ht="16.2" thickBot="1" x14ac:dyDescent="0.35">
      <c r="A120" s="109" t="s">
        <v>37</v>
      </c>
      <c r="B120" s="37" t="s">
        <v>18</v>
      </c>
      <c r="C120" s="44" t="s">
        <v>47</v>
      </c>
      <c r="D120" s="39"/>
      <c r="E120" s="10"/>
      <c r="F120" s="10">
        <v>13</v>
      </c>
      <c r="G120" s="10"/>
      <c r="H120" s="10"/>
      <c r="I120" s="10"/>
      <c r="J120" s="10"/>
      <c r="K120" s="10"/>
    </row>
    <row r="121" spans="1:11" ht="16.2" thickBot="1" x14ac:dyDescent="0.35">
      <c r="A121" s="109" t="s">
        <v>37</v>
      </c>
      <c r="B121" s="37" t="s">
        <v>19</v>
      </c>
      <c r="C121" s="44" t="s">
        <v>47</v>
      </c>
      <c r="D121" s="39"/>
      <c r="E121" s="10"/>
      <c r="F121" s="10"/>
      <c r="G121" s="10"/>
      <c r="H121" s="10"/>
      <c r="I121" s="10"/>
      <c r="J121" s="10"/>
      <c r="K121" s="10"/>
    </row>
    <row r="122" spans="1:11" ht="16.2" thickBot="1" x14ac:dyDescent="0.35">
      <c r="A122" s="109" t="s">
        <v>37</v>
      </c>
      <c r="B122" s="37" t="s">
        <v>20</v>
      </c>
      <c r="C122" s="44" t="s">
        <v>48</v>
      </c>
      <c r="D122" s="39"/>
      <c r="E122" s="10"/>
      <c r="F122" s="10"/>
      <c r="G122" s="10"/>
      <c r="H122" s="10"/>
      <c r="I122" s="10"/>
      <c r="J122" s="10"/>
      <c r="K122" s="10"/>
    </row>
    <row r="123" spans="1:11" ht="16.2" thickBot="1" x14ac:dyDescent="0.35">
      <c r="A123" s="109" t="s">
        <v>37</v>
      </c>
      <c r="B123" s="37" t="s">
        <v>21</v>
      </c>
      <c r="C123" s="44" t="s">
        <v>47</v>
      </c>
      <c r="D123" s="39"/>
      <c r="E123" s="10"/>
      <c r="F123" s="10"/>
      <c r="G123" s="10"/>
      <c r="H123" s="10"/>
      <c r="I123" s="10"/>
      <c r="J123" s="10"/>
      <c r="K123" s="10"/>
    </row>
    <row r="124" spans="1:11" ht="16.2" thickBot="1" x14ac:dyDescent="0.35">
      <c r="A124" s="109" t="s">
        <v>37</v>
      </c>
      <c r="B124" s="37" t="s">
        <v>24</v>
      </c>
      <c r="C124" s="44" t="s">
        <v>47</v>
      </c>
      <c r="D124" s="39"/>
      <c r="E124" s="10"/>
      <c r="F124" s="10"/>
      <c r="G124" s="10"/>
      <c r="H124" s="10"/>
      <c r="I124" s="10"/>
      <c r="J124" s="10"/>
      <c r="K124" s="10"/>
    </row>
    <row r="125" spans="1:11" ht="16.2" thickBot="1" x14ac:dyDescent="0.35">
      <c r="A125" s="109" t="s">
        <v>37</v>
      </c>
      <c r="B125" s="37" t="s">
        <v>22</v>
      </c>
      <c r="C125" s="44" t="s">
        <v>48</v>
      </c>
      <c r="D125" s="39"/>
      <c r="E125" s="10"/>
      <c r="F125" s="10"/>
      <c r="G125" s="10"/>
      <c r="H125" s="10"/>
      <c r="I125" s="10"/>
      <c r="J125" s="10"/>
      <c r="K125" s="10"/>
    </row>
    <row r="126" spans="1:11" ht="16.2" thickBot="1" x14ac:dyDescent="0.35">
      <c r="A126" s="109" t="s">
        <v>37</v>
      </c>
      <c r="B126" s="38" t="s">
        <v>23</v>
      </c>
      <c r="C126" s="70"/>
      <c r="D126" s="40">
        <f>SUM(D102:D125)</f>
        <v>473</v>
      </c>
      <c r="E126" s="14">
        <f t="shared" ref="E126:K126" si="4">SUM(E102:E125)</f>
        <v>4697</v>
      </c>
      <c r="F126" s="14">
        <f t="shared" si="4"/>
        <v>2226</v>
      </c>
      <c r="G126" s="14">
        <f t="shared" si="4"/>
        <v>1143</v>
      </c>
      <c r="H126" s="14">
        <f t="shared" si="4"/>
        <v>200</v>
      </c>
      <c r="I126" s="14">
        <f t="shared" si="4"/>
        <v>93</v>
      </c>
      <c r="J126" s="14">
        <f t="shared" si="4"/>
        <v>15147</v>
      </c>
      <c r="K126" s="14">
        <f t="shared" si="4"/>
        <v>0</v>
      </c>
    </row>
    <row r="127" spans="1:11" ht="16.2" thickBot="1" x14ac:dyDescent="0.35">
      <c r="A127" s="109" t="s">
        <v>38</v>
      </c>
      <c r="B127" s="64" t="s">
        <v>3</v>
      </c>
      <c r="C127" s="65" t="s">
        <v>47</v>
      </c>
      <c r="D127" s="66"/>
      <c r="E127" s="66"/>
      <c r="F127" s="66"/>
      <c r="G127" s="66"/>
      <c r="H127" s="66"/>
      <c r="I127" s="66"/>
      <c r="J127" s="66"/>
      <c r="K127" s="66"/>
    </row>
    <row r="128" spans="1:11" ht="16.2" thickBot="1" x14ac:dyDescent="0.35">
      <c r="A128" s="109" t="s">
        <v>38</v>
      </c>
      <c r="B128" s="12" t="s">
        <v>4</v>
      </c>
      <c r="C128" s="44" t="s">
        <v>48</v>
      </c>
      <c r="D128" s="10"/>
      <c r="E128" s="10"/>
      <c r="F128" s="10">
        <v>13</v>
      </c>
      <c r="G128" s="10"/>
      <c r="H128" s="10"/>
      <c r="I128" s="10"/>
      <c r="J128" s="10"/>
      <c r="K128" s="10">
        <v>27</v>
      </c>
    </row>
    <row r="129" spans="1:11" ht="16.2" thickBot="1" x14ac:dyDescent="0.35">
      <c r="A129" s="109" t="s">
        <v>38</v>
      </c>
      <c r="B129" s="12" t="s">
        <v>5</v>
      </c>
      <c r="C129" s="44" t="s">
        <v>47</v>
      </c>
      <c r="D129" s="10"/>
      <c r="E129" s="10"/>
      <c r="F129" s="10"/>
      <c r="G129" s="10"/>
      <c r="H129" s="10">
        <v>13</v>
      </c>
      <c r="I129" s="10">
        <v>67</v>
      </c>
      <c r="J129" s="10"/>
      <c r="K129" s="10"/>
    </row>
    <row r="130" spans="1:11" ht="16.2" thickBot="1" x14ac:dyDescent="0.35">
      <c r="A130" s="109" t="s">
        <v>38</v>
      </c>
      <c r="B130" s="12" t="s">
        <v>6</v>
      </c>
      <c r="C130" s="44" t="s">
        <v>48</v>
      </c>
      <c r="D130" s="10">
        <v>13</v>
      </c>
      <c r="E130" s="10">
        <v>67</v>
      </c>
      <c r="F130" s="10">
        <v>730</v>
      </c>
      <c r="G130" s="10"/>
      <c r="H130" s="10">
        <v>67</v>
      </c>
      <c r="I130" s="10">
        <v>27</v>
      </c>
      <c r="J130" s="10"/>
      <c r="K130" s="10">
        <v>53</v>
      </c>
    </row>
    <row r="131" spans="1:11" ht="16.2" thickBot="1" x14ac:dyDescent="0.35">
      <c r="A131" s="109" t="s">
        <v>38</v>
      </c>
      <c r="B131" s="12" t="s">
        <v>7</v>
      </c>
      <c r="C131" s="44" t="s">
        <v>48</v>
      </c>
      <c r="D131" s="10"/>
      <c r="E131" s="10"/>
      <c r="F131" s="10"/>
      <c r="G131" s="10"/>
      <c r="H131" s="10"/>
      <c r="I131" s="10"/>
      <c r="J131" s="10"/>
      <c r="K131" s="10"/>
    </row>
    <row r="132" spans="1:11" ht="16.2" thickBot="1" x14ac:dyDescent="0.35">
      <c r="A132" s="109" t="s">
        <v>38</v>
      </c>
      <c r="B132" s="12" t="s">
        <v>8</v>
      </c>
      <c r="C132" s="44" t="s">
        <v>47</v>
      </c>
      <c r="D132" s="10"/>
      <c r="E132" s="10"/>
      <c r="F132" s="10"/>
      <c r="G132" s="10"/>
      <c r="H132" s="10"/>
      <c r="I132" s="10"/>
      <c r="J132" s="10"/>
      <c r="K132" s="10"/>
    </row>
    <row r="133" spans="1:11" ht="16.2" thickBot="1" x14ac:dyDescent="0.35">
      <c r="A133" s="109" t="s">
        <v>38</v>
      </c>
      <c r="B133" s="12" t="s">
        <v>9</v>
      </c>
      <c r="C133" s="44" t="s">
        <v>47</v>
      </c>
      <c r="D133" s="10"/>
      <c r="E133" s="10"/>
      <c r="F133" s="10"/>
      <c r="G133" s="10"/>
      <c r="H133" s="10"/>
      <c r="I133" s="10"/>
      <c r="J133" s="10"/>
      <c r="K133" s="10"/>
    </row>
    <row r="134" spans="1:11" ht="16.2" thickBot="1" x14ac:dyDescent="0.35">
      <c r="A134" s="109" t="s">
        <v>38</v>
      </c>
      <c r="B134" s="12" t="s">
        <v>10</v>
      </c>
      <c r="C134" s="44" t="s">
        <v>47</v>
      </c>
      <c r="D134" s="10"/>
      <c r="E134" s="10"/>
      <c r="F134" s="10"/>
      <c r="G134" s="10"/>
      <c r="H134" s="10"/>
      <c r="I134" s="10"/>
      <c r="J134" s="10"/>
      <c r="K134" s="10"/>
    </row>
    <row r="135" spans="1:11" ht="16.2" thickBot="1" x14ac:dyDescent="0.35">
      <c r="A135" s="109" t="s">
        <v>38</v>
      </c>
      <c r="B135" s="12" t="s">
        <v>11</v>
      </c>
      <c r="C135" s="44" t="s">
        <v>47</v>
      </c>
      <c r="D135" s="10"/>
      <c r="E135" s="10"/>
      <c r="F135" s="10">
        <v>270</v>
      </c>
      <c r="G135" s="10">
        <v>200</v>
      </c>
      <c r="H135" s="10">
        <v>27</v>
      </c>
      <c r="I135" s="10"/>
      <c r="J135" s="10">
        <v>27</v>
      </c>
      <c r="K135" s="10">
        <v>27</v>
      </c>
    </row>
    <row r="136" spans="1:11" ht="16.2" thickBot="1" x14ac:dyDescent="0.35">
      <c r="A136" s="109" t="s">
        <v>38</v>
      </c>
      <c r="B136" s="12" t="s">
        <v>65</v>
      </c>
      <c r="C136" s="44" t="s">
        <v>47</v>
      </c>
      <c r="D136" s="10"/>
      <c r="E136" s="10"/>
      <c r="F136" s="10"/>
      <c r="G136" s="10"/>
      <c r="H136" s="10"/>
      <c r="I136" s="10"/>
      <c r="J136" s="10"/>
      <c r="K136" s="10"/>
    </row>
    <row r="137" spans="1:11" ht="16.2" thickBot="1" x14ac:dyDescent="0.35">
      <c r="A137" s="109" t="s">
        <v>38</v>
      </c>
      <c r="B137" s="12" t="s">
        <v>43</v>
      </c>
      <c r="C137" s="44" t="s">
        <v>47</v>
      </c>
      <c r="D137" s="10"/>
      <c r="E137" s="10"/>
      <c r="F137" s="10"/>
      <c r="G137" s="10"/>
      <c r="H137" s="10"/>
      <c r="I137" s="10"/>
      <c r="J137" s="10"/>
      <c r="K137" s="10"/>
    </row>
    <row r="138" spans="1:11" ht="16.2" thickBot="1" x14ac:dyDescent="0.35">
      <c r="A138" s="109" t="s">
        <v>38</v>
      </c>
      <c r="B138" s="12" t="s">
        <v>12</v>
      </c>
      <c r="C138" s="44" t="s">
        <v>47</v>
      </c>
      <c r="D138" s="10"/>
      <c r="E138" s="10"/>
      <c r="F138" s="10"/>
      <c r="G138" s="10"/>
      <c r="H138" s="10"/>
      <c r="I138" s="10"/>
      <c r="J138" s="10"/>
      <c r="K138" s="10"/>
    </row>
    <row r="139" spans="1:11" ht="16.2" thickBot="1" x14ac:dyDescent="0.35">
      <c r="A139" s="109" t="s">
        <v>38</v>
      </c>
      <c r="B139" s="12" t="s">
        <v>13</v>
      </c>
      <c r="C139" s="44" t="s">
        <v>47</v>
      </c>
      <c r="D139" s="10"/>
      <c r="E139" s="10"/>
      <c r="F139" s="10"/>
      <c r="G139" s="10"/>
      <c r="H139" s="10"/>
      <c r="I139" s="10"/>
      <c r="J139" s="10"/>
      <c r="K139" s="10"/>
    </row>
    <row r="140" spans="1:11" ht="16.2" thickBot="1" x14ac:dyDescent="0.35">
      <c r="A140" s="109" t="s">
        <v>38</v>
      </c>
      <c r="B140" s="12" t="s">
        <v>14</v>
      </c>
      <c r="C140" s="44" t="s">
        <v>47</v>
      </c>
      <c r="D140" s="10"/>
      <c r="E140" s="10">
        <v>40</v>
      </c>
      <c r="F140" s="10"/>
      <c r="G140" s="10"/>
      <c r="H140" s="10"/>
      <c r="I140" s="10"/>
      <c r="J140" s="10"/>
      <c r="K140" s="10"/>
    </row>
    <row r="141" spans="1:11" ht="16.2" thickBot="1" x14ac:dyDescent="0.35">
      <c r="A141" s="109" t="s">
        <v>38</v>
      </c>
      <c r="B141" s="12" t="s">
        <v>15</v>
      </c>
      <c r="C141" s="45" t="s">
        <v>47</v>
      </c>
      <c r="D141" s="10"/>
      <c r="E141" s="10">
        <v>720</v>
      </c>
      <c r="F141" s="10">
        <v>27</v>
      </c>
      <c r="G141" s="10">
        <v>1300</v>
      </c>
      <c r="H141" s="10">
        <v>130</v>
      </c>
      <c r="I141" s="10"/>
      <c r="J141" s="10"/>
      <c r="K141" s="10"/>
    </row>
    <row r="142" spans="1:11" ht="16.2" thickBot="1" x14ac:dyDescent="0.35">
      <c r="A142" s="109" t="s">
        <v>38</v>
      </c>
      <c r="B142" s="12" t="s">
        <v>16</v>
      </c>
      <c r="C142" s="44" t="s">
        <v>48</v>
      </c>
      <c r="D142" s="10"/>
      <c r="E142" s="10"/>
      <c r="F142" s="10"/>
      <c r="G142" s="10"/>
      <c r="H142" s="10"/>
      <c r="I142" s="10"/>
      <c r="J142" s="10"/>
      <c r="K142" s="10"/>
    </row>
    <row r="143" spans="1:11" ht="16.2" thickBot="1" x14ac:dyDescent="0.35">
      <c r="A143" s="109" t="s">
        <v>38</v>
      </c>
      <c r="B143" s="12" t="s">
        <v>70</v>
      </c>
      <c r="C143" s="44" t="s">
        <v>48</v>
      </c>
      <c r="D143" s="10"/>
      <c r="E143" s="10"/>
      <c r="F143" s="10"/>
      <c r="G143" s="10"/>
      <c r="H143" s="10"/>
      <c r="I143" s="10"/>
      <c r="J143" s="10"/>
      <c r="K143" s="10"/>
    </row>
    <row r="144" spans="1:11" ht="16.2" thickBot="1" x14ac:dyDescent="0.35">
      <c r="A144" s="109" t="s">
        <v>38</v>
      </c>
      <c r="B144" s="9" t="s">
        <v>17</v>
      </c>
      <c r="C144" s="44" t="s">
        <v>48</v>
      </c>
      <c r="D144" s="10">
        <v>13</v>
      </c>
      <c r="E144" s="10">
        <v>13</v>
      </c>
      <c r="F144" s="10"/>
      <c r="G144" s="10"/>
      <c r="H144" s="10">
        <v>13</v>
      </c>
      <c r="I144" s="10">
        <v>13</v>
      </c>
      <c r="J144" s="10"/>
      <c r="K144" s="10">
        <v>27</v>
      </c>
    </row>
    <row r="145" spans="1:11" ht="16.2" thickBot="1" x14ac:dyDescent="0.35">
      <c r="A145" s="109" t="s">
        <v>38</v>
      </c>
      <c r="B145" s="9" t="s">
        <v>18</v>
      </c>
      <c r="C145" s="44" t="s">
        <v>47</v>
      </c>
      <c r="D145" s="10"/>
      <c r="E145" s="10"/>
      <c r="F145" s="10"/>
      <c r="G145" s="10"/>
      <c r="H145" s="10"/>
      <c r="I145" s="10"/>
      <c r="J145" s="10"/>
      <c r="K145" s="10"/>
    </row>
    <row r="146" spans="1:11" ht="16.2" thickBot="1" x14ac:dyDescent="0.35">
      <c r="A146" s="109" t="s">
        <v>38</v>
      </c>
      <c r="B146" s="9" t="s">
        <v>19</v>
      </c>
      <c r="C146" s="44" t="s">
        <v>47</v>
      </c>
      <c r="D146" s="10"/>
      <c r="E146" s="10"/>
      <c r="F146" s="10"/>
      <c r="G146" s="10"/>
      <c r="H146" s="10"/>
      <c r="I146" s="10"/>
      <c r="J146" s="10"/>
      <c r="K146" s="10"/>
    </row>
    <row r="147" spans="1:11" ht="16.2" thickBot="1" x14ac:dyDescent="0.35">
      <c r="A147" s="109" t="s">
        <v>38</v>
      </c>
      <c r="B147" s="9" t="s">
        <v>20</v>
      </c>
      <c r="C147" s="44" t="s">
        <v>48</v>
      </c>
      <c r="D147" s="10"/>
      <c r="E147" s="10"/>
      <c r="F147" s="10"/>
      <c r="G147" s="10"/>
      <c r="H147" s="10"/>
      <c r="I147" s="10"/>
      <c r="J147" s="10"/>
      <c r="K147" s="10"/>
    </row>
    <row r="148" spans="1:11" ht="16.2" thickBot="1" x14ac:dyDescent="0.35">
      <c r="A148" s="109" t="s">
        <v>38</v>
      </c>
      <c r="B148" s="9" t="s">
        <v>21</v>
      </c>
      <c r="C148" s="44" t="s">
        <v>47</v>
      </c>
      <c r="D148" s="10"/>
      <c r="E148" s="10"/>
      <c r="F148" s="10"/>
      <c r="G148" s="10"/>
      <c r="H148" s="10"/>
      <c r="I148" s="10"/>
      <c r="J148" s="10"/>
      <c r="K148" s="10"/>
    </row>
    <row r="149" spans="1:11" ht="16.2" thickBot="1" x14ac:dyDescent="0.35">
      <c r="A149" s="109" t="s">
        <v>38</v>
      </c>
      <c r="B149" s="9" t="s">
        <v>24</v>
      </c>
      <c r="C149" s="44" t="s">
        <v>47</v>
      </c>
      <c r="D149" s="10"/>
      <c r="E149" s="10"/>
      <c r="F149" s="10"/>
      <c r="G149" s="10"/>
      <c r="H149" s="10"/>
      <c r="I149" s="10"/>
      <c r="J149" s="10"/>
      <c r="K149" s="10"/>
    </row>
    <row r="150" spans="1:11" ht="16.2" thickBot="1" x14ac:dyDescent="0.35">
      <c r="A150" s="109" t="s">
        <v>38</v>
      </c>
      <c r="B150" s="9" t="s">
        <v>22</v>
      </c>
      <c r="C150" s="44" t="s">
        <v>48</v>
      </c>
      <c r="D150" s="10"/>
      <c r="E150" s="10"/>
      <c r="F150" s="10"/>
      <c r="G150" s="10"/>
      <c r="H150" s="10"/>
      <c r="I150" s="10"/>
      <c r="J150" s="10"/>
      <c r="K150" s="10"/>
    </row>
    <row r="151" spans="1:11" ht="16.2" thickBot="1" x14ac:dyDescent="0.35">
      <c r="A151" s="109" t="s">
        <v>38</v>
      </c>
      <c r="B151" s="13" t="s">
        <v>23</v>
      </c>
      <c r="C151" s="70"/>
      <c r="D151" s="14">
        <f>SUM(D127:D150)</f>
        <v>26</v>
      </c>
      <c r="E151" s="14">
        <f t="shared" ref="E151:K151" si="5">SUM(E127:E150)</f>
        <v>840</v>
      </c>
      <c r="F151" s="14">
        <f t="shared" si="5"/>
        <v>1040</v>
      </c>
      <c r="G151" s="14">
        <f t="shared" si="5"/>
        <v>1500</v>
      </c>
      <c r="H151" s="14">
        <f t="shared" si="5"/>
        <v>250</v>
      </c>
      <c r="I151" s="14">
        <f t="shared" si="5"/>
        <v>107</v>
      </c>
      <c r="J151" s="14">
        <f t="shared" si="5"/>
        <v>27</v>
      </c>
      <c r="K151" s="14">
        <f t="shared" si="5"/>
        <v>134</v>
      </c>
    </row>
    <row r="152" spans="1:11" ht="16.2" thickBot="1" x14ac:dyDescent="0.35">
      <c r="A152" s="108" t="s">
        <v>39</v>
      </c>
      <c r="B152" s="64" t="s">
        <v>3</v>
      </c>
      <c r="C152" s="65" t="s">
        <v>47</v>
      </c>
      <c r="D152" s="66"/>
      <c r="E152" s="66"/>
      <c r="F152" s="66"/>
      <c r="G152" s="66"/>
      <c r="H152" s="66"/>
      <c r="I152" s="66"/>
      <c r="J152" s="66"/>
      <c r="K152" s="66"/>
    </row>
    <row r="153" spans="1:11" ht="16.2" thickBot="1" x14ac:dyDescent="0.35">
      <c r="A153" s="108" t="s">
        <v>39</v>
      </c>
      <c r="B153" s="12" t="s">
        <v>4</v>
      </c>
      <c r="C153" s="44" t="s">
        <v>48</v>
      </c>
      <c r="D153" s="10">
        <v>13</v>
      </c>
      <c r="E153" s="10">
        <v>13</v>
      </c>
      <c r="F153" s="10"/>
      <c r="G153" s="10">
        <v>13</v>
      </c>
      <c r="H153" s="10"/>
      <c r="I153" s="10"/>
      <c r="J153" s="10"/>
      <c r="K153" s="10">
        <v>27</v>
      </c>
    </row>
    <row r="154" spans="1:11" ht="16.2" thickBot="1" x14ac:dyDescent="0.35">
      <c r="A154" s="108" t="s">
        <v>39</v>
      </c>
      <c r="B154" s="12" t="s">
        <v>5</v>
      </c>
      <c r="C154" s="44" t="s">
        <v>47</v>
      </c>
      <c r="D154" s="10"/>
      <c r="E154" s="10"/>
      <c r="F154" s="10"/>
      <c r="G154" s="10"/>
      <c r="H154" s="10"/>
      <c r="I154" s="10"/>
      <c r="J154" s="10"/>
      <c r="K154" s="10"/>
    </row>
    <row r="155" spans="1:11" ht="16.2" thickBot="1" x14ac:dyDescent="0.35">
      <c r="A155" s="108" t="s">
        <v>39</v>
      </c>
      <c r="B155" s="12" t="s">
        <v>6</v>
      </c>
      <c r="C155" s="44" t="s">
        <v>48</v>
      </c>
      <c r="D155" s="10">
        <v>160</v>
      </c>
      <c r="E155" s="10">
        <v>13</v>
      </c>
      <c r="F155" s="10">
        <v>470</v>
      </c>
      <c r="G155" s="10"/>
      <c r="H155" s="10">
        <v>200</v>
      </c>
      <c r="I155" s="10">
        <v>67</v>
      </c>
      <c r="J155" s="10"/>
      <c r="K155" s="10">
        <v>53</v>
      </c>
    </row>
    <row r="156" spans="1:11" ht="16.2" thickBot="1" x14ac:dyDescent="0.35">
      <c r="A156" s="108" t="s">
        <v>39</v>
      </c>
      <c r="B156" s="12" t="s">
        <v>7</v>
      </c>
      <c r="C156" s="44" t="s">
        <v>48</v>
      </c>
      <c r="D156" s="10"/>
      <c r="E156" s="10"/>
      <c r="F156" s="10"/>
      <c r="G156" s="10"/>
      <c r="H156" s="10"/>
      <c r="I156" s="10"/>
      <c r="J156" s="10"/>
      <c r="K156" s="10"/>
    </row>
    <row r="157" spans="1:11" ht="16.2" thickBot="1" x14ac:dyDescent="0.35">
      <c r="A157" s="108" t="s">
        <v>39</v>
      </c>
      <c r="B157" s="12" t="s">
        <v>8</v>
      </c>
      <c r="C157" s="44" t="s">
        <v>47</v>
      </c>
      <c r="D157" s="10"/>
      <c r="E157" s="10"/>
      <c r="F157" s="10"/>
      <c r="G157" s="10"/>
      <c r="H157" s="10"/>
      <c r="I157" s="10"/>
      <c r="J157" s="10"/>
      <c r="K157" s="10"/>
    </row>
    <row r="158" spans="1:11" ht="16.2" thickBot="1" x14ac:dyDescent="0.35">
      <c r="A158" s="108" t="s">
        <v>39</v>
      </c>
      <c r="B158" s="12" t="s">
        <v>9</v>
      </c>
      <c r="C158" s="44" t="s">
        <v>47</v>
      </c>
      <c r="D158" s="10"/>
      <c r="E158" s="10"/>
      <c r="F158" s="10"/>
      <c r="G158" s="10"/>
      <c r="H158" s="10"/>
      <c r="I158" s="10"/>
      <c r="J158" s="10"/>
      <c r="K158" s="10"/>
    </row>
    <row r="159" spans="1:11" ht="16.2" thickBot="1" x14ac:dyDescent="0.35">
      <c r="A159" s="108" t="s">
        <v>39</v>
      </c>
      <c r="B159" s="12" t="s">
        <v>10</v>
      </c>
      <c r="C159" s="44" t="s">
        <v>47</v>
      </c>
      <c r="D159" s="10"/>
      <c r="E159" s="10"/>
      <c r="F159" s="10"/>
      <c r="G159" s="10"/>
      <c r="H159" s="10"/>
      <c r="I159" s="10"/>
      <c r="J159" s="10"/>
      <c r="K159" s="10"/>
    </row>
    <row r="160" spans="1:11" ht="16.2" thickBot="1" x14ac:dyDescent="0.35">
      <c r="A160" s="108" t="s">
        <v>39</v>
      </c>
      <c r="B160" s="12" t="s">
        <v>11</v>
      </c>
      <c r="C160" s="44" t="s">
        <v>47</v>
      </c>
      <c r="D160" s="10"/>
      <c r="E160" s="10"/>
      <c r="F160" s="10"/>
      <c r="G160" s="10"/>
      <c r="H160" s="10"/>
      <c r="I160" s="10">
        <v>27</v>
      </c>
      <c r="J160" s="10">
        <v>27</v>
      </c>
      <c r="K160" s="10">
        <v>80</v>
      </c>
    </row>
    <row r="161" spans="1:11" ht="16.2" thickBot="1" x14ac:dyDescent="0.35">
      <c r="A161" s="108" t="s">
        <v>39</v>
      </c>
      <c r="B161" s="12" t="s">
        <v>65</v>
      </c>
      <c r="C161" s="44" t="s">
        <v>47</v>
      </c>
      <c r="D161" s="10"/>
      <c r="E161" s="10"/>
      <c r="F161" s="10"/>
      <c r="G161" s="10"/>
      <c r="H161" s="10"/>
      <c r="I161" s="10"/>
      <c r="J161" s="10"/>
      <c r="K161" s="10"/>
    </row>
    <row r="162" spans="1:11" ht="16.2" thickBot="1" x14ac:dyDescent="0.35">
      <c r="A162" s="108" t="s">
        <v>39</v>
      </c>
      <c r="B162" s="12" t="s">
        <v>43</v>
      </c>
      <c r="C162" s="44" t="s">
        <v>47</v>
      </c>
      <c r="D162" s="10"/>
      <c r="E162" s="10"/>
      <c r="F162" s="10"/>
      <c r="G162" s="10"/>
      <c r="H162" s="10"/>
      <c r="I162" s="10"/>
      <c r="J162" s="10"/>
      <c r="K162" s="10"/>
    </row>
    <row r="163" spans="1:11" ht="16.2" thickBot="1" x14ac:dyDescent="0.35">
      <c r="A163" s="108" t="s">
        <v>39</v>
      </c>
      <c r="B163" s="12" t="s">
        <v>12</v>
      </c>
      <c r="C163" s="44" t="s">
        <v>47</v>
      </c>
      <c r="D163" s="10"/>
      <c r="E163" s="10"/>
      <c r="F163" s="10"/>
      <c r="G163" s="10"/>
      <c r="H163" s="10"/>
      <c r="I163" s="10"/>
      <c r="J163" s="10"/>
      <c r="K163" s="10"/>
    </row>
    <row r="164" spans="1:11" ht="16.2" thickBot="1" x14ac:dyDescent="0.35">
      <c r="A164" s="108" t="s">
        <v>39</v>
      </c>
      <c r="B164" s="12" t="s">
        <v>13</v>
      </c>
      <c r="C164" s="44" t="s">
        <v>47</v>
      </c>
      <c r="D164" s="10"/>
      <c r="E164" s="10"/>
      <c r="F164" s="10"/>
      <c r="G164" s="10"/>
      <c r="H164" s="10"/>
      <c r="I164" s="10"/>
      <c r="J164" s="10"/>
      <c r="K164" s="10"/>
    </row>
    <row r="165" spans="1:11" ht="16.2" thickBot="1" x14ac:dyDescent="0.35">
      <c r="A165" s="108" t="s">
        <v>39</v>
      </c>
      <c r="B165" s="12" t="s">
        <v>14</v>
      </c>
      <c r="C165" s="44" t="s">
        <v>47</v>
      </c>
      <c r="D165" s="10"/>
      <c r="E165" s="10">
        <v>40</v>
      </c>
      <c r="F165" s="10"/>
      <c r="G165" s="10"/>
      <c r="H165" s="10"/>
      <c r="I165" s="10"/>
      <c r="J165" s="10"/>
      <c r="K165" s="10">
        <v>53</v>
      </c>
    </row>
    <row r="166" spans="1:11" ht="16.2" thickBot="1" x14ac:dyDescent="0.35">
      <c r="A166" s="108" t="s">
        <v>39</v>
      </c>
      <c r="B166" s="12" t="s">
        <v>15</v>
      </c>
      <c r="C166" s="45" t="s">
        <v>47</v>
      </c>
      <c r="D166" s="10">
        <v>110</v>
      </c>
      <c r="E166" s="10">
        <v>1400</v>
      </c>
      <c r="F166" s="10">
        <v>14000</v>
      </c>
      <c r="G166" s="10">
        <v>18000</v>
      </c>
      <c r="H166" s="10"/>
      <c r="I166" s="10">
        <v>370</v>
      </c>
      <c r="J166" s="10"/>
      <c r="K166" s="10">
        <v>80</v>
      </c>
    </row>
    <row r="167" spans="1:11" ht="16.2" thickBot="1" x14ac:dyDescent="0.35">
      <c r="A167" s="108" t="s">
        <v>39</v>
      </c>
      <c r="B167" s="12" t="s">
        <v>16</v>
      </c>
      <c r="C167" s="44" t="s">
        <v>48</v>
      </c>
      <c r="D167" s="10"/>
      <c r="E167" s="10"/>
      <c r="F167" s="10"/>
      <c r="G167" s="10"/>
      <c r="H167" s="10"/>
      <c r="I167" s="10"/>
      <c r="J167" s="10"/>
      <c r="K167" s="10"/>
    </row>
    <row r="168" spans="1:11" ht="16.2" thickBot="1" x14ac:dyDescent="0.35">
      <c r="A168" s="108" t="s">
        <v>39</v>
      </c>
      <c r="B168" s="12" t="s">
        <v>70</v>
      </c>
      <c r="C168" s="44" t="s">
        <v>48</v>
      </c>
      <c r="D168" s="10"/>
      <c r="E168" s="10"/>
      <c r="F168" s="10"/>
      <c r="G168" s="10"/>
      <c r="H168" s="10"/>
      <c r="I168" s="10"/>
      <c r="J168" s="10"/>
      <c r="K168" s="10"/>
    </row>
    <row r="169" spans="1:11" ht="16.2" thickBot="1" x14ac:dyDescent="0.35">
      <c r="A169" s="108" t="s">
        <v>39</v>
      </c>
      <c r="B169" s="9" t="s">
        <v>17</v>
      </c>
      <c r="C169" s="44" t="s">
        <v>48</v>
      </c>
      <c r="D169" s="10"/>
      <c r="E169" s="10">
        <v>13</v>
      </c>
      <c r="F169" s="10"/>
      <c r="G169" s="10"/>
      <c r="H169" s="10">
        <v>13</v>
      </c>
      <c r="I169" s="10">
        <v>13</v>
      </c>
      <c r="J169" s="10">
        <v>27</v>
      </c>
      <c r="K169" s="10"/>
    </row>
    <row r="170" spans="1:11" ht="16.2" thickBot="1" x14ac:dyDescent="0.35">
      <c r="A170" s="108" t="s">
        <v>39</v>
      </c>
      <c r="B170" s="9" t="s">
        <v>18</v>
      </c>
      <c r="C170" s="44" t="s">
        <v>47</v>
      </c>
      <c r="D170" s="10"/>
      <c r="E170" s="10"/>
      <c r="F170" s="10"/>
      <c r="G170" s="10"/>
      <c r="H170" s="10"/>
      <c r="I170" s="10"/>
      <c r="J170" s="10"/>
      <c r="K170" s="10"/>
    </row>
    <row r="171" spans="1:11" ht="16.2" thickBot="1" x14ac:dyDescent="0.35">
      <c r="A171" s="108" t="s">
        <v>39</v>
      </c>
      <c r="B171" s="9" t="s">
        <v>19</v>
      </c>
      <c r="C171" s="44" t="s">
        <v>47</v>
      </c>
      <c r="D171" s="10"/>
      <c r="E171" s="10"/>
      <c r="F171" s="10"/>
      <c r="G171" s="10"/>
      <c r="H171" s="10"/>
      <c r="I171" s="10"/>
      <c r="J171" s="10"/>
      <c r="K171" s="10"/>
    </row>
    <row r="172" spans="1:11" ht="16.2" thickBot="1" x14ac:dyDescent="0.35">
      <c r="A172" s="108" t="s">
        <v>39</v>
      </c>
      <c r="B172" s="9" t="s">
        <v>20</v>
      </c>
      <c r="C172" s="44" t="s">
        <v>48</v>
      </c>
      <c r="D172" s="10"/>
      <c r="E172" s="10"/>
      <c r="F172" s="10"/>
      <c r="G172" s="10"/>
      <c r="H172" s="10"/>
      <c r="I172" s="10"/>
      <c r="J172" s="10"/>
      <c r="K172" s="10"/>
    </row>
    <row r="173" spans="1:11" ht="16.2" thickBot="1" x14ac:dyDescent="0.35">
      <c r="A173" s="108" t="s">
        <v>39</v>
      </c>
      <c r="B173" s="9" t="s">
        <v>21</v>
      </c>
      <c r="C173" s="44" t="s">
        <v>47</v>
      </c>
      <c r="D173" s="10"/>
      <c r="E173" s="10"/>
      <c r="F173" s="10"/>
      <c r="G173" s="10"/>
      <c r="H173" s="10"/>
      <c r="I173" s="10"/>
      <c r="J173" s="10"/>
      <c r="K173" s="10"/>
    </row>
    <row r="174" spans="1:11" ht="16.2" thickBot="1" x14ac:dyDescent="0.35">
      <c r="A174" s="108" t="s">
        <v>39</v>
      </c>
      <c r="B174" s="9" t="s">
        <v>24</v>
      </c>
      <c r="C174" s="44" t="s">
        <v>47</v>
      </c>
      <c r="D174" s="10"/>
      <c r="E174" s="10"/>
      <c r="F174" s="10"/>
      <c r="G174" s="10"/>
      <c r="H174" s="10"/>
      <c r="I174" s="10"/>
      <c r="J174" s="10"/>
      <c r="K174" s="10"/>
    </row>
    <row r="175" spans="1:11" ht="16.2" thickBot="1" x14ac:dyDescent="0.35">
      <c r="A175" s="108" t="s">
        <v>39</v>
      </c>
      <c r="B175" s="9" t="s">
        <v>22</v>
      </c>
      <c r="C175" s="44" t="s">
        <v>48</v>
      </c>
      <c r="D175" s="10"/>
      <c r="E175" s="10"/>
      <c r="F175" s="10"/>
      <c r="G175" s="10"/>
      <c r="H175" s="10"/>
      <c r="I175" s="10"/>
      <c r="J175" s="10"/>
      <c r="K175" s="10"/>
    </row>
    <row r="176" spans="1:11" ht="16.2" thickBot="1" x14ac:dyDescent="0.35">
      <c r="A176" s="108" t="s">
        <v>39</v>
      </c>
      <c r="B176" s="13" t="s">
        <v>23</v>
      </c>
      <c r="C176" s="70"/>
      <c r="D176" s="14">
        <f>SUM(D152:D175)</f>
        <v>283</v>
      </c>
      <c r="E176" s="14">
        <f t="shared" ref="E176:K176" si="6">SUM(E152:E175)</f>
        <v>1479</v>
      </c>
      <c r="F176" s="14">
        <f t="shared" si="6"/>
        <v>14470</v>
      </c>
      <c r="G176" s="14">
        <f t="shared" si="6"/>
        <v>18013</v>
      </c>
      <c r="H176" s="14">
        <f t="shared" si="6"/>
        <v>213</v>
      </c>
      <c r="I176" s="14">
        <f t="shared" si="6"/>
        <v>477</v>
      </c>
      <c r="J176" s="14">
        <f t="shared" si="6"/>
        <v>54</v>
      </c>
      <c r="K176" s="14">
        <f t="shared" si="6"/>
        <v>293</v>
      </c>
    </row>
    <row r="177" spans="1:11" ht="16.2" thickBot="1" x14ac:dyDescent="0.35">
      <c r="A177" s="108" t="s">
        <v>40</v>
      </c>
      <c r="B177" s="64" t="s">
        <v>3</v>
      </c>
      <c r="C177" s="65" t="s">
        <v>47</v>
      </c>
      <c r="D177" s="66"/>
      <c r="E177" s="66"/>
      <c r="F177" s="66"/>
      <c r="G177" s="66"/>
      <c r="H177" s="66"/>
      <c r="I177" s="66"/>
      <c r="J177" s="66"/>
      <c r="K177" s="66"/>
    </row>
    <row r="178" spans="1:11" ht="16.2" thickBot="1" x14ac:dyDescent="0.35">
      <c r="A178" s="108" t="s">
        <v>40</v>
      </c>
      <c r="B178" s="12" t="s">
        <v>4</v>
      </c>
      <c r="C178" s="44" t="s">
        <v>48</v>
      </c>
      <c r="D178" s="10"/>
      <c r="E178" s="10"/>
      <c r="F178" s="10"/>
      <c r="G178" s="10"/>
      <c r="H178" s="10"/>
      <c r="I178" s="10"/>
      <c r="J178" s="10"/>
      <c r="K178" s="10">
        <v>53</v>
      </c>
    </row>
    <row r="179" spans="1:11" ht="16.2" thickBot="1" x14ac:dyDescent="0.35">
      <c r="A179" s="108" t="s">
        <v>40</v>
      </c>
      <c r="B179" s="12" t="s">
        <v>5</v>
      </c>
      <c r="C179" s="44" t="s">
        <v>47</v>
      </c>
      <c r="D179" s="10"/>
      <c r="E179" s="10"/>
      <c r="F179" s="10"/>
      <c r="G179" s="10"/>
      <c r="H179" s="10"/>
      <c r="I179" s="10">
        <v>40</v>
      </c>
      <c r="J179" s="10"/>
      <c r="K179" s="10">
        <v>13</v>
      </c>
    </row>
    <row r="180" spans="1:11" ht="16.2" thickBot="1" x14ac:dyDescent="0.35">
      <c r="A180" s="108" t="s">
        <v>40</v>
      </c>
      <c r="B180" s="12" t="s">
        <v>6</v>
      </c>
      <c r="C180" s="44" t="s">
        <v>48</v>
      </c>
      <c r="D180" s="10">
        <v>27</v>
      </c>
      <c r="E180" s="10">
        <v>67</v>
      </c>
      <c r="F180" s="10">
        <v>470</v>
      </c>
      <c r="G180" s="10">
        <v>330</v>
      </c>
      <c r="H180" s="10">
        <v>67</v>
      </c>
      <c r="I180" s="10"/>
      <c r="J180" s="10">
        <v>27</v>
      </c>
      <c r="K180" s="10">
        <v>53</v>
      </c>
    </row>
    <row r="181" spans="1:11" ht="16.2" thickBot="1" x14ac:dyDescent="0.35">
      <c r="A181" s="108" t="s">
        <v>40</v>
      </c>
      <c r="B181" s="12" t="s">
        <v>7</v>
      </c>
      <c r="C181" s="44" t="s">
        <v>48</v>
      </c>
      <c r="D181" s="10"/>
      <c r="E181" s="10"/>
      <c r="F181" s="10"/>
      <c r="G181" s="10"/>
      <c r="H181" s="10"/>
      <c r="I181" s="10"/>
      <c r="J181" s="10"/>
      <c r="K181" s="10"/>
    </row>
    <row r="182" spans="1:11" ht="16.2" thickBot="1" x14ac:dyDescent="0.35">
      <c r="A182" s="108" t="s">
        <v>40</v>
      </c>
      <c r="B182" s="12" t="s">
        <v>8</v>
      </c>
      <c r="C182" s="44" t="s">
        <v>47</v>
      </c>
      <c r="D182" s="10"/>
      <c r="E182" s="10"/>
      <c r="F182" s="10"/>
      <c r="G182" s="10"/>
      <c r="H182" s="10"/>
      <c r="I182" s="10"/>
      <c r="J182" s="10"/>
      <c r="K182" s="10"/>
    </row>
    <row r="183" spans="1:11" ht="16.2" thickBot="1" x14ac:dyDescent="0.35">
      <c r="A183" s="108" t="s">
        <v>40</v>
      </c>
      <c r="B183" s="12" t="s">
        <v>9</v>
      </c>
      <c r="C183" s="44" t="s">
        <v>47</v>
      </c>
      <c r="D183" s="10"/>
      <c r="E183" s="10"/>
      <c r="F183" s="10"/>
      <c r="G183" s="10"/>
      <c r="H183" s="10"/>
      <c r="I183" s="10"/>
      <c r="J183" s="10"/>
      <c r="K183" s="10"/>
    </row>
    <row r="184" spans="1:11" ht="16.2" thickBot="1" x14ac:dyDescent="0.35">
      <c r="A184" s="108" t="s">
        <v>40</v>
      </c>
      <c r="B184" s="12" t="s">
        <v>10</v>
      </c>
      <c r="C184" s="44" t="s">
        <v>47</v>
      </c>
      <c r="D184" s="10"/>
      <c r="E184" s="10"/>
      <c r="F184" s="10"/>
      <c r="G184" s="10"/>
      <c r="H184" s="10"/>
      <c r="I184" s="10"/>
      <c r="J184" s="10"/>
      <c r="K184" s="10"/>
    </row>
    <row r="185" spans="1:11" ht="16.2" thickBot="1" x14ac:dyDescent="0.35">
      <c r="A185" s="108" t="s">
        <v>40</v>
      </c>
      <c r="B185" s="12" t="s">
        <v>11</v>
      </c>
      <c r="C185" s="44" t="s">
        <v>47</v>
      </c>
      <c r="D185" s="10"/>
      <c r="E185" s="10"/>
      <c r="F185" s="10">
        <v>330</v>
      </c>
      <c r="G185" s="10">
        <v>330</v>
      </c>
      <c r="H185" s="10">
        <v>53</v>
      </c>
      <c r="I185" s="10"/>
      <c r="J185" s="10">
        <v>27</v>
      </c>
      <c r="K185" s="10"/>
    </row>
    <row r="186" spans="1:11" ht="16.2" thickBot="1" x14ac:dyDescent="0.35">
      <c r="A186" s="108" t="s">
        <v>40</v>
      </c>
      <c r="B186" s="12" t="s">
        <v>65</v>
      </c>
      <c r="C186" s="44" t="s">
        <v>47</v>
      </c>
      <c r="D186" s="10"/>
      <c r="E186" s="10"/>
      <c r="F186" s="10"/>
      <c r="G186" s="10"/>
      <c r="H186" s="10"/>
      <c r="I186" s="10"/>
      <c r="J186" s="10"/>
      <c r="K186" s="10"/>
    </row>
    <row r="187" spans="1:11" ht="16.2" thickBot="1" x14ac:dyDescent="0.35">
      <c r="A187" s="108" t="s">
        <v>40</v>
      </c>
      <c r="B187" s="12" t="s">
        <v>43</v>
      </c>
      <c r="C187" s="44" t="s">
        <v>47</v>
      </c>
      <c r="D187" s="10"/>
      <c r="E187" s="10"/>
      <c r="F187" s="10"/>
      <c r="G187" s="10"/>
      <c r="H187" s="10"/>
      <c r="I187" s="10"/>
      <c r="J187" s="10"/>
      <c r="K187" s="10"/>
    </row>
    <row r="188" spans="1:11" ht="16.2" thickBot="1" x14ac:dyDescent="0.35">
      <c r="A188" s="108" t="s">
        <v>40</v>
      </c>
      <c r="B188" s="12" t="s">
        <v>12</v>
      </c>
      <c r="C188" s="44" t="s">
        <v>47</v>
      </c>
      <c r="D188" s="10"/>
      <c r="E188" s="10"/>
      <c r="F188" s="10"/>
      <c r="G188" s="10"/>
      <c r="H188" s="10"/>
      <c r="I188" s="10"/>
      <c r="J188" s="10"/>
      <c r="K188" s="10"/>
    </row>
    <row r="189" spans="1:11" ht="16.2" thickBot="1" x14ac:dyDescent="0.35">
      <c r="A189" s="108" t="s">
        <v>40</v>
      </c>
      <c r="B189" s="12" t="s">
        <v>13</v>
      </c>
      <c r="C189" s="44" t="s">
        <v>47</v>
      </c>
      <c r="D189" s="10"/>
      <c r="E189" s="10"/>
      <c r="F189" s="10"/>
      <c r="G189" s="10"/>
      <c r="H189" s="10"/>
      <c r="I189" s="10"/>
      <c r="J189" s="10"/>
      <c r="K189" s="10"/>
    </row>
    <row r="190" spans="1:11" ht="16.2" thickBot="1" x14ac:dyDescent="0.35">
      <c r="A190" s="108" t="s">
        <v>40</v>
      </c>
      <c r="B190" s="12" t="s">
        <v>14</v>
      </c>
      <c r="C190" s="44" t="s">
        <v>47</v>
      </c>
      <c r="D190" s="10"/>
      <c r="E190" s="10"/>
      <c r="F190" s="10">
        <v>13</v>
      </c>
      <c r="G190" s="10"/>
      <c r="H190" s="10"/>
      <c r="I190" s="10"/>
      <c r="J190" s="10"/>
      <c r="K190" s="10"/>
    </row>
    <row r="191" spans="1:11" ht="16.2" thickBot="1" x14ac:dyDescent="0.35">
      <c r="A191" s="108" t="s">
        <v>40</v>
      </c>
      <c r="B191" s="12" t="s">
        <v>15</v>
      </c>
      <c r="C191" s="45" t="s">
        <v>47</v>
      </c>
      <c r="D191" s="10">
        <v>240</v>
      </c>
      <c r="E191" s="10">
        <v>1900</v>
      </c>
      <c r="F191" s="10">
        <v>400</v>
      </c>
      <c r="G191" s="10">
        <v>1500</v>
      </c>
      <c r="H191" s="10">
        <v>27</v>
      </c>
      <c r="I191" s="10">
        <v>27</v>
      </c>
      <c r="J191" s="10">
        <v>130</v>
      </c>
      <c r="K191" s="10">
        <v>610</v>
      </c>
    </row>
    <row r="192" spans="1:11" ht="16.2" thickBot="1" x14ac:dyDescent="0.35">
      <c r="A192" s="108" t="s">
        <v>40</v>
      </c>
      <c r="B192" s="12" t="s">
        <v>16</v>
      </c>
      <c r="C192" s="44" t="s">
        <v>48</v>
      </c>
      <c r="D192" s="10"/>
      <c r="E192" s="10"/>
      <c r="F192" s="10"/>
      <c r="G192" s="10"/>
      <c r="H192" s="10"/>
      <c r="I192" s="10"/>
      <c r="J192" s="10"/>
      <c r="K192" s="10"/>
    </row>
    <row r="193" spans="1:11" ht="16.2" thickBot="1" x14ac:dyDescent="0.35">
      <c r="A193" s="108" t="s">
        <v>40</v>
      </c>
      <c r="B193" s="12" t="s">
        <v>70</v>
      </c>
      <c r="C193" s="44" t="s">
        <v>48</v>
      </c>
      <c r="D193" s="10"/>
      <c r="E193" s="10"/>
      <c r="F193" s="10"/>
      <c r="G193" s="10"/>
      <c r="H193" s="10"/>
      <c r="I193" s="10"/>
      <c r="J193" s="10"/>
      <c r="K193" s="10"/>
    </row>
    <row r="194" spans="1:11" ht="16.2" thickBot="1" x14ac:dyDescent="0.35">
      <c r="A194" s="108" t="s">
        <v>40</v>
      </c>
      <c r="B194" s="9" t="s">
        <v>17</v>
      </c>
      <c r="C194" s="44" t="s">
        <v>48</v>
      </c>
      <c r="D194" s="10"/>
      <c r="E194" s="10">
        <v>13</v>
      </c>
      <c r="F194" s="10"/>
      <c r="G194" s="10"/>
      <c r="H194" s="10"/>
      <c r="I194" s="10">
        <v>27</v>
      </c>
      <c r="J194" s="10">
        <v>40</v>
      </c>
      <c r="K194" s="10">
        <v>13</v>
      </c>
    </row>
    <row r="195" spans="1:11" ht="16.2" thickBot="1" x14ac:dyDescent="0.35">
      <c r="A195" s="108" t="s">
        <v>40</v>
      </c>
      <c r="B195" s="9" t="s">
        <v>18</v>
      </c>
      <c r="C195" s="44" t="s">
        <v>47</v>
      </c>
      <c r="D195" s="10"/>
      <c r="E195" s="10"/>
      <c r="F195" s="10"/>
      <c r="G195" s="10"/>
      <c r="H195" s="10"/>
      <c r="I195" s="10"/>
      <c r="J195" s="10"/>
      <c r="K195" s="10"/>
    </row>
    <row r="196" spans="1:11" ht="16.2" thickBot="1" x14ac:dyDescent="0.35">
      <c r="A196" s="108" t="s">
        <v>40</v>
      </c>
      <c r="B196" s="9" t="s">
        <v>19</v>
      </c>
      <c r="C196" s="44" t="s">
        <v>47</v>
      </c>
      <c r="D196" s="10"/>
      <c r="E196" s="10"/>
      <c r="F196" s="10"/>
      <c r="G196" s="10"/>
      <c r="H196" s="10"/>
      <c r="I196" s="10"/>
      <c r="J196" s="10"/>
      <c r="K196" s="10"/>
    </row>
    <row r="197" spans="1:11" ht="16.2" thickBot="1" x14ac:dyDescent="0.35">
      <c r="A197" s="108" t="s">
        <v>40</v>
      </c>
      <c r="B197" s="9" t="s">
        <v>20</v>
      </c>
      <c r="C197" s="44" t="s">
        <v>48</v>
      </c>
      <c r="D197" s="10"/>
      <c r="E197" s="10"/>
      <c r="F197" s="10"/>
      <c r="G197" s="10"/>
      <c r="H197" s="10"/>
      <c r="I197" s="10"/>
      <c r="J197" s="10"/>
      <c r="K197" s="10"/>
    </row>
    <row r="198" spans="1:11" ht="16.2" thickBot="1" x14ac:dyDescent="0.35">
      <c r="A198" s="108" t="s">
        <v>40</v>
      </c>
      <c r="B198" s="9" t="s">
        <v>21</v>
      </c>
      <c r="C198" s="44" t="s">
        <v>47</v>
      </c>
      <c r="D198" s="10"/>
      <c r="E198" s="10"/>
      <c r="F198" s="10"/>
      <c r="G198" s="10"/>
      <c r="H198" s="10"/>
      <c r="I198" s="10"/>
      <c r="J198" s="10"/>
      <c r="K198" s="10"/>
    </row>
    <row r="199" spans="1:11" ht="16.2" thickBot="1" x14ac:dyDescent="0.35">
      <c r="A199" s="108" t="s">
        <v>40</v>
      </c>
      <c r="B199" s="9" t="s">
        <v>24</v>
      </c>
      <c r="C199" s="44" t="s">
        <v>47</v>
      </c>
      <c r="D199" s="10"/>
      <c r="E199" s="10">
        <v>13</v>
      </c>
      <c r="F199" s="10"/>
      <c r="G199" s="10"/>
      <c r="H199" s="10"/>
      <c r="I199" s="10"/>
      <c r="J199" s="10"/>
      <c r="K199" s="10"/>
    </row>
    <row r="200" spans="1:11" ht="16.2" thickBot="1" x14ac:dyDescent="0.35">
      <c r="A200" s="108" t="s">
        <v>40</v>
      </c>
      <c r="B200" s="9" t="s">
        <v>22</v>
      </c>
      <c r="C200" s="44" t="s">
        <v>48</v>
      </c>
      <c r="D200" s="10"/>
      <c r="E200" s="10"/>
      <c r="F200" s="10"/>
      <c r="G200" s="10"/>
      <c r="H200" s="10"/>
      <c r="I200" s="10"/>
      <c r="J200" s="10"/>
      <c r="K200" s="10"/>
    </row>
    <row r="201" spans="1:11" ht="16.2" thickBot="1" x14ac:dyDescent="0.35">
      <c r="A201" s="108" t="s">
        <v>40</v>
      </c>
      <c r="B201" s="13" t="s">
        <v>23</v>
      </c>
      <c r="C201" s="70"/>
      <c r="D201" s="14">
        <f>SUM(D177:D200)</f>
        <v>267</v>
      </c>
      <c r="E201" s="14">
        <f t="shared" ref="E201:K201" si="7">SUM(E177:E200)</f>
        <v>1993</v>
      </c>
      <c r="F201" s="14">
        <f t="shared" si="7"/>
        <v>1213</v>
      </c>
      <c r="G201" s="14">
        <f t="shared" si="7"/>
        <v>2160</v>
      </c>
      <c r="H201" s="14">
        <f t="shared" si="7"/>
        <v>147</v>
      </c>
      <c r="I201" s="14">
        <f t="shared" si="7"/>
        <v>94</v>
      </c>
      <c r="J201" s="14">
        <f t="shared" si="7"/>
        <v>224</v>
      </c>
      <c r="K201" s="14">
        <f t="shared" si="7"/>
        <v>742</v>
      </c>
    </row>
    <row r="202" spans="1:11" ht="16.2" thickBot="1" x14ac:dyDescent="0.35">
      <c r="A202" s="110" t="s">
        <v>41</v>
      </c>
      <c r="B202" s="64" t="s">
        <v>3</v>
      </c>
      <c r="C202" s="65" t="s">
        <v>47</v>
      </c>
      <c r="D202" s="66"/>
      <c r="E202" s="66"/>
      <c r="F202" s="66"/>
      <c r="G202" s="66"/>
      <c r="H202" s="66"/>
      <c r="I202" s="66"/>
      <c r="J202" s="66"/>
      <c r="K202" s="66"/>
    </row>
    <row r="203" spans="1:11" ht="16.2" thickBot="1" x14ac:dyDescent="0.35">
      <c r="A203" s="110" t="s">
        <v>41</v>
      </c>
      <c r="B203" s="12" t="s">
        <v>4</v>
      </c>
      <c r="C203" s="44" t="s">
        <v>48</v>
      </c>
      <c r="D203" s="10"/>
      <c r="E203" s="10">
        <v>40</v>
      </c>
      <c r="F203" s="10"/>
      <c r="G203" s="10"/>
      <c r="H203" s="10"/>
      <c r="I203" s="10"/>
      <c r="J203" s="10"/>
      <c r="K203" s="10">
        <v>27</v>
      </c>
    </row>
    <row r="204" spans="1:11" ht="16.2" thickBot="1" x14ac:dyDescent="0.35">
      <c r="A204" s="110" t="s">
        <v>41</v>
      </c>
      <c r="B204" s="12" t="s">
        <v>5</v>
      </c>
      <c r="C204" s="44" t="s">
        <v>47</v>
      </c>
      <c r="D204" s="10"/>
      <c r="E204" s="10"/>
      <c r="F204" s="10"/>
      <c r="G204" s="10">
        <v>13</v>
      </c>
      <c r="H204" s="10"/>
      <c r="I204" s="10">
        <v>13</v>
      </c>
      <c r="J204" s="10"/>
      <c r="K204" s="10"/>
    </row>
    <row r="205" spans="1:11" ht="16.2" thickBot="1" x14ac:dyDescent="0.35">
      <c r="A205" s="110" t="s">
        <v>41</v>
      </c>
      <c r="B205" s="12" t="s">
        <v>6</v>
      </c>
      <c r="C205" s="44" t="s">
        <v>48</v>
      </c>
      <c r="D205" s="10">
        <v>40</v>
      </c>
      <c r="E205" s="10">
        <v>470</v>
      </c>
      <c r="F205" s="10">
        <v>400</v>
      </c>
      <c r="G205" s="10">
        <v>400</v>
      </c>
      <c r="H205" s="10">
        <v>200</v>
      </c>
      <c r="I205" s="10">
        <v>27</v>
      </c>
      <c r="J205" s="10"/>
      <c r="K205" s="10">
        <v>27</v>
      </c>
    </row>
    <row r="206" spans="1:11" ht="16.2" thickBot="1" x14ac:dyDescent="0.35">
      <c r="A206" s="110" t="s">
        <v>41</v>
      </c>
      <c r="B206" s="12" t="s">
        <v>7</v>
      </c>
      <c r="C206" s="44" t="s">
        <v>48</v>
      </c>
      <c r="D206" s="10"/>
      <c r="E206" s="10"/>
      <c r="F206" s="10"/>
      <c r="G206" s="10"/>
      <c r="H206" s="10"/>
      <c r="I206" s="10"/>
      <c r="J206" s="10"/>
      <c r="K206" s="10"/>
    </row>
    <row r="207" spans="1:11" ht="16.2" thickBot="1" x14ac:dyDescent="0.35">
      <c r="A207" s="110" t="s">
        <v>41</v>
      </c>
      <c r="B207" s="12" t="s">
        <v>8</v>
      </c>
      <c r="C207" s="44" t="s">
        <v>47</v>
      </c>
      <c r="D207" s="10"/>
      <c r="E207" s="10"/>
      <c r="F207" s="10"/>
      <c r="G207" s="10"/>
      <c r="H207" s="10"/>
      <c r="I207" s="10"/>
      <c r="J207" s="10"/>
      <c r="K207" s="10"/>
    </row>
    <row r="208" spans="1:11" ht="16.2" thickBot="1" x14ac:dyDescent="0.35">
      <c r="A208" s="110" t="s">
        <v>41</v>
      </c>
      <c r="B208" s="12" t="s">
        <v>9</v>
      </c>
      <c r="C208" s="44" t="s">
        <v>47</v>
      </c>
      <c r="D208" s="10"/>
      <c r="E208" s="10"/>
      <c r="F208" s="10"/>
      <c r="G208" s="10"/>
      <c r="H208" s="10"/>
      <c r="I208" s="10"/>
      <c r="J208" s="10"/>
      <c r="K208" s="10"/>
    </row>
    <row r="209" spans="1:11" ht="16.2" thickBot="1" x14ac:dyDescent="0.35">
      <c r="A209" s="110" t="s">
        <v>41</v>
      </c>
      <c r="B209" s="12" t="s">
        <v>10</v>
      </c>
      <c r="C209" s="44" t="s">
        <v>47</v>
      </c>
      <c r="D209" s="10"/>
      <c r="E209" s="10"/>
      <c r="F209" s="10"/>
      <c r="G209" s="10"/>
      <c r="H209" s="10"/>
      <c r="I209" s="10"/>
      <c r="J209" s="10"/>
      <c r="K209" s="10"/>
    </row>
    <row r="210" spans="1:11" ht="16.2" thickBot="1" x14ac:dyDescent="0.35">
      <c r="A210" s="110" t="s">
        <v>41</v>
      </c>
      <c r="B210" s="12" t="s">
        <v>11</v>
      </c>
      <c r="C210" s="44" t="s">
        <v>47</v>
      </c>
      <c r="D210" s="10"/>
      <c r="E210" s="10"/>
      <c r="F210" s="10">
        <v>330</v>
      </c>
      <c r="G210" s="10">
        <v>930</v>
      </c>
      <c r="H210" s="10">
        <v>27</v>
      </c>
      <c r="I210" s="10">
        <v>27</v>
      </c>
      <c r="J210" s="10"/>
      <c r="K210" s="10">
        <v>110</v>
      </c>
    </row>
    <row r="211" spans="1:11" ht="16.2" thickBot="1" x14ac:dyDescent="0.35">
      <c r="A211" s="110" t="s">
        <v>41</v>
      </c>
      <c r="B211" s="12" t="s">
        <v>65</v>
      </c>
      <c r="C211" s="44" t="s">
        <v>47</v>
      </c>
      <c r="D211" s="10"/>
      <c r="E211" s="10"/>
      <c r="F211" s="10"/>
      <c r="G211" s="10"/>
      <c r="H211" s="10"/>
      <c r="I211" s="10"/>
      <c r="J211" s="10"/>
      <c r="K211" s="10"/>
    </row>
    <row r="212" spans="1:11" ht="16.2" thickBot="1" x14ac:dyDescent="0.35">
      <c r="A212" s="110" t="s">
        <v>41</v>
      </c>
      <c r="B212" s="12" t="s">
        <v>43</v>
      </c>
      <c r="C212" s="44" t="s">
        <v>47</v>
      </c>
      <c r="D212" s="10"/>
      <c r="E212" s="10"/>
      <c r="F212" s="10"/>
      <c r="G212" s="10"/>
      <c r="H212" s="10"/>
      <c r="I212" s="10"/>
      <c r="J212" s="10"/>
      <c r="K212" s="10"/>
    </row>
    <row r="213" spans="1:11" ht="16.2" thickBot="1" x14ac:dyDescent="0.35">
      <c r="A213" s="110" t="s">
        <v>41</v>
      </c>
      <c r="B213" s="12" t="s">
        <v>12</v>
      </c>
      <c r="C213" s="44" t="s">
        <v>47</v>
      </c>
      <c r="D213" s="10"/>
      <c r="E213" s="10"/>
      <c r="F213" s="10"/>
      <c r="G213" s="10"/>
      <c r="H213" s="10"/>
      <c r="I213" s="10"/>
      <c r="J213" s="10"/>
      <c r="K213" s="10"/>
    </row>
    <row r="214" spans="1:11" ht="16.2" thickBot="1" x14ac:dyDescent="0.35">
      <c r="A214" s="110" t="s">
        <v>41</v>
      </c>
      <c r="B214" s="12" t="s">
        <v>13</v>
      </c>
      <c r="C214" s="44" t="s">
        <v>47</v>
      </c>
      <c r="D214" s="10"/>
      <c r="E214" s="10"/>
      <c r="F214" s="10"/>
      <c r="G214" s="10"/>
      <c r="H214" s="10"/>
      <c r="I214" s="10"/>
      <c r="J214" s="10"/>
      <c r="K214" s="10"/>
    </row>
    <row r="215" spans="1:11" ht="16.2" thickBot="1" x14ac:dyDescent="0.35">
      <c r="A215" s="110" t="s">
        <v>41</v>
      </c>
      <c r="B215" s="12" t="s">
        <v>14</v>
      </c>
      <c r="C215" s="44" t="s">
        <v>47</v>
      </c>
      <c r="D215" s="10"/>
      <c r="E215" s="10"/>
      <c r="F215" s="10"/>
      <c r="G215" s="10"/>
      <c r="H215" s="10">
        <v>210</v>
      </c>
      <c r="I215" s="10"/>
      <c r="J215" s="10"/>
      <c r="K215" s="10"/>
    </row>
    <row r="216" spans="1:11" ht="16.2" thickBot="1" x14ac:dyDescent="0.35">
      <c r="A216" s="110" t="s">
        <v>41</v>
      </c>
      <c r="B216" s="12" t="s">
        <v>15</v>
      </c>
      <c r="C216" s="45" t="s">
        <v>47</v>
      </c>
      <c r="D216" s="10"/>
      <c r="E216" s="10">
        <v>67</v>
      </c>
      <c r="F216" s="10">
        <v>800</v>
      </c>
      <c r="G216" s="10"/>
      <c r="H216" s="10"/>
      <c r="I216" s="10"/>
      <c r="J216" s="10">
        <v>53</v>
      </c>
      <c r="K216" s="10"/>
    </row>
    <row r="217" spans="1:11" ht="16.2" thickBot="1" x14ac:dyDescent="0.35">
      <c r="A217" s="110" t="s">
        <v>41</v>
      </c>
      <c r="B217" s="12" t="s">
        <v>16</v>
      </c>
      <c r="C217" s="44" t="s">
        <v>48</v>
      </c>
      <c r="D217" s="10"/>
      <c r="E217" s="10"/>
      <c r="F217" s="10"/>
      <c r="G217" s="10"/>
      <c r="H217" s="10"/>
      <c r="I217" s="10"/>
      <c r="J217" s="10"/>
      <c r="K217" s="10"/>
    </row>
    <row r="218" spans="1:11" ht="16.2" thickBot="1" x14ac:dyDescent="0.35">
      <c r="A218" s="110" t="s">
        <v>41</v>
      </c>
      <c r="B218" s="12" t="s">
        <v>70</v>
      </c>
      <c r="C218" s="44" t="s">
        <v>48</v>
      </c>
      <c r="D218" s="10"/>
      <c r="E218" s="10"/>
      <c r="F218" s="10"/>
      <c r="G218" s="10"/>
      <c r="H218" s="10"/>
      <c r="I218" s="10"/>
      <c r="J218" s="10"/>
      <c r="K218" s="10"/>
    </row>
    <row r="219" spans="1:11" ht="16.2" thickBot="1" x14ac:dyDescent="0.35">
      <c r="A219" s="110" t="s">
        <v>41</v>
      </c>
      <c r="B219" s="9" t="s">
        <v>17</v>
      </c>
      <c r="C219" s="44" t="s">
        <v>48</v>
      </c>
      <c r="D219" s="10">
        <v>13</v>
      </c>
      <c r="E219" s="10">
        <v>27</v>
      </c>
      <c r="F219" s="10">
        <v>27</v>
      </c>
      <c r="G219" s="10">
        <v>13</v>
      </c>
      <c r="H219" s="10">
        <v>40</v>
      </c>
      <c r="I219" s="10">
        <v>13</v>
      </c>
      <c r="J219" s="10">
        <v>13</v>
      </c>
      <c r="K219" s="10">
        <v>53</v>
      </c>
    </row>
    <row r="220" spans="1:11" ht="16.2" thickBot="1" x14ac:dyDescent="0.35">
      <c r="A220" s="110" t="s">
        <v>41</v>
      </c>
      <c r="B220" s="9" t="s">
        <v>18</v>
      </c>
      <c r="C220" s="44" t="s">
        <v>47</v>
      </c>
      <c r="D220" s="10"/>
      <c r="E220" s="10"/>
      <c r="F220" s="10"/>
      <c r="G220" s="10"/>
      <c r="H220" s="10"/>
      <c r="I220" s="10"/>
      <c r="J220" s="10"/>
      <c r="K220" s="10"/>
    </row>
    <row r="221" spans="1:11" ht="16.2" thickBot="1" x14ac:dyDescent="0.35">
      <c r="A221" s="110" t="s">
        <v>41</v>
      </c>
      <c r="B221" s="9" t="s">
        <v>19</v>
      </c>
      <c r="C221" s="44" t="s">
        <v>47</v>
      </c>
      <c r="D221" s="10"/>
      <c r="E221" s="10"/>
      <c r="F221" s="10"/>
      <c r="G221" s="10"/>
      <c r="H221" s="10"/>
      <c r="I221" s="10"/>
      <c r="J221" s="10"/>
      <c r="K221" s="10"/>
    </row>
    <row r="222" spans="1:11" ht="16.2" thickBot="1" x14ac:dyDescent="0.35">
      <c r="A222" s="110" t="s">
        <v>41</v>
      </c>
      <c r="B222" s="9" t="s">
        <v>20</v>
      </c>
      <c r="C222" s="44" t="s">
        <v>48</v>
      </c>
      <c r="D222" s="10"/>
      <c r="E222" s="10"/>
      <c r="F222" s="10"/>
      <c r="G222" s="10"/>
      <c r="H222" s="10"/>
      <c r="I222" s="10"/>
      <c r="J222" s="10"/>
      <c r="K222" s="10"/>
    </row>
    <row r="223" spans="1:11" ht="16.2" thickBot="1" x14ac:dyDescent="0.35">
      <c r="A223" s="110" t="s">
        <v>41</v>
      </c>
      <c r="B223" s="9" t="s">
        <v>21</v>
      </c>
      <c r="C223" s="44" t="s">
        <v>47</v>
      </c>
      <c r="D223" s="10"/>
      <c r="E223" s="10"/>
      <c r="F223" s="10"/>
      <c r="G223" s="10"/>
      <c r="H223" s="10"/>
      <c r="I223" s="10"/>
      <c r="J223" s="10"/>
      <c r="K223" s="10"/>
    </row>
    <row r="224" spans="1:11" ht="16.2" thickBot="1" x14ac:dyDescent="0.35">
      <c r="A224" s="110" t="s">
        <v>41</v>
      </c>
      <c r="B224" s="9" t="s">
        <v>24</v>
      </c>
      <c r="C224" s="44" t="s">
        <v>47</v>
      </c>
      <c r="D224" s="10"/>
      <c r="E224" s="10"/>
      <c r="F224" s="10"/>
      <c r="G224" s="10"/>
      <c r="H224" s="10"/>
      <c r="I224" s="10"/>
      <c r="J224" s="10"/>
      <c r="K224" s="10"/>
    </row>
    <row r="225" spans="1:11" ht="16.2" thickBot="1" x14ac:dyDescent="0.35">
      <c r="A225" s="110" t="s">
        <v>41</v>
      </c>
      <c r="B225" s="9" t="s">
        <v>22</v>
      </c>
      <c r="C225" s="44" t="s">
        <v>48</v>
      </c>
      <c r="D225" s="10"/>
      <c r="E225" s="10"/>
      <c r="F225" s="10"/>
      <c r="G225" s="10"/>
      <c r="H225" s="10"/>
      <c r="I225" s="10"/>
      <c r="J225" s="10"/>
      <c r="K225" s="10"/>
    </row>
    <row r="226" spans="1:11" ht="30.6" customHeight="1" thickBot="1" x14ac:dyDescent="0.35">
      <c r="A226" s="110" t="s">
        <v>41</v>
      </c>
      <c r="B226" s="13" t="s">
        <v>23</v>
      </c>
      <c r="C226" s="70"/>
      <c r="D226" s="14">
        <f t="shared" ref="D226:K226" si="8">SUM(D202:D225)</f>
        <v>53</v>
      </c>
      <c r="E226" s="14">
        <f t="shared" si="8"/>
        <v>604</v>
      </c>
      <c r="F226" s="14">
        <f t="shared" si="8"/>
        <v>1557</v>
      </c>
      <c r="G226" s="14">
        <f t="shared" si="8"/>
        <v>1356</v>
      </c>
      <c r="H226" s="14">
        <f t="shared" si="8"/>
        <v>477</v>
      </c>
      <c r="I226" s="14">
        <f t="shared" si="8"/>
        <v>80</v>
      </c>
      <c r="J226" s="14">
        <f t="shared" si="8"/>
        <v>66</v>
      </c>
      <c r="K226" s="14">
        <f t="shared" si="8"/>
        <v>217</v>
      </c>
    </row>
    <row r="227" spans="1:11" ht="16.2" thickBot="1" x14ac:dyDescent="0.35">
      <c r="A227" s="109" t="s">
        <v>42</v>
      </c>
      <c r="B227" s="64" t="s">
        <v>3</v>
      </c>
      <c r="C227" s="65" t="s">
        <v>47</v>
      </c>
      <c r="D227" s="66"/>
      <c r="E227" s="66"/>
      <c r="F227" s="66">
        <v>40</v>
      </c>
      <c r="G227" s="66"/>
      <c r="H227" s="66"/>
      <c r="I227" s="66"/>
      <c r="J227" s="66"/>
      <c r="K227" s="66"/>
    </row>
    <row r="228" spans="1:11" ht="16.2" thickBot="1" x14ac:dyDescent="0.35">
      <c r="A228" s="109" t="s">
        <v>42</v>
      </c>
      <c r="B228" s="12" t="s">
        <v>4</v>
      </c>
      <c r="C228" s="44" t="s">
        <v>48</v>
      </c>
      <c r="D228" s="10"/>
      <c r="E228" s="10"/>
      <c r="F228" s="10"/>
      <c r="G228" s="10"/>
      <c r="H228" s="10"/>
      <c r="I228" s="10">
        <v>13</v>
      </c>
      <c r="J228" s="10"/>
      <c r="K228" s="10"/>
    </row>
    <row r="229" spans="1:11" ht="16.2" thickBot="1" x14ac:dyDescent="0.35">
      <c r="A229" s="109" t="s">
        <v>42</v>
      </c>
      <c r="B229" s="12" t="s">
        <v>5</v>
      </c>
      <c r="C229" s="44" t="s">
        <v>47</v>
      </c>
      <c r="D229" s="10"/>
      <c r="E229" s="10"/>
      <c r="F229" s="10"/>
      <c r="G229" s="10"/>
      <c r="H229" s="10"/>
      <c r="I229" s="10">
        <v>27</v>
      </c>
      <c r="J229" s="10"/>
      <c r="K229" s="10"/>
    </row>
    <row r="230" spans="1:11" ht="16.2" thickBot="1" x14ac:dyDescent="0.35">
      <c r="A230" s="109" t="s">
        <v>42</v>
      </c>
      <c r="B230" s="12" t="s">
        <v>6</v>
      </c>
      <c r="C230" s="44" t="s">
        <v>48</v>
      </c>
      <c r="D230" s="10">
        <v>470</v>
      </c>
      <c r="E230" s="10"/>
      <c r="F230" s="10">
        <v>130</v>
      </c>
      <c r="G230" s="10">
        <v>330</v>
      </c>
      <c r="H230" s="10">
        <v>270</v>
      </c>
      <c r="I230" s="10"/>
      <c r="J230" s="10">
        <v>80</v>
      </c>
      <c r="K230" s="10">
        <v>53</v>
      </c>
    </row>
    <row r="231" spans="1:11" ht="16.2" thickBot="1" x14ac:dyDescent="0.35">
      <c r="A231" s="109" t="s">
        <v>42</v>
      </c>
      <c r="B231" s="12" t="s">
        <v>7</v>
      </c>
      <c r="C231" s="44" t="s">
        <v>48</v>
      </c>
      <c r="D231" s="10"/>
      <c r="E231" s="10"/>
      <c r="F231" s="10"/>
      <c r="G231" s="10"/>
      <c r="H231" s="10"/>
      <c r="I231" s="10"/>
      <c r="J231" s="10"/>
      <c r="K231" s="10"/>
    </row>
    <row r="232" spans="1:11" ht="16.2" thickBot="1" x14ac:dyDescent="0.35">
      <c r="A232" s="109" t="s">
        <v>42</v>
      </c>
      <c r="B232" s="12" t="s">
        <v>8</v>
      </c>
      <c r="C232" s="44" t="s">
        <v>47</v>
      </c>
      <c r="D232" s="10"/>
      <c r="E232" s="10"/>
      <c r="F232" s="10"/>
      <c r="G232" s="10"/>
      <c r="H232" s="10"/>
      <c r="I232" s="10"/>
      <c r="J232" s="10"/>
      <c r="K232" s="10"/>
    </row>
    <row r="233" spans="1:11" ht="16.2" thickBot="1" x14ac:dyDescent="0.35">
      <c r="A233" s="109" t="s">
        <v>42</v>
      </c>
      <c r="B233" s="12" t="s">
        <v>9</v>
      </c>
      <c r="C233" s="44" t="s">
        <v>47</v>
      </c>
      <c r="D233" s="10"/>
      <c r="E233" s="10"/>
      <c r="F233" s="10"/>
      <c r="G233" s="10"/>
      <c r="H233" s="10"/>
      <c r="I233" s="10"/>
      <c r="J233" s="10"/>
      <c r="K233" s="10"/>
    </row>
    <row r="234" spans="1:11" ht="16.2" thickBot="1" x14ac:dyDescent="0.35">
      <c r="A234" s="109" t="s">
        <v>42</v>
      </c>
      <c r="B234" s="12" t="s">
        <v>10</v>
      </c>
      <c r="C234" s="44" t="s">
        <v>47</v>
      </c>
      <c r="D234" s="10"/>
      <c r="E234" s="10"/>
      <c r="F234" s="10"/>
      <c r="G234" s="10"/>
      <c r="H234" s="10"/>
      <c r="I234" s="10"/>
      <c r="J234" s="10"/>
      <c r="K234" s="10"/>
    </row>
    <row r="235" spans="1:11" ht="16.2" thickBot="1" x14ac:dyDescent="0.35">
      <c r="A235" s="109" t="s">
        <v>42</v>
      </c>
      <c r="B235" s="12" t="s">
        <v>11</v>
      </c>
      <c r="C235" s="44" t="s">
        <v>47</v>
      </c>
      <c r="D235" s="10">
        <v>270</v>
      </c>
      <c r="E235" s="10"/>
      <c r="F235" s="10">
        <v>1100</v>
      </c>
      <c r="G235" s="10">
        <v>130</v>
      </c>
      <c r="H235" s="10">
        <v>27</v>
      </c>
      <c r="I235" s="10"/>
      <c r="J235" s="10">
        <v>27</v>
      </c>
      <c r="K235" s="10"/>
    </row>
    <row r="236" spans="1:11" ht="16.2" thickBot="1" x14ac:dyDescent="0.35">
      <c r="A236" s="109" t="s">
        <v>42</v>
      </c>
      <c r="B236" s="12" t="s">
        <v>65</v>
      </c>
      <c r="C236" s="44" t="s">
        <v>47</v>
      </c>
      <c r="D236" s="10"/>
      <c r="E236" s="10"/>
      <c r="F236" s="10"/>
      <c r="G236" s="10"/>
      <c r="H236" s="10"/>
      <c r="I236" s="10">
        <v>13</v>
      </c>
      <c r="J236" s="10"/>
      <c r="K236" s="10"/>
    </row>
    <row r="237" spans="1:11" ht="16.2" thickBot="1" x14ac:dyDescent="0.35">
      <c r="A237" s="109" t="s">
        <v>42</v>
      </c>
      <c r="B237" s="12" t="s">
        <v>43</v>
      </c>
      <c r="C237" s="44" t="s">
        <v>47</v>
      </c>
      <c r="D237" s="10"/>
      <c r="E237" s="10"/>
      <c r="F237" s="10"/>
      <c r="G237" s="10"/>
      <c r="H237" s="10"/>
      <c r="I237" s="10"/>
      <c r="J237" s="10"/>
      <c r="K237" s="10"/>
    </row>
    <row r="238" spans="1:11" ht="16.2" thickBot="1" x14ac:dyDescent="0.35">
      <c r="A238" s="109" t="s">
        <v>42</v>
      </c>
      <c r="B238" s="12" t="s">
        <v>12</v>
      </c>
      <c r="C238" s="44" t="s">
        <v>47</v>
      </c>
      <c r="D238" s="10"/>
      <c r="E238" s="10"/>
      <c r="F238" s="10"/>
      <c r="G238" s="10"/>
      <c r="H238" s="10"/>
      <c r="I238" s="10"/>
      <c r="J238" s="10"/>
      <c r="K238" s="10"/>
    </row>
    <row r="239" spans="1:11" ht="16.2" thickBot="1" x14ac:dyDescent="0.35">
      <c r="A239" s="109" t="s">
        <v>42</v>
      </c>
      <c r="B239" s="12" t="s">
        <v>13</v>
      </c>
      <c r="C239" s="44" t="s">
        <v>47</v>
      </c>
      <c r="D239" s="10"/>
      <c r="E239" s="10"/>
      <c r="F239" s="10"/>
      <c r="G239" s="10"/>
      <c r="H239" s="10"/>
      <c r="I239" s="10"/>
      <c r="J239" s="10"/>
      <c r="K239" s="10"/>
    </row>
    <row r="240" spans="1:11" ht="16.2" thickBot="1" x14ac:dyDescent="0.35">
      <c r="A240" s="109" t="s">
        <v>42</v>
      </c>
      <c r="B240" s="12" t="s">
        <v>14</v>
      </c>
      <c r="C240" s="44" t="s">
        <v>47</v>
      </c>
      <c r="D240" s="10"/>
      <c r="E240" s="10"/>
      <c r="F240" s="10"/>
      <c r="G240" s="10"/>
      <c r="H240" s="10"/>
      <c r="I240" s="10"/>
      <c r="J240" s="10"/>
      <c r="K240" s="10"/>
    </row>
    <row r="241" spans="1:11" ht="16.2" thickBot="1" x14ac:dyDescent="0.35">
      <c r="A241" s="109" t="s">
        <v>42</v>
      </c>
      <c r="B241" s="12" t="s">
        <v>15</v>
      </c>
      <c r="C241" s="45" t="s">
        <v>47</v>
      </c>
      <c r="D241" s="10">
        <v>1900</v>
      </c>
      <c r="E241" s="10">
        <v>400</v>
      </c>
      <c r="F241" s="10">
        <v>67</v>
      </c>
      <c r="G241" s="10">
        <v>1000</v>
      </c>
      <c r="H241" s="10">
        <v>53</v>
      </c>
      <c r="I241" s="10">
        <v>230</v>
      </c>
      <c r="J241" s="10">
        <v>27</v>
      </c>
      <c r="K241" s="10">
        <v>1100</v>
      </c>
    </row>
    <row r="242" spans="1:11" ht="16.2" thickBot="1" x14ac:dyDescent="0.35">
      <c r="A242" s="109" t="s">
        <v>42</v>
      </c>
      <c r="B242" s="12" t="s">
        <v>16</v>
      </c>
      <c r="C242" s="44" t="s">
        <v>48</v>
      </c>
      <c r="D242" s="10"/>
      <c r="E242" s="10"/>
      <c r="F242" s="10"/>
      <c r="G242" s="10"/>
      <c r="H242" s="10"/>
      <c r="I242" s="10"/>
      <c r="J242" s="10"/>
      <c r="K242" s="10"/>
    </row>
    <row r="243" spans="1:11" ht="16.2" thickBot="1" x14ac:dyDescent="0.35">
      <c r="A243" s="109" t="s">
        <v>42</v>
      </c>
      <c r="B243" s="12" t="s">
        <v>70</v>
      </c>
      <c r="C243" s="44" t="s">
        <v>48</v>
      </c>
      <c r="D243" s="10"/>
      <c r="E243" s="10"/>
      <c r="F243" s="10"/>
      <c r="G243" s="10"/>
      <c r="H243" s="10"/>
      <c r="I243" s="10"/>
      <c r="J243" s="10"/>
      <c r="K243" s="10"/>
    </row>
    <row r="244" spans="1:11" ht="16.2" thickBot="1" x14ac:dyDescent="0.35">
      <c r="A244" s="109" t="s">
        <v>42</v>
      </c>
      <c r="B244" s="9" t="s">
        <v>17</v>
      </c>
      <c r="C244" s="44" t="s">
        <v>48</v>
      </c>
      <c r="D244" s="10"/>
      <c r="E244" s="10"/>
      <c r="F244" s="10"/>
      <c r="G244" s="10"/>
      <c r="H244" s="10">
        <v>13</v>
      </c>
      <c r="I244" s="10">
        <v>13</v>
      </c>
      <c r="J244" s="10">
        <v>13</v>
      </c>
      <c r="K244" s="10"/>
    </row>
    <row r="245" spans="1:11" ht="16.2" thickBot="1" x14ac:dyDescent="0.35">
      <c r="A245" s="109" t="s">
        <v>42</v>
      </c>
      <c r="B245" s="9" t="s">
        <v>18</v>
      </c>
      <c r="C245" s="44" t="s">
        <v>47</v>
      </c>
      <c r="D245" s="10"/>
      <c r="E245" s="10"/>
      <c r="F245" s="10"/>
      <c r="G245" s="10"/>
      <c r="H245" s="10"/>
      <c r="I245" s="10"/>
      <c r="J245" s="10"/>
      <c r="K245" s="10"/>
    </row>
    <row r="246" spans="1:11" ht="16.2" thickBot="1" x14ac:dyDescent="0.35">
      <c r="A246" s="109" t="s">
        <v>42</v>
      </c>
      <c r="B246" s="9" t="s">
        <v>19</v>
      </c>
      <c r="C246" s="44" t="s">
        <v>47</v>
      </c>
      <c r="D246" s="10"/>
      <c r="E246" s="10"/>
      <c r="F246" s="10"/>
      <c r="G246" s="10"/>
      <c r="H246" s="10"/>
      <c r="I246" s="10"/>
      <c r="J246" s="10"/>
      <c r="K246" s="10"/>
    </row>
    <row r="247" spans="1:11" ht="16.2" thickBot="1" x14ac:dyDescent="0.35">
      <c r="A247" s="109" t="s">
        <v>42</v>
      </c>
      <c r="B247" s="9" t="s">
        <v>20</v>
      </c>
      <c r="C247" s="44" t="s">
        <v>48</v>
      </c>
      <c r="D247" s="10"/>
      <c r="E247" s="10"/>
      <c r="F247" s="10"/>
      <c r="G247" s="10"/>
      <c r="H247" s="10"/>
      <c r="I247" s="10"/>
      <c r="J247" s="10"/>
      <c r="K247" s="10"/>
    </row>
    <row r="248" spans="1:11" ht="16.2" thickBot="1" x14ac:dyDescent="0.35">
      <c r="A248" s="109" t="s">
        <v>42</v>
      </c>
      <c r="B248" s="9" t="s">
        <v>21</v>
      </c>
      <c r="C248" s="44" t="s">
        <v>47</v>
      </c>
      <c r="D248" s="10"/>
      <c r="E248" s="10"/>
      <c r="F248" s="10"/>
      <c r="G248" s="10"/>
      <c r="H248" s="10"/>
      <c r="I248" s="10"/>
      <c r="J248" s="10"/>
      <c r="K248" s="10"/>
    </row>
    <row r="249" spans="1:11" ht="16.2" thickBot="1" x14ac:dyDescent="0.35">
      <c r="A249" s="109" t="s">
        <v>42</v>
      </c>
      <c r="B249" s="9" t="s">
        <v>24</v>
      </c>
      <c r="C249" s="44" t="s">
        <v>47</v>
      </c>
      <c r="D249" s="10"/>
      <c r="E249" s="10"/>
      <c r="F249" s="10"/>
      <c r="G249" s="10"/>
      <c r="H249" s="10"/>
      <c r="I249" s="10"/>
      <c r="J249" s="10"/>
      <c r="K249" s="10"/>
    </row>
    <row r="250" spans="1:11" ht="16.2" thickBot="1" x14ac:dyDescent="0.35">
      <c r="A250" s="109" t="s">
        <v>42</v>
      </c>
      <c r="B250" s="9" t="s">
        <v>22</v>
      </c>
      <c r="C250" s="44" t="s">
        <v>48</v>
      </c>
      <c r="D250" s="10"/>
      <c r="E250" s="10"/>
      <c r="F250" s="10"/>
      <c r="G250" s="10"/>
      <c r="H250" s="10"/>
      <c r="I250" s="10"/>
      <c r="J250" s="10"/>
      <c r="K250" s="10"/>
    </row>
    <row r="251" spans="1:11" ht="16.2" thickBot="1" x14ac:dyDescent="0.35">
      <c r="A251" s="109" t="s">
        <v>42</v>
      </c>
      <c r="B251" s="13" t="s">
        <v>23</v>
      </c>
      <c r="C251" s="70"/>
      <c r="D251" s="14">
        <f>SUM(D227:D250)</f>
        <v>2640</v>
      </c>
      <c r="E251" s="14">
        <f t="shared" ref="E251:K251" si="9">SUM(E227:E250)</f>
        <v>400</v>
      </c>
      <c r="F251" s="14">
        <f t="shared" si="9"/>
        <v>1337</v>
      </c>
      <c r="G251" s="14">
        <f t="shared" si="9"/>
        <v>1460</v>
      </c>
      <c r="H251" s="14">
        <f t="shared" si="9"/>
        <v>363</v>
      </c>
      <c r="I251" s="14">
        <f t="shared" si="9"/>
        <v>296</v>
      </c>
      <c r="J251" s="14">
        <f t="shared" si="9"/>
        <v>147</v>
      </c>
      <c r="K251" s="14">
        <f t="shared" si="9"/>
        <v>1153</v>
      </c>
    </row>
    <row r="252" spans="1:11" ht="16.2" thickBot="1" x14ac:dyDescent="0.35">
      <c r="A252" s="109" t="s">
        <v>82</v>
      </c>
      <c r="B252" s="64" t="s">
        <v>3</v>
      </c>
      <c r="C252" s="65" t="s">
        <v>47</v>
      </c>
      <c r="D252" s="66"/>
      <c r="E252" s="66"/>
      <c r="F252" s="66"/>
      <c r="G252" s="66"/>
      <c r="H252" s="66"/>
      <c r="I252" s="66"/>
      <c r="J252" s="66"/>
      <c r="K252" s="66"/>
    </row>
    <row r="253" spans="1:11" ht="16.2" thickBot="1" x14ac:dyDescent="0.35">
      <c r="A253" s="109" t="s">
        <v>82</v>
      </c>
      <c r="B253" s="12" t="s">
        <v>4</v>
      </c>
      <c r="C253" s="44" t="s">
        <v>48</v>
      </c>
      <c r="D253" s="10"/>
      <c r="E253" s="10"/>
      <c r="F253" s="10"/>
      <c r="G253" s="10"/>
      <c r="H253" s="10"/>
      <c r="I253" s="10"/>
      <c r="J253" s="10"/>
      <c r="K253" s="10">
        <v>27</v>
      </c>
    </row>
    <row r="254" spans="1:11" ht="16.2" thickBot="1" x14ac:dyDescent="0.35">
      <c r="A254" s="109" t="s">
        <v>82</v>
      </c>
      <c r="B254" s="12" t="s">
        <v>5</v>
      </c>
      <c r="C254" s="44" t="s">
        <v>47</v>
      </c>
      <c r="D254" s="10"/>
      <c r="E254" s="10"/>
      <c r="F254" s="10"/>
      <c r="G254" s="10"/>
      <c r="H254" s="10"/>
      <c r="I254" s="10"/>
      <c r="J254" s="10"/>
      <c r="K254" s="10"/>
    </row>
    <row r="255" spans="1:11" ht="16.2" thickBot="1" x14ac:dyDescent="0.35">
      <c r="A255" s="109" t="s">
        <v>82</v>
      </c>
      <c r="B255" s="12" t="s">
        <v>6</v>
      </c>
      <c r="C255" s="44" t="s">
        <v>48</v>
      </c>
      <c r="D255" s="10"/>
      <c r="E255" s="10"/>
      <c r="F255" s="10"/>
      <c r="G255" s="10"/>
      <c r="H255" s="10"/>
      <c r="I255" s="10"/>
      <c r="J255" s="10"/>
      <c r="K255" s="10"/>
    </row>
    <row r="256" spans="1:11" ht="16.2" thickBot="1" x14ac:dyDescent="0.35">
      <c r="A256" s="109" t="s">
        <v>82</v>
      </c>
      <c r="B256" s="12" t="s">
        <v>7</v>
      </c>
      <c r="C256" s="44" t="s">
        <v>48</v>
      </c>
      <c r="D256" s="10"/>
      <c r="E256" s="10"/>
      <c r="F256" s="10"/>
      <c r="G256" s="10"/>
      <c r="H256" s="10"/>
      <c r="I256" s="10"/>
      <c r="J256" s="10"/>
      <c r="K256" s="10"/>
    </row>
    <row r="257" spans="1:11" ht="16.2" thickBot="1" x14ac:dyDescent="0.35">
      <c r="A257" s="109" t="s">
        <v>82</v>
      </c>
      <c r="B257" s="12" t="s">
        <v>8</v>
      </c>
      <c r="C257" s="44" t="s">
        <v>47</v>
      </c>
      <c r="D257" s="10"/>
      <c r="E257" s="10"/>
      <c r="F257" s="10"/>
      <c r="G257" s="10"/>
      <c r="H257" s="10"/>
      <c r="I257" s="10"/>
      <c r="J257" s="10"/>
      <c r="K257" s="10"/>
    </row>
    <row r="258" spans="1:11" ht="16.2" thickBot="1" x14ac:dyDescent="0.35">
      <c r="A258" s="109" t="s">
        <v>82</v>
      </c>
      <c r="B258" s="12" t="s">
        <v>9</v>
      </c>
      <c r="C258" s="44" t="s">
        <v>47</v>
      </c>
      <c r="D258" s="10"/>
      <c r="E258" s="10"/>
      <c r="F258" s="10"/>
      <c r="G258" s="10"/>
      <c r="H258" s="10"/>
      <c r="I258" s="10"/>
      <c r="J258" s="10"/>
      <c r="K258" s="10"/>
    </row>
    <row r="259" spans="1:11" ht="16.2" thickBot="1" x14ac:dyDescent="0.35">
      <c r="A259" s="109" t="s">
        <v>82</v>
      </c>
      <c r="B259" s="12" t="s">
        <v>10</v>
      </c>
      <c r="C259" s="44" t="s">
        <v>47</v>
      </c>
      <c r="D259" s="10"/>
      <c r="E259" s="10"/>
      <c r="F259" s="10"/>
      <c r="G259" s="10"/>
      <c r="H259" s="10"/>
      <c r="I259" s="10"/>
      <c r="J259" s="10"/>
      <c r="K259" s="10"/>
    </row>
    <row r="260" spans="1:11" ht="16.2" thickBot="1" x14ac:dyDescent="0.35">
      <c r="A260" s="109" t="s">
        <v>82</v>
      </c>
      <c r="B260" s="12" t="s">
        <v>11</v>
      </c>
      <c r="C260" s="44" t="s">
        <v>47</v>
      </c>
      <c r="D260" s="10"/>
      <c r="E260" s="10"/>
      <c r="F260" s="10"/>
      <c r="G260" s="10"/>
      <c r="H260" s="10"/>
      <c r="I260" s="10"/>
      <c r="J260" s="10"/>
      <c r="K260" s="10">
        <v>27</v>
      </c>
    </row>
    <row r="261" spans="1:11" ht="16.2" thickBot="1" x14ac:dyDescent="0.35">
      <c r="A261" s="109" t="s">
        <v>82</v>
      </c>
      <c r="B261" s="12" t="s">
        <v>65</v>
      </c>
      <c r="C261" s="44" t="s">
        <v>47</v>
      </c>
      <c r="D261" s="10"/>
      <c r="E261" s="10"/>
      <c r="F261" s="10"/>
      <c r="G261" s="10"/>
      <c r="H261" s="10"/>
      <c r="I261" s="10"/>
      <c r="J261" s="10"/>
      <c r="K261" s="10"/>
    </row>
    <row r="262" spans="1:11" ht="16.2" thickBot="1" x14ac:dyDescent="0.35">
      <c r="A262" s="109" t="s">
        <v>82</v>
      </c>
      <c r="B262" s="12" t="s">
        <v>43</v>
      </c>
      <c r="C262" s="44" t="s">
        <v>47</v>
      </c>
      <c r="D262" s="10"/>
      <c r="E262" s="10"/>
      <c r="F262" s="10"/>
      <c r="G262" s="10"/>
      <c r="H262" s="10"/>
      <c r="I262" s="10"/>
      <c r="J262" s="10"/>
      <c r="K262" s="10"/>
    </row>
    <row r="263" spans="1:11" ht="16.2" thickBot="1" x14ac:dyDescent="0.35">
      <c r="A263" s="109" t="s">
        <v>82</v>
      </c>
      <c r="B263" s="12" t="s">
        <v>12</v>
      </c>
      <c r="C263" s="44" t="s">
        <v>47</v>
      </c>
      <c r="D263" s="10"/>
      <c r="E263" s="10"/>
      <c r="F263" s="10"/>
      <c r="G263" s="10"/>
      <c r="H263" s="10"/>
      <c r="I263" s="10"/>
      <c r="J263" s="10"/>
      <c r="K263" s="10"/>
    </row>
    <row r="264" spans="1:11" ht="16.2" thickBot="1" x14ac:dyDescent="0.35">
      <c r="A264" s="109" t="s">
        <v>82</v>
      </c>
      <c r="B264" s="12" t="s">
        <v>13</v>
      </c>
      <c r="C264" s="44" t="s">
        <v>47</v>
      </c>
      <c r="D264" s="10"/>
      <c r="E264" s="10"/>
      <c r="F264" s="10"/>
      <c r="G264" s="10"/>
      <c r="H264" s="10"/>
      <c r="I264" s="10"/>
      <c r="J264" s="10"/>
      <c r="K264" s="10"/>
    </row>
    <row r="265" spans="1:11" ht="16.2" thickBot="1" x14ac:dyDescent="0.35">
      <c r="A265" s="109" t="s">
        <v>82</v>
      </c>
      <c r="B265" s="12" t="s">
        <v>14</v>
      </c>
      <c r="C265" s="44" t="s">
        <v>47</v>
      </c>
      <c r="D265" s="10"/>
      <c r="E265" s="10"/>
      <c r="F265" s="10"/>
      <c r="G265" s="10"/>
      <c r="H265" s="10"/>
      <c r="I265" s="10"/>
      <c r="J265" s="10"/>
      <c r="K265" s="10"/>
    </row>
    <row r="266" spans="1:11" ht="16.2" thickBot="1" x14ac:dyDescent="0.35">
      <c r="A266" s="109" t="s">
        <v>82</v>
      </c>
      <c r="B266" s="12" t="s">
        <v>15</v>
      </c>
      <c r="C266" s="45" t="s">
        <v>47</v>
      </c>
      <c r="D266" s="10"/>
      <c r="E266" s="10"/>
      <c r="F266" s="10"/>
      <c r="G266" s="10"/>
      <c r="H266" s="10"/>
      <c r="I266" s="10"/>
      <c r="J266" s="10"/>
      <c r="K266" s="10">
        <v>190</v>
      </c>
    </row>
    <row r="267" spans="1:11" ht="16.2" thickBot="1" x14ac:dyDescent="0.35">
      <c r="A267" s="109" t="s">
        <v>82</v>
      </c>
      <c r="B267" s="12" t="s">
        <v>16</v>
      </c>
      <c r="C267" s="44" t="s">
        <v>48</v>
      </c>
      <c r="D267" s="10"/>
      <c r="E267" s="10"/>
      <c r="F267" s="10"/>
      <c r="G267" s="10"/>
      <c r="H267" s="10"/>
      <c r="I267" s="10"/>
      <c r="J267" s="10"/>
      <c r="K267" s="10"/>
    </row>
    <row r="268" spans="1:11" ht="16.2" thickBot="1" x14ac:dyDescent="0.35">
      <c r="A268" s="109" t="s">
        <v>82</v>
      </c>
      <c r="B268" s="12" t="s">
        <v>70</v>
      </c>
      <c r="C268" s="44" t="s">
        <v>48</v>
      </c>
      <c r="D268" s="10"/>
      <c r="E268" s="10"/>
      <c r="F268" s="10"/>
      <c r="G268" s="10"/>
      <c r="H268" s="10"/>
      <c r="I268" s="10"/>
      <c r="J268" s="10"/>
      <c r="K268" s="10"/>
    </row>
    <row r="269" spans="1:11" ht="16.2" thickBot="1" x14ac:dyDescent="0.35">
      <c r="A269" s="109" t="s">
        <v>82</v>
      </c>
      <c r="B269" s="9" t="s">
        <v>17</v>
      </c>
      <c r="C269" s="44" t="s">
        <v>48</v>
      </c>
      <c r="D269" s="10"/>
      <c r="E269" s="10"/>
      <c r="F269" s="10"/>
      <c r="G269" s="10"/>
      <c r="H269" s="10"/>
      <c r="I269" s="10"/>
      <c r="J269" s="10"/>
      <c r="K269" s="10"/>
    </row>
    <row r="270" spans="1:11" ht="16.2" thickBot="1" x14ac:dyDescent="0.35">
      <c r="A270" s="109" t="s">
        <v>82</v>
      </c>
      <c r="B270" s="9" t="s">
        <v>18</v>
      </c>
      <c r="C270" s="44" t="s">
        <v>47</v>
      </c>
      <c r="D270" s="10"/>
      <c r="E270" s="10"/>
      <c r="F270" s="10"/>
      <c r="G270" s="10"/>
      <c r="H270" s="10"/>
      <c r="I270" s="10"/>
      <c r="J270" s="10"/>
      <c r="K270" s="10"/>
    </row>
    <row r="271" spans="1:11" ht="16.2" thickBot="1" x14ac:dyDescent="0.35">
      <c r="A271" s="109" t="s">
        <v>82</v>
      </c>
      <c r="B271" s="9" t="s">
        <v>19</v>
      </c>
      <c r="C271" s="44" t="s">
        <v>47</v>
      </c>
      <c r="D271" s="10"/>
      <c r="E271" s="10"/>
      <c r="F271" s="10"/>
      <c r="G271" s="10"/>
      <c r="H271" s="10"/>
      <c r="I271" s="10"/>
      <c r="J271" s="10"/>
      <c r="K271" s="10"/>
    </row>
    <row r="272" spans="1:11" ht="16.2" thickBot="1" x14ac:dyDescent="0.35">
      <c r="A272" s="109" t="s">
        <v>82</v>
      </c>
      <c r="B272" s="9" t="s">
        <v>20</v>
      </c>
      <c r="C272" s="44" t="s">
        <v>48</v>
      </c>
      <c r="D272" s="10"/>
      <c r="E272" s="10"/>
      <c r="F272" s="10"/>
      <c r="G272" s="10"/>
      <c r="H272" s="10"/>
      <c r="I272" s="10"/>
      <c r="J272" s="10"/>
      <c r="K272" s="10"/>
    </row>
    <row r="273" spans="1:11" ht="16.2" thickBot="1" x14ac:dyDescent="0.35">
      <c r="A273" s="109" t="s">
        <v>82</v>
      </c>
      <c r="B273" s="9" t="s">
        <v>21</v>
      </c>
      <c r="C273" s="44" t="s">
        <v>47</v>
      </c>
      <c r="D273" s="10"/>
      <c r="E273" s="10"/>
      <c r="F273" s="10"/>
      <c r="G273" s="10"/>
      <c r="H273" s="10"/>
      <c r="I273" s="10"/>
      <c r="J273" s="10"/>
      <c r="K273" s="10"/>
    </row>
    <row r="274" spans="1:11" ht="16.2" thickBot="1" x14ac:dyDescent="0.35">
      <c r="A274" s="109" t="s">
        <v>82</v>
      </c>
      <c r="B274" s="9" t="s">
        <v>24</v>
      </c>
      <c r="C274" s="44" t="s">
        <v>47</v>
      </c>
      <c r="D274" s="10"/>
      <c r="E274" s="10"/>
      <c r="F274" s="10"/>
      <c r="G274" s="10"/>
      <c r="H274" s="10"/>
      <c r="I274" s="10"/>
      <c r="J274" s="10"/>
      <c r="K274" s="10"/>
    </row>
    <row r="275" spans="1:11" ht="16.2" thickBot="1" x14ac:dyDescent="0.35">
      <c r="A275" s="109" t="s">
        <v>82</v>
      </c>
      <c r="B275" s="9" t="s">
        <v>22</v>
      </c>
      <c r="C275" s="44" t="s">
        <v>48</v>
      </c>
      <c r="D275" s="10"/>
      <c r="E275" s="10"/>
      <c r="F275" s="10"/>
      <c r="G275" s="10"/>
      <c r="H275" s="10"/>
      <c r="I275" s="10"/>
      <c r="J275" s="10"/>
      <c r="K275" s="10"/>
    </row>
    <row r="276" spans="1:11" ht="16.2" thickBot="1" x14ac:dyDescent="0.35">
      <c r="A276" s="109" t="s">
        <v>82</v>
      </c>
      <c r="B276" s="13" t="s">
        <v>23</v>
      </c>
      <c r="C276" s="70"/>
      <c r="D276" s="14">
        <f>SUM(D252:D275)</f>
        <v>0</v>
      </c>
      <c r="E276" s="14">
        <f t="shared" ref="E276:K276" si="10">SUM(E252:E275)</f>
        <v>0</v>
      </c>
      <c r="F276" s="14">
        <f t="shared" si="10"/>
        <v>0</v>
      </c>
      <c r="G276" s="14">
        <f t="shared" si="10"/>
        <v>0</v>
      </c>
      <c r="H276" s="14">
        <f t="shared" si="10"/>
        <v>0</v>
      </c>
      <c r="I276" s="14">
        <f t="shared" si="10"/>
        <v>0</v>
      </c>
      <c r="J276" s="14">
        <f t="shared" si="10"/>
        <v>0</v>
      </c>
      <c r="K276" s="14">
        <f t="shared" si="10"/>
        <v>244</v>
      </c>
    </row>
    <row r="277" spans="1:11" ht="16.2" thickBot="1" x14ac:dyDescent="0.35">
      <c r="A277" s="109" t="s">
        <v>83</v>
      </c>
      <c r="B277" s="64" t="s">
        <v>3</v>
      </c>
      <c r="C277" s="65" t="s">
        <v>47</v>
      </c>
      <c r="D277" s="66"/>
      <c r="E277" s="66"/>
      <c r="F277" s="66"/>
      <c r="G277" s="66"/>
      <c r="H277" s="66"/>
      <c r="I277" s="66"/>
      <c r="J277" s="66"/>
      <c r="K277" s="66"/>
    </row>
    <row r="278" spans="1:11" ht="16.2" thickBot="1" x14ac:dyDescent="0.35">
      <c r="A278" s="109" t="s">
        <v>83</v>
      </c>
      <c r="B278" s="12" t="s">
        <v>4</v>
      </c>
      <c r="C278" s="44" t="s">
        <v>48</v>
      </c>
      <c r="D278" s="10"/>
      <c r="E278" s="10"/>
      <c r="F278" s="10"/>
      <c r="G278" s="10"/>
      <c r="H278" s="10"/>
      <c r="I278" s="10"/>
      <c r="J278" s="10"/>
      <c r="K278" s="10"/>
    </row>
    <row r="279" spans="1:11" ht="16.2" thickBot="1" x14ac:dyDescent="0.35">
      <c r="A279" s="109" t="s">
        <v>83</v>
      </c>
      <c r="B279" s="12" t="s">
        <v>5</v>
      </c>
      <c r="C279" s="44" t="s">
        <v>47</v>
      </c>
      <c r="D279" s="10"/>
      <c r="E279" s="10"/>
      <c r="F279" s="10"/>
      <c r="G279" s="10"/>
      <c r="H279" s="10"/>
      <c r="I279" s="10"/>
      <c r="J279" s="10"/>
      <c r="K279" s="10"/>
    </row>
    <row r="280" spans="1:11" ht="16.2" thickBot="1" x14ac:dyDescent="0.35">
      <c r="A280" s="109" t="s">
        <v>83</v>
      </c>
      <c r="B280" s="12" t="s">
        <v>6</v>
      </c>
      <c r="C280" s="44" t="s">
        <v>48</v>
      </c>
      <c r="D280" s="10"/>
      <c r="E280" s="10"/>
      <c r="F280" s="10"/>
      <c r="G280" s="10"/>
      <c r="H280" s="10"/>
      <c r="I280" s="10"/>
      <c r="J280" s="10"/>
      <c r="K280" s="10">
        <v>53</v>
      </c>
    </row>
    <row r="281" spans="1:11" ht="16.2" thickBot="1" x14ac:dyDescent="0.35">
      <c r="A281" s="109" t="s">
        <v>83</v>
      </c>
      <c r="B281" s="12" t="s">
        <v>7</v>
      </c>
      <c r="C281" s="44" t="s">
        <v>48</v>
      </c>
      <c r="D281" s="10"/>
      <c r="E281" s="10"/>
      <c r="F281" s="10"/>
      <c r="G281" s="10"/>
      <c r="H281" s="10"/>
      <c r="I281" s="10"/>
      <c r="J281" s="10"/>
      <c r="K281" s="10"/>
    </row>
    <row r="282" spans="1:11" ht="16.2" thickBot="1" x14ac:dyDescent="0.35">
      <c r="A282" s="109" t="s">
        <v>83</v>
      </c>
      <c r="B282" s="12" t="s">
        <v>8</v>
      </c>
      <c r="C282" s="44" t="s">
        <v>47</v>
      </c>
      <c r="D282" s="10"/>
      <c r="E282" s="10"/>
      <c r="F282" s="10"/>
      <c r="G282" s="10"/>
      <c r="H282" s="10"/>
      <c r="I282" s="10"/>
      <c r="J282" s="10"/>
      <c r="K282" s="10"/>
    </row>
    <row r="283" spans="1:11" ht="16.2" thickBot="1" x14ac:dyDescent="0.35">
      <c r="A283" s="109" t="s">
        <v>83</v>
      </c>
      <c r="B283" s="12" t="s">
        <v>9</v>
      </c>
      <c r="C283" s="44" t="s">
        <v>47</v>
      </c>
      <c r="D283" s="10"/>
      <c r="E283" s="10"/>
      <c r="F283" s="10"/>
      <c r="G283" s="10"/>
      <c r="H283" s="10"/>
      <c r="I283" s="10"/>
      <c r="J283" s="10"/>
      <c r="K283" s="10"/>
    </row>
    <row r="284" spans="1:11" ht="16.2" thickBot="1" x14ac:dyDescent="0.35">
      <c r="A284" s="109" t="s">
        <v>83</v>
      </c>
      <c r="B284" s="12" t="s">
        <v>10</v>
      </c>
      <c r="C284" s="44" t="s">
        <v>47</v>
      </c>
      <c r="D284" s="10"/>
      <c r="E284" s="10"/>
      <c r="F284" s="10"/>
      <c r="G284" s="10"/>
      <c r="H284" s="10"/>
      <c r="I284" s="10"/>
      <c r="J284" s="10"/>
      <c r="K284" s="10"/>
    </row>
    <row r="285" spans="1:11" ht="16.2" thickBot="1" x14ac:dyDescent="0.35">
      <c r="A285" s="109" t="s">
        <v>83</v>
      </c>
      <c r="B285" s="12" t="s">
        <v>11</v>
      </c>
      <c r="C285" s="44" t="s">
        <v>47</v>
      </c>
      <c r="D285" s="10"/>
      <c r="E285" s="10"/>
      <c r="F285" s="10"/>
      <c r="G285" s="10"/>
      <c r="H285" s="10"/>
      <c r="I285" s="10"/>
      <c r="J285" s="10"/>
      <c r="K285" s="10">
        <v>27</v>
      </c>
    </row>
    <row r="286" spans="1:11" ht="16.2" thickBot="1" x14ac:dyDescent="0.35">
      <c r="A286" s="109" t="s">
        <v>83</v>
      </c>
      <c r="B286" s="12" t="s">
        <v>65</v>
      </c>
      <c r="C286" s="44" t="s">
        <v>47</v>
      </c>
      <c r="D286" s="10"/>
      <c r="E286" s="10"/>
      <c r="F286" s="10"/>
      <c r="G286" s="10"/>
      <c r="H286" s="10"/>
      <c r="I286" s="10"/>
      <c r="J286" s="10"/>
      <c r="K286" s="10"/>
    </row>
    <row r="287" spans="1:11" ht="16.2" thickBot="1" x14ac:dyDescent="0.35">
      <c r="A287" s="109" t="s">
        <v>83</v>
      </c>
      <c r="B287" s="12" t="s">
        <v>43</v>
      </c>
      <c r="C287" s="44" t="s">
        <v>47</v>
      </c>
      <c r="D287" s="10"/>
      <c r="E287" s="10"/>
      <c r="F287" s="10"/>
      <c r="G287" s="10"/>
      <c r="H287" s="10"/>
      <c r="I287" s="10"/>
      <c r="J287" s="10"/>
      <c r="K287" s="10"/>
    </row>
    <row r="288" spans="1:11" ht="16.2" thickBot="1" x14ac:dyDescent="0.35">
      <c r="A288" s="109" t="s">
        <v>83</v>
      </c>
      <c r="B288" s="12" t="s">
        <v>12</v>
      </c>
      <c r="C288" s="44" t="s">
        <v>47</v>
      </c>
      <c r="D288" s="10"/>
      <c r="E288" s="10"/>
      <c r="F288" s="10"/>
      <c r="G288" s="10"/>
      <c r="H288" s="10"/>
      <c r="I288" s="10"/>
      <c r="J288" s="10"/>
      <c r="K288" s="10"/>
    </row>
    <row r="289" spans="1:11" ht="16.2" thickBot="1" x14ac:dyDescent="0.35">
      <c r="A289" s="109" t="s">
        <v>83</v>
      </c>
      <c r="B289" s="12" t="s">
        <v>13</v>
      </c>
      <c r="C289" s="44" t="s">
        <v>47</v>
      </c>
      <c r="D289" s="10"/>
      <c r="E289" s="10"/>
      <c r="F289" s="10"/>
      <c r="G289" s="10"/>
      <c r="H289" s="10"/>
      <c r="I289" s="10"/>
      <c r="J289" s="10"/>
      <c r="K289" s="10"/>
    </row>
    <row r="290" spans="1:11" ht="16.2" thickBot="1" x14ac:dyDescent="0.35">
      <c r="A290" s="109" t="s">
        <v>83</v>
      </c>
      <c r="B290" s="12" t="s">
        <v>14</v>
      </c>
      <c r="C290" s="44" t="s">
        <v>47</v>
      </c>
      <c r="D290" s="10"/>
      <c r="E290" s="10"/>
      <c r="F290" s="10"/>
      <c r="G290" s="10"/>
      <c r="H290" s="10"/>
      <c r="I290" s="10"/>
      <c r="J290" s="10"/>
      <c r="K290" s="10"/>
    </row>
    <row r="291" spans="1:11" ht="16.2" thickBot="1" x14ac:dyDescent="0.35">
      <c r="A291" s="109" t="s">
        <v>83</v>
      </c>
      <c r="B291" s="12" t="s">
        <v>15</v>
      </c>
      <c r="C291" s="45" t="s">
        <v>47</v>
      </c>
      <c r="D291" s="10"/>
      <c r="E291" s="10"/>
      <c r="F291" s="10"/>
      <c r="G291" s="10"/>
      <c r="H291" s="10"/>
      <c r="I291" s="10"/>
      <c r="J291" s="10"/>
      <c r="K291" s="10">
        <v>27</v>
      </c>
    </row>
    <row r="292" spans="1:11" ht="16.2" thickBot="1" x14ac:dyDescent="0.35">
      <c r="A292" s="109" t="s">
        <v>83</v>
      </c>
      <c r="B292" s="12" t="s">
        <v>16</v>
      </c>
      <c r="C292" s="44" t="s">
        <v>48</v>
      </c>
      <c r="D292" s="10"/>
      <c r="E292" s="10"/>
      <c r="F292" s="10"/>
      <c r="G292" s="10"/>
      <c r="H292" s="10"/>
      <c r="I292" s="10"/>
      <c r="J292" s="10"/>
      <c r="K292" s="10"/>
    </row>
    <row r="293" spans="1:11" ht="16.2" thickBot="1" x14ac:dyDescent="0.35">
      <c r="A293" s="109" t="s">
        <v>83</v>
      </c>
      <c r="B293" s="12" t="s">
        <v>70</v>
      </c>
      <c r="C293" s="44" t="s">
        <v>48</v>
      </c>
      <c r="D293" s="10"/>
      <c r="E293" s="10"/>
      <c r="F293" s="10"/>
      <c r="G293" s="10"/>
      <c r="H293" s="10"/>
      <c r="I293" s="10"/>
      <c r="J293" s="10"/>
      <c r="K293" s="10"/>
    </row>
    <row r="294" spans="1:11" ht="16.2" thickBot="1" x14ac:dyDescent="0.35">
      <c r="A294" s="109" t="s">
        <v>83</v>
      </c>
      <c r="B294" s="9" t="s">
        <v>17</v>
      </c>
      <c r="C294" s="44" t="s">
        <v>48</v>
      </c>
      <c r="D294" s="10"/>
      <c r="E294" s="10"/>
      <c r="F294" s="10"/>
      <c r="G294" s="10"/>
      <c r="H294" s="10"/>
      <c r="I294" s="10"/>
      <c r="J294" s="10"/>
      <c r="K294" s="10">
        <v>27</v>
      </c>
    </row>
    <row r="295" spans="1:11" ht="16.2" thickBot="1" x14ac:dyDescent="0.35">
      <c r="A295" s="109" t="s">
        <v>83</v>
      </c>
      <c r="B295" s="9" t="s">
        <v>18</v>
      </c>
      <c r="C295" s="44" t="s">
        <v>47</v>
      </c>
      <c r="D295" s="10"/>
      <c r="E295" s="10"/>
      <c r="F295" s="10"/>
      <c r="G295" s="10"/>
      <c r="H295" s="10"/>
      <c r="I295" s="10"/>
      <c r="J295" s="10"/>
      <c r="K295" s="10"/>
    </row>
    <row r="296" spans="1:11" ht="16.2" thickBot="1" x14ac:dyDescent="0.35">
      <c r="A296" s="109" t="s">
        <v>83</v>
      </c>
      <c r="B296" s="9" t="s">
        <v>19</v>
      </c>
      <c r="C296" s="44" t="s">
        <v>47</v>
      </c>
      <c r="D296" s="10"/>
      <c r="E296" s="10"/>
      <c r="F296" s="10"/>
      <c r="G296" s="10"/>
      <c r="H296" s="10"/>
      <c r="I296" s="10"/>
      <c r="J296" s="10"/>
      <c r="K296" s="10"/>
    </row>
    <row r="297" spans="1:11" ht="16.2" thickBot="1" x14ac:dyDescent="0.35">
      <c r="A297" s="109" t="s">
        <v>83</v>
      </c>
      <c r="B297" s="9" t="s">
        <v>20</v>
      </c>
      <c r="C297" s="44" t="s">
        <v>48</v>
      </c>
      <c r="D297" s="10"/>
      <c r="E297" s="10"/>
      <c r="F297" s="10"/>
      <c r="G297" s="10"/>
      <c r="H297" s="10"/>
      <c r="I297" s="10"/>
      <c r="J297" s="10"/>
      <c r="K297" s="10"/>
    </row>
    <row r="298" spans="1:11" ht="16.2" thickBot="1" x14ac:dyDescent="0.35">
      <c r="A298" s="109" t="s">
        <v>83</v>
      </c>
      <c r="B298" s="9" t="s">
        <v>21</v>
      </c>
      <c r="C298" s="44" t="s">
        <v>47</v>
      </c>
      <c r="D298" s="10"/>
      <c r="E298" s="10"/>
      <c r="F298" s="10"/>
      <c r="G298" s="10"/>
      <c r="H298" s="10"/>
      <c r="I298" s="10"/>
      <c r="J298" s="10"/>
      <c r="K298" s="10"/>
    </row>
    <row r="299" spans="1:11" ht="16.2" thickBot="1" x14ac:dyDescent="0.35">
      <c r="A299" s="109" t="s">
        <v>83</v>
      </c>
      <c r="B299" s="9" t="s">
        <v>24</v>
      </c>
      <c r="C299" s="44" t="s">
        <v>47</v>
      </c>
      <c r="D299" s="10"/>
      <c r="E299" s="10"/>
      <c r="F299" s="10"/>
      <c r="G299" s="10"/>
      <c r="H299" s="10"/>
      <c r="I299" s="10"/>
      <c r="J299" s="10"/>
      <c r="K299" s="10"/>
    </row>
    <row r="300" spans="1:11" ht="16.2" thickBot="1" x14ac:dyDescent="0.35">
      <c r="A300" s="109" t="s">
        <v>83</v>
      </c>
      <c r="B300" s="9" t="s">
        <v>22</v>
      </c>
      <c r="C300" s="44" t="s">
        <v>48</v>
      </c>
      <c r="D300" s="10"/>
      <c r="E300" s="10"/>
      <c r="F300" s="10"/>
      <c r="G300" s="10"/>
      <c r="H300" s="10"/>
      <c r="I300" s="10"/>
      <c r="J300" s="10"/>
      <c r="K300" s="10"/>
    </row>
    <row r="301" spans="1:11" ht="16.2" thickBot="1" x14ac:dyDescent="0.35">
      <c r="A301" s="109" t="s">
        <v>83</v>
      </c>
      <c r="B301" s="13" t="s">
        <v>23</v>
      </c>
      <c r="C301" s="70"/>
      <c r="D301" s="14">
        <f>SUM(D277:D300)</f>
        <v>0</v>
      </c>
      <c r="E301" s="14">
        <f t="shared" ref="E301:K301" si="11">SUM(E277:E300)</f>
        <v>0</v>
      </c>
      <c r="F301" s="14">
        <f t="shared" si="11"/>
        <v>0</v>
      </c>
      <c r="G301" s="14">
        <f t="shared" si="11"/>
        <v>0</v>
      </c>
      <c r="H301" s="14">
        <f t="shared" si="11"/>
        <v>0</v>
      </c>
      <c r="I301" s="14">
        <f t="shared" si="11"/>
        <v>0</v>
      </c>
      <c r="J301" s="14">
        <f t="shared" si="11"/>
        <v>0</v>
      </c>
      <c r="K301" s="14">
        <f t="shared" si="11"/>
        <v>134</v>
      </c>
    </row>
    <row r="302" spans="1:11" ht="16.2" thickBot="1" x14ac:dyDescent="0.35">
      <c r="A302" s="109" t="s">
        <v>84</v>
      </c>
      <c r="B302" s="64" t="s">
        <v>3</v>
      </c>
      <c r="C302" s="65" t="s">
        <v>47</v>
      </c>
      <c r="D302" s="66"/>
      <c r="E302" s="66"/>
      <c r="F302" s="66"/>
      <c r="G302" s="66"/>
      <c r="H302" s="66"/>
      <c r="I302" s="66"/>
      <c r="J302" s="66"/>
      <c r="K302" s="66"/>
    </row>
    <row r="303" spans="1:11" ht="16.2" thickBot="1" x14ac:dyDescent="0.35">
      <c r="A303" s="109" t="s">
        <v>84</v>
      </c>
      <c r="B303" s="12" t="s">
        <v>4</v>
      </c>
      <c r="C303" s="44" t="s">
        <v>48</v>
      </c>
      <c r="D303" s="10"/>
      <c r="E303" s="10"/>
      <c r="F303" s="10"/>
      <c r="G303" s="10"/>
      <c r="H303" s="10"/>
      <c r="I303" s="10"/>
      <c r="J303" s="10"/>
      <c r="K303" s="10"/>
    </row>
    <row r="304" spans="1:11" ht="16.2" thickBot="1" x14ac:dyDescent="0.35">
      <c r="A304" s="109" t="s">
        <v>84</v>
      </c>
      <c r="B304" s="12" t="s">
        <v>5</v>
      </c>
      <c r="C304" s="44" t="s">
        <v>47</v>
      </c>
      <c r="D304" s="10"/>
      <c r="E304" s="10"/>
      <c r="F304" s="10"/>
      <c r="G304" s="10"/>
      <c r="H304" s="10"/>
      <c r="I304" s="10"/>
      <c r="J304" s="10"/>
      <c r="K304" s="10">
        <v>13</v>
      </c>
    </row>
    <row r="305" spans="1:11" ht="16.2" thickBot="1" x14ac:dyDescent="0.35">
      <c r="A305" s="109" t="s">
        <v>84</v>
      </c>
      <c r="B305" s="12" t="s">
        <v>6</v>
      </c>
      <c r="C305" s="44" t="s">
        <v>48</v>
      </c>
      <c r="D305" s="10"/>
      <c r="E305" s="10"/>
      <c r="F305" s="10"/>
      <c r="G305" s="10"/>
      <c r="H305" s="10"/>
      <c r="I305" s="10"/>
      <c r="J305" s="10"/>
      <c r="K305" s="10">
        <v>53</v>
      </c>
    </row>
    <row r="306" spans="1:11" ht="16.2" thickBot="1" x14ac:dyDescent="0.35">
      <c r="A306" s="109" t="s">
        <v>84</v>
      </c>
      <c r="B306" s="12" t="s">
        <v>7</v>
      </c>
      <c r="C306" s="44" t="s">
        <v>48</v>
      </c>
      <c r="D306" s="10"/>
      <c r="E306" s="10"/>
      <c r="F306" s="10"/>
      <c r="G306" s="10"/>
      <c r="H306" s="10"/>
      <c r="I306" s="10"/>
      <c r="J306" s="10"/>
      <c r="K306" s="10"/>
    </row>
    <row r="307" spans="1:11" ht="16.2" thickBot="1" x14ac:dyDescent="0.35">
      <c r="A307" s="109" t="s">
        <v>84</v>
      </c>
      <c r="B307" s="12" t="s">
        <v>8</v>
      </c>
      <c r="C307" s="44" t="s">
        <v>47</v>
      </c>
      <c r="D307" s="10"/>
      <c r="E307" s="10"/>
      <c r="F307" s="10"/>
      <c r="G307" s="10"/>
      <c r="H307" s="10"/>
      <c r="I307" s="10"/>
      <c r="J307" s="10"/>
      <c r="K307" s="10"/>
    </row>
    <row r="308" spans="1:11" ht="16.2" thickBot="1" x14ac:dyDescent="0.35">
      <c r="A308" s="109" t="s">
        <v>84</v>
      </c>
      <c r="B308" s="12" t="s">
        <v>9</v>
      </c>
      <c r="C308" s="44" t="s">
        <v>47</v>
      </c>
      <c r="D308" s="10"/>
      <c r="E308" s="10"/>
      <c r="F308" s="10"/>
      <c r="G308" s="10"/>
      <c r="H308" s="10"/>
      <c r="I308" s="10"/>
      <c r="J308" s="10"/>
      <c r="K308" s="10"/>
    </row>
    <row r="309" spans="1:11" ht="16.2" thickBot="1" x14ac:dyDescent="0.35">
      <c r="A309" s="109" t="s">
        <v>84</v>
      </c>
      <c r="B309" s="12" t="s">
        <v>10</v>
      </c>
      <c r="C309" s="44" t="s">
        <v>47</v>
      </c>
      <c r="D309" s="10"/>
      <c r="E309" s="10"/>
      <c r="F309" s="10"/>
      <c r="G309" s="10"/>
      <c r="H309" s="10"/>
      <c r="I309" s="10"/>
      <c r="J309" s="10"/>
      <c r="K309" s="10"/>
    </row>
    <row r="310" spans="1:11" ht="16.2" thickBot="1" x14ac:dyDescent="0.35">
      <c r="A310" s="109" t="s">
        <v>84</v>
      </c>
      <c r="B310" s="12" t="s">
        <v>11</v>
      </c>
      <c r="C310" s="44" t="s">
        <v>47</v>
      </c>
      <c r="D310" s="10"/>
      <c r="E310" s="10"/>
      <c r="F310" s="10"/>
      <c r="G310" s="10"/>
      <c r="H310" s="10"/>
      <c r="I310" s="10"/>
      <c r="J310" s="10"/>
      <c r="K310" s="10"/>
    </row>
    <row r="311" spans="1:11" ht="16.2" thickBot="1" x14ac:dyDescent="0.35">
      <c r="A311" s="109" t="s">
        <v>84</v>
      </c>
      <c r="B311" s="12" t="s">
        <v>65</v>
      </c>
      <c r="C311" s="44" t="s">
        <v>47</v>
      </c>
      <c r="D311" s="10"/>
      <c r="E311" s="10"/>
      <c r="F311" s="10"/>
      <c r="G311" s="10"/>
      <c r="H311" s="10"/>
      <c r="I311" s="10"/>
      <c r="J311" s="10"/>
      <c r="K311" s="10"/>
    </row>
    <row r="312" spans="1:11" ht="16.2" thickBot="1" x14ac:dyDescent="0.35">
      <c r="A312" s="109" t="s">
        <v>84</v>
      </c>
      <c r="B312" s="12" t="s">
        <v>43</v>
      </c>
      <c r="C312" s="44" t="s">
        <v>47</v>
      </c>
      <c r="D312" s="10"/>
      <c r="E312" s="10"/>
      <c r="F312" s="10"/>
      <c r="G312" s="10"/>
      <c r="H312" s="10"/>
      <c r="I312" s="10"/>
      <c r="J312" s="10"/>
      <c r="K312" s="10">
        <v>27</v>
      </c>
    </row>
    <row r="313" spans="1:11" ht="16.2" thickBot="1" x14ac:dyDescent="0.35">
      <c r="A313" s="109" t="s">
        <v>84</v>
      </c>
      <c r="B313" s="12" t="s">
        <v>12</v>
      </c>
      <c r="C313" s="44" t="s">
        <v>47</v>
      </c>
      <c r="D313" s="10"/>
      <c r="E313" s="10"/>
      <c r="F313" s="10"/>
      <c r="G313" s="10"/>
      <c r="H313" s="10"/>
      <c r="I313" s="10"/>
      <c r="J313" s="10"/>
      <c r="K313" s="10"/>
    </row>
    <row r="314" spans="1:11" ht="16.2" thickBot="1" x14ac:dyDescent="0.35">
      <c r="A314" s="109" t="s">
        <v>84</v>
      </c>
      <c r="B314" s="12" t="s">
        <v>13</v>
      </c>
      <c r="C314" s="44" t="s">
        <v>47</v>
      </c>
      <c r="D314" s="10"/>
      <c r="E314" s="10"/>
      <c r="F314" s="10"/>
      <c r="G314" s="10"/>
      <c r="H314" s="10"/>
      <c r="I314" s="10"/>
      <c r="J314" s="10"/>
      <c r="K314" s="10"/>
    </row>
    <row r="315" spans="1:11" ht="16.2" thickBot="1" x14ac:dyDescent="0.35">
      <c r="A315" s="109" t="s">
        <v>84</v>
      </c>
      <c r="B315" s="12" t="s">
        <v>14</v>
      </c>
      <c r="C315" s="44" t="s">
        <v>47</v>
      </c>
      <c r="D315" s="10"/>
      <c r="E315" s="10"/>
      <c r="F315" s="10"/>
      <c r="G315" s="10"/>
      <c r="H315" s="10"/>
      <c r="I315" s="10"/>
      <c r="J315" s="10"/>
      <c r="K315" s="10"/>
    </row>
    <row r="316" spans="1:11" ht="16.2" thickBot="1" x14ac:dyDescent="0.35">
      <c r="A316" s="109" t="s">
        <v>84</v>
      </c>
      <c r="B316" s="12" t="s">
        <v>15</v>
      </c>
      <c r="C316" s="45" t="s">
        <v>47</v>
      </c>
      <c r="D316" s="10"/>
      <c r="E316" s="10"/>
      <c r="F316" s="10"/>
      <c r="G316" s="10"/>
      <c r="H316" s="10"/>
      <c r="I316" s="10"/>
      <c r="J316" s="10"/>
      <c r="K316" s="10">
        <v>27</v>
      </c>
    </row>
    <row r="317" spans="1:11" ht="16.2" thickBot="1" x14ac:dyDescent="0.35">
      <c r="A317" s="109" t="s">
        <v>84</v>
      </c>
      <c r="B317" s="12" t="s">
        <v>16</v>
      </c>
      <c r="C317" s="44" t="s">
        <v>48</v>
      </c>
      <c r="D317" s="10"/>
      <c r="E317" s="10"/>
      <c r="F317" s="10"/>
      <c r="G317" s="10"/>
      <c r="H317" s="10"/>
      <c r="I317" s="10"/>
      <c r="J317" s="10"/>
      <c r="K317" s="10"/>
    </row>
    <row r="318" spans="1:11" ht="16.2" thickBot="1" x14ac:dyDescent="0.35">
      <c r="A318" s="109" t="s">
        <v>84</v>
      </c>
      <c r="B318" s="12" t="s">
        <v>70</v>
      </c>
      <c r="C318" s="44" t="s">
        <v>48</v>
      </c>
      <c r="D318" s="10"/>
      <c r="E318" s="10"/>
      <c r="F318" s="10"/>
      <c r="G318" s="10"/>
      <c r="H318" s="10"/>
      <c r="I318" s="10"/>
      <c r="J318" s="10"/>
      <c r="K318" s="10"/>
    </row>
    <row r="319" spans="1:11" ht="16.2" thickBot="1" x14ac:dyDescent="0.35">
      <c r="A319" s="109" t="s">
        <v>84</v>
      </c>
      <c r="B319" s="9" t="s">
        <v>17</v>
      </c>
      <c r="C319" s="44" t="s">
        <v>48</v>
      </c>
      <c r="D319" s="10"/>
      <c r="E319" s="10"/>
      <c r="F319" s="10"/>
      <c r="G319" s="10"/>
      <c r="H319" s="10"/>
      <c r="I319" s="10"/>
      <c r="J319" s="10"/>
      <c r="K319" s="10"/>
    </row>
    <row r="320" spans="1:11" ht="16.2" thickBot="1" x14ac:dyDescent="0.35">
      <c r="A320" s="109" t="s">
        <v>84</v>
      </c>
      <c r="B320" s="9" t="s">
        <v>18</v>
      </c>
      <c r="C320" s="44" t="s">
        <v>47</v>
      </c>
      <c r="D320" s="10"/>
      <c r="E320" s="10"/>
      <c r="F320" s="10"/>
      <c r="G320" s="10"/>
      <c r="H320" s="10"/>
      <c r="I320" s="10"/>
      <c r="J320" s="10"/>
      <c r="K320" s="10"/>
    </row>
    <row r="321" spans="1:11" ht="16.2" thickBot="1" x14ac:dyDescent="0.35">
      <c r="A321" s="109" t="s">
        <v>84</v>
      </c>
      <c r="B321" s="9" t="s">
        <v>19</v>
      </c>
      <c r="C321" s="44" t="s">
        <v>47</v>
      </c>
      <c r="D321" s="10"/>
      <c r="E321" s="10"/>
      <c r="F321" s="10"/>
      <c r="G321" s="10"/>
      <c r="H321" s="10"/>
      <c r="I321" s="10"/>
      <c r="J321" s="10"/>
      <c r="K321" s="10"/>
    </row>
    <row r="322" spans="1:11" ht="16.2" thickBot="1" x14ac:dyDescent="0.35">
      <c r="A322" s="109" t="s">
        <v>84</v>
      </c>
      <c r="B322" s="9" t="s">
        <v>20</v>
      </c>
      <c r="C322" s="44" t="s">
        <v>48</v>
      </c>
      <c r="D322" s="10"/>
      <c r="E322" s="10"/>
      <c r="F322" s="10"/>
      <c r="G322" s="10"/>
      <c r="H322" s="10"/>
      <c r="I322" s="10"/>
      <c r="J322" s="10"/>
      <c r="K322" s="10"/>
    </row>
    <row r="323" spans="1:11" ht="16.2" thickBot="1" x14ac:dyDescent="0.35">
      <c r="A323" s="109" t="s">
        <v>84</v>
      </c>
      <c r="B323" s="9" t="s">
        <v>21</v>
      </c>
      <c r="C323" s="44" t="s">
        <v>47</v>
      </c>
      <c r="D323" s="10"/>
      <c r="E323" s="10"/>
      <c r="F323" s="10"/>
      <c r="G323" s="10"/>
      <c r="H323" s="10"/>
      <c r="I323" s="10"/>
      <c r="J323" s="10"/>
      <c r="K323" s="10"/>
    </row>
    <row r="324" spans="1:11" ht="16.2" thickBot="1" x14ac:dyDescent="0.35">
      <c r="A324" s="109" t="s">
        <v>84</v>
      </c>
      <c r="B324" s="9" t="s">
        <v>24</v>
      </c>
      <c r="C324" s="44" t="s">
        <v>47</v>
      </c>
      <c r="D324" s="10"/>
      <c r="E324" s="10"/>
      <c r="F324" s="10"/>
      <c r="G324" s="10"/>
      <c r="H324" s="10"/>
      <c r="I324" s="10"/>
      <c r="J324" s="10"/>
      <c r="K324" s="10"/>
    </row>
    <row r="325" spans="1:11" ht="16.2" thickBot="1" x14ac:dyDescent="0.35">
      <c r="A325" s="109" t="s">
        <v>84</v>
      </c>
      <c r="B325" s="9" t="s">
        <v>22</v>
      </c>
      <c r="C325" s="44" t="s">
        <v>48</v>
      </c>
      <c r="D325" s="10"/>
      <c r="E325" s="10"/>
      <c r="F325" s="10"/>
      <c r="G325" s="10"/>
      <c r="H325" s="10"/>
      <c r="I325" s="10"/>
      <c r="J325" s="10"/>
      <c r="K325" s="10"/>
    </row>
    <row r="326" spans="1:11" ht="16.2" thickBot="1" x14ac:dyDescent="0.35">
      <c r="A326" s="109" t="s">
        <v>84</v>
      </c>
      <c r="B326" s="13" t="s">
        <v>23</v>
      </c>
      <c r="C326" s="70"/>
      <c r="D326" s="14">
        <f>SUM(D302:D325)</f>
        <v>0</v>
      </c>
      <c r="E326" s="14">
        <f t="shared" ref="E326:K326" si="12">SUM(E302:E325)</f>
        <v>0</v>
      </c>
      <c r="F326" s="14">
        <f t="shared" si="12"/>
        <v>0</v>
      </c>
      <c r="G326" s="14">
        <f t="shared" si="12"/>
        <v>0</v>
      </c>
      <c r="H326" s="14">
        <f t="shared" si="12"/>
        <v>0</v>
      </c>
      <c r="I326" s="14">
        <f t="shared" si="12"/>
        <v>0</v>
      </c>
      <c r="J326" s="14">
        <f t="shared" si="12"/>
        <v>0</v>
      </c>
      <c r="K326" s="14">
        <f t="shared" si="12"/>
        <v>120</v>
      </c>
    </row>
    <row r="327" spans="1:11" ht="16.2" thickBot="1" x14ac:dyDescent="0.35">
      <c r="A327" s="109" t="s">
        <v>85</v>
      </c>
      <c r="B327" s="64" t="s">
        <v>3</v>
      </c>
      <c r="C327" s="65" t="s">
        <v>47</v>
      </c>
      <c r="D327" s="66"/>
      <c r="E327" s="66"/>
      <c r="F327" s="66"/>
      <c r="G327" s="66"/>
      <c r="H327" s="66"/>
      <c r="I327" s="66"/>
      <c r="J327" s="66"/>
      <c r="K327" s="66"/>
    </row>
    <row r="328" spans="1:11" ht="16.2" thickBot="1" x14ac:dyDescent="0.35">
      <c r="A328" s="109" t="s">
        <v>85</v>
      </c>
      <c r="B328" s="12" t="s">
        <v>4</v>
      </c>
      <c r="C328" s="44" t="s">
        <v>48</v>
      </c>
      <c r="D328" s="10"/>
      <c r="E328" s="10"/>
      <c r="F328" s="10"/>
      <c r="G328" s="10"/>
      <c r="H328" s="10"/>
      <c r="I328" s="10"/>
      <c r="J328" s="10"/>
      <c r="K328" s="10">
        <v>27</v>
      </c>
    </row>
    <row r="329" spans="1:11" ht="16.2" thickBot="1" x14ac:dyDescent="0.35">
      <c r="A329" s="109" t="s">
        <v>85</v>
      </c>
      <c r="B329" s="12" t="s">
        <v>5</v>
      </c>
      <c r="C329" s="44" t="s">
        <v>47</v>
      </c>
      <c r="D329" s="10"/>
      <c r="E329" s="10"/>
      <c r="F329" s="10"/>
      <c r="G329" s="10"/>
      <c r="H329" s="10"/>
      <c r="I329" s="10"/>
      <c r="J329" s="10"/>
      <c r="K329" s="10"/>
    </row>
    <row r="330" spans="1:11" ht="16.2" thickBot="1" x14ac:dyDescent="0.35">
      <c r="A330" s="109" t="s">
        <v>85</v>
      </c>
      <c r="B330" s="12" t="s">
        <v>6</v>
      </c>
      <c r="C330" s="44" t="s">
        <v>48</v>
      </c>
      <c r="D330" s="10"/>
      <c r="E330" s="10"/>
      <c r="F330" s="10"/>
      <c r="G330" s="10"/>
      <c r="H330" s="10"/>
      <c r="I330" s="10"/>
      <c r="J330" s="10"/>
      <c r="K330" s="10">
        <v>53</v>
      </c>
    </row>
    <row r="331" spans="1:11" ht="16.2" thickBot="1" x14ac:dyDescent="0.35">
      <c r="A331" s="109" t="s">
        <v>85</v>
      </c>
      <c r="B331" s="12" t="s">
        <v>7</v>
      </c>
      <c r="C331" s="44" t="s">
        <v>48</v>
      </c>
      <c r="D331" s="10"/>
      <c r="E331" s="10"/>
      <c r="F331" s="10"/>
      <c r="G331" s="10"/>
      <c r="H331" s="10"/>
      <c r="I331" s="10"/>
      <c r="J331" s="10"/>
      <c r="K331" s="10"/>
    </row>
    <row r="332" spans="1:11" ht="16.2" thickBot="1" x14ac:dyDescent="0.35">
      <c r="A332" s="109" t="s">
        <v>85</v>
      </c>
      <c r="B332" s="12" t="s">
        <v>8</v>
      </c>
      <c r="C332" s="44" t="s">
        <v>47</v>
      </c>
      <c r="D332" s="10"/>
      <c r="E332" s="10"/>
      <c r="F332" s="10"/>
      <c r="G332" s="10"/>
      <c r="H332" s="10"/>
      <c r="I332" s="10"/>
      <c r="J332" s="10"/>
      <c r="K332" s="10"/>
    </row>
    <row r="333" spans="1:11" ht="16.2" thickBot="1" x14ac:dyDescent="0.35">
      <c r="A333" s="109" t="s">
        <v>85</v>
      </c>
      <c r="B333" s="12" t="s">
        <v>9</v>
      </c>
      <c r="C333" s="44" t="s">
        <v>47</v>
      </c>
      <c r="D333" s="10"/>
      <c r="E333" s="10"/>
      <c r="F333" s="10"/>
      <c r="G333" s="10"/>
      <c r="H333" s="10"/>
      <c r="I333" s="10"/>
      <c r="J333" s="10"/>
      <c r="K333" s="10"/>
    </row>
    <row r="334" spans="1:11" ht="16.2" thickBot="1" x14ac:dyDescent="0.35">
      <c r="A334" s="109" t="s">
        <v>85</v>
      </c>
      <c r="B334" s="12" t="s">
        <v>10</v>
      </c>
      <c r="C334" s="44" t="s">
        <v>47</v>
      </c>
      <c r="D334" s="10"/>
      <c r="E334" s="10"/>
      <c r="F334" s="10"/>
      <c r="G334" s="10"/>
      <c r="H334" s="10"/>
      <c r="I334" s="10"/>
      <c r="J334" s="10"/>
      <c r="K334" s="10"/>
    </row>
    <row r="335" spans="1:11" ht="16.2" thickBot="1" x14ac:dyDescent="0.35">
      <c r="A335" s="109" t="s">
        <v>85</v>
      </c>
      <c r="B335" s="12" t="s">
        <v>11</v>
      </c>
      <c r="C335" s="44" t="s">
        <v>47</v>
      </c>
      <c r="D335" s="10"/>
      <c r="E335" s="10"/>
      <c r="F335" s="10"/>
      <c r="G335" s="10"/>
      <c r="H335" s="10"/>
      <c r="I335" s="10"/>
      <c r="J335" s="10"/>
      <c r="K335" s="10">
        <v>27</v>
      </c>
    </row>
    <row r="336" spans="1:11" ht="16.2" thickBot="1" x14ac:dyDescent="0.35">
      <c r="A336" s="109" t="s">
        <v>85</v>
      </c>
      <c r="B336" s="12" t="s">
        <v>65</v>
      </c>
      <c r="C336" s="44" t="s">
        <v>47</v>
      </c>
      <c r="D336" s="10"/>
      <c r="E336" s="10"/>
      <c r="F336" s="10"/>
      <c r="G336" s="10"/>
      <c r="H336" s="10"/>
      <c r="I336" s="10"/>
      <c r="J336" s="10"/>
      <c r="K336" s="10"/>
    </row>
    <row r="337" spans="1:11" ht="16.2" thickBot="1" x14ac:dyDescent="0.35">
      <c r="A337" s="109" t="s">
        <v>85</v>
      </c>
      <c r="B337" s="12" t="s">
        <v>43</v>
      </c>
      <c r="C337" s="44" t="s">
        <v>47</v>
      </c>
      <c r="D337" s="10"/>
      <c r="E337" s="10"/>
      <c r="F337" s="10"/>
      <c r="G337" s="10"/>
      <c r="H337" s="10"/>
      <c r="I337" s="10"/>
      <c r="J337" s="10"/>
      <c r="K337" s="10"/>
    </row>
    <row r="338" spans="1:11" ht="16.2" thickBot="1" x14ac:dyDescent="0.35">
      <c r="A338" s="109" t="s">
        <v>85</v>
      </c>
      <c r="B338" s="12" t="s">
        <v>12</v>
      </c>
      <c r="C338" s="44" t="s">
        <v>47</v>
      </c>
      <c r="D338" s="10"/>
      <c r="E338" s="10"/>
      <c r="F338" s="10"/>
      <c r="G338" s="10"/>
      <c r="H338" s="10"/>
      <c r="I338" s="10"/>
      <c r="J338" s="10"/>
      <c r="K338" s="10"/>
    </row>
    <row r="339" spans="1:11" ht="16.2" thickBot="1" x14ac:dyDescent="0.35">
      <c r="A339" s="109" t="s">
        <v>85</v>
      </c>
      <c r="B339" s="12" t="s">
        <v>13</v>
      </c>
      <c r="C339" s="44" t="s">
        <v>47</v>
      </c>
      <c r="D339" s="10"/>
      <c r="E339" s="10"/>
      <c r="F339" s="10"/>
      <c r="G339" s="10"/>
      <c r="H339" s="10"/>
      <c r="I339" s="10"/>
      <c r="J339" s="10"/>
      <c r="K339" s="10"/>
    </row>
    <row r="340" spans="1:11" ht="16.2" thickBot="1" x14ac:dyDescent="0.35">
      <c r="A340" s="109" t="s">
        <v>85</v>
      </c>
      <c r="B340" s="12" t="s">
        <v>14</v>
      </c>
      <c r="C340" s="44" t="s">
        <v>47</v>
      </c>
      <c r="D340" s="10"/>
      <c r="E340" s="10"/>
      <c r="F340" s="10"/>
      <c r="G340" s="10"/>
      <c r="H340" s="10"/>
      <c r="I340" s="10"/>
      <c r="J340" s="10"/>
      <c r="K340" s="10"/>
    </row>
    <row r="341" spans="1:11" ht="16.2" thickBot="1" x14ac:dyDescent="0.35">
      <c r="A341" s="109" t="s">
        <v>85</v>
      </c>
      <c r="B341" s="12" t="s">
        <v>15</v>
      </c>
      <c r="C341" s="45" t="s">
        <v>47</v>
      </c>
      <c r="D341" s="10"/>
      <c r="E341" s="10"/>
      <c r="F341" s="10"/>
      <c r="G341" s="10"/>
      <c r="H341" s="10"/>
      <c r="I341" s="10"/>
      <c r="J341" s="10"/>
      <c r="K341" s="10">
        <v>27</v>
      </c>
    </row>
    <row r="342" spans="1:11" ht="16.2" thickBot="1" x14ac:dyDescent="0.35">
      <c r="A342" s="109" t="s">
        <v>85</v>
      </c>
      <c r="B342" s="12" t="s">
        <v>16</v>
      </c>
      <c r="C342" s="44" t="s">
        <v>48</v>
      </c>
      <c r="D342" s="10"/>
      <c r="E342" s="10"/>
      <c r="F342" s="10"/>
      <c r="G342" s="10"/>
      <c r="H342" s="10"/>
      <c r="I342" s="10"/>
      <c r="J342" s="10"/>
      <c r="K342" s="10"/>
    </row>
    <row r="343" spans="1:11" ht="16.2" thickBot="1" x14ac:dyDescent="0.35">
      <c r="A343" s="109" t="s">
        <v>85</v>
      </c>
      <c r="B343" s="12" t="s">
        <v>70</v>
      </c>
      <c r="C343" s="44" t="s">
        <v>48</v>
      </c>
      <c r="D343" s="10"/>
      <c r="E343" s="10"/>
      <c r="F343" s="10"/>
      <c r="G343" s="10"/>
      <c r="H343" s="10"/>
      <c r="I343" s="10"/>
      <c r="J343" s="10"/>
      <c r="K343" s="10"/>
    </row>
    <row r="344" spans="1:11" ht="16.2" thickBot="1" x14ac:dyDescent="0.35">
      <c r="A344" s="109" t="s">
        <v>85</v>
      </c>
      <c r="B344" s="9" t="s">
        <v>17</v>
      </c>
      <c r="C344" s="44" t="s">
        <v>48</v>
      </c>
      <c r="D344" s="10"/>
      <c r="E344" s="10"/>
      <c r="F344" s="10"/>
      <c r="G344" s="10"/>
      <c r="H344" s="10"/>
      <c r="I344" s="10"/>
      <c r="J344" s="10"/>
      <c r="K344" s="10"/>
    </row>
    <row r="345" spans="1:11" ht="16.2" thickBot="1" x14ac:dyDescent="0.35">
      <c r="A345" s="109" t="s">
        <v>85</v>
      </c>
      <c r="B345" s="9" t="s">
        <v>18</v>
      </c>
      <c r="C345" s="44" t="s">
        <v>47</v>
      </c>
      <c r="D345" s="10"/>
      <c r="E345" s="10"/>
      <c r="F345" s="10"/>
      <c r="G345" s="10"/>
      <c r="H345" s="10"/>
      <c r="I345" s="10"/>
      <c r="J345" s="10"/>
      <c r="K345" s="10"/>
    </row>
    <row r="346" spans="1:11" ht="16.2" thickBot="1" x14ac:dyDescent="0.35">
      <c r="A346" s="109" t="s">
        <v>85</v>
      </c>
      <c r="B346" s="9" t="s">
        <v>19</v>
      </c>
      <c r="C346" s="44" t="s">
        <v>47</v>
      </c>
      <c r="D346" s="10"/>
      <c r="E346" s="10"/>
      <c r="F346" s="10"/>
      <c r="G346" s="10"/>
      <c r="H346" s="10"/>
      <c r="I346" s="10"/>
      <c r="J346" s="10"/>
      <c r="K346" s="10"/>
    </row>
    <row r="347" spans="1:11" ht="16.2" thickBot="1" x14ac:dyDescent="0.35">
      <c r="A347" s="109" t="s">
        <v>85</v>
      </c>
      <c r="B347" s="9" t="s">
        <v>20</v>
      </c>
      <c r="C347" s="44" t="s">
        <v>48</v>
      </c>
      <c r="D347" s="10"/>
      <c r="E347" s="10"/>
      <c r="F347" s="10"/>
      <c r="G347" s="10"/>
      <c r="H347" s="10"/>
      <c r="I347" s="10"/>
      <c r="J347" s="10"/>
      <c r="K347" s="10"/>
    </row>
    <row r="348" spans="1:11" ht="16.2" thickBot="1" x14ac:dyDescent="0.35">
      <c r="A348" s="109" t="s">
        <v>85</v>
      </c>
      <c r="B348" s="9" t="s">
        <v>21</v>
      </c>
      <c r="C348" s="44" t="s">
        <v>47</v>
      </c>
      <c r="D348" s="10"/>
      <c r="E348" s="10"/>
      <c r="F348" s="10"/>
      <c r="G348" s="10"/>
      <c r="H348" s="10"/>
      <c r="I348" s="10"/>
      <c r="J348" s="10"/>
      <c r="K348" s="10"/>
    </row>
    <row r="349" spans="1:11" ht="16.2" thickBot="1" x14ac:dyDescent="0.35">
      <c r="A349" s="109" t="s">
        <v>85</v>
      </c>
      <c r="B349" s="9" t="s">
        <v>24</v>
      </c>
      <c r="C349" s="44" t="s">
        <v>47</v>
      </c>
      <c r="D349" s="10"/>
      <c r="E349" s="10"/>
      <c r="F349" s="10"/>
      <c r="G349" s="10"/>
      <c r="H349" s="10"/>
      <c r="I349" s="10"/>
      <c r="J349" s="10"/>
      <c r="K349" s="10"/>
    </row>
    <row r="350" spans="1:11" ht="16.2" thickBot="1" x14ac:dyDescent="0.35">
      <c r="A350" s="109" t="s">
        <v>85</v>
      </c>
      <c r="B350" s="9" t="s">
        <v>22</v>
      </c>
      <c r="C350" s="44" t="s">
        <v>48</v>
      </c>
      <c r="D350" s="10"/>
      <c r="E350" s="10"/>
      <c r="F350" s="10"/>
      <c r="G350" s="10"/>
      <c r="H350" s="10"/>
      <c r="I350" s="10"/>
      <c r="J350" s="10"/>
      <c r="K350" s="10"/>
    </row>
    <row r="351" spans="1:11" ht="16.2" thickBot="1" x14ac:dyDescent="0.35">
      <c r="A351" s="109" t="s">
        <v>85</v>
      </c>
      <c r="B351" s="13" t="s">
        <v>23</v>
      </c>
      <c r="C351" s="70"/>
      <c r="D351" s="14">
        <f>SUM(D327:D350)</f>
        <v>0</v>
      </c>
      <c r="E351" s="14">
        <f t="shared" ref="E351:K351" si="13">SUM(E327:E350)</f>
        <v>0</v>
      </c>
      <c r="F351" s="14">
        <f t="shared" si="13"/>
        <v>0</v>
      </c>
      <c r="G351" s="14">
        <f t="shared" si="13"/>
        <v>0</v>
      </c>
      <c r="H351" s="14">
        <f t="shared" si="13"/>
        <v>0</v>
      </c>
      <c r="I351" s="14">
        <f t="shared" si="13"/>
        <v>0</v>
      </c>
      <c r="J351" s="14">
        <f t="shared" si="13"/>
        <v>0</v>
      </c>
      <c r="K351" s="14">
        <f t="shared" si="13"/>
        <v>134</v>
      </c>
    </row>
    <row r="352" spans="1:11" ht="16.2" thickBot="1" x14ac:dyDescent="0.35">
      <c r="A352" s="109" t="s">
        <v>86</v>
      </c>
      <c r="B352" s="64" t="s">
        <v>3</v>
      </c>
      <c r="C352" s="65" t="s">
        <v>47</v>
      </c>
      <c r="D352" s="66"/>
      <c r="E352" s="66"/>
      <c r="F352" s="66"/>
      <c r="G352" s="66"/>
      <c r="H352" s="66"/>
      <c r="I352" s="66"/>
      <c r="J352" s="66"/>
      <c r="K352" s="66"/>
    </row>
    <row r="353" spans="1:11" ht="16.2" thickBot="1" x14ac:dyDescent="0.35">
      <c r="A353" s="109" t="s">
        <v>86</v>
      </c>
      <c r="B353" s="12" t="s">
        <v>4</v>
      </c>
      <c r="C353" s="44" t="s">
        <v>48</v>
      </c>
      <c r="D353" s="10"/>
      <c r="E353" s="10"/>
      <c r="F353" s="10"/>
      <c r="G353" s="10"/>
      <c r="H353" s="10"/>
      <c r="I353" s="10"/>
      <c r="J353" s="10"/>
      <c r="K353" s="10"/>
    </row>
    <row r="354" spans="1:11" ht="16.2" thickBot="1" x14ac:dyDescent="0.35">
      <c r="A354" s="109" t="s">
        <v>86</v>
      </c>
      <c r="B354" s="12" t="s">
        <v>5</v>
      </c>
      <c r="C354" s="44" t="s">
        <v>47</v>
      </c>
      <c r="D354" s="10"/>
      <c r="E354" s="10"/>
      <c r="F354" s="10"/>
      <c r="G354" s="10"/>
      <c r="H354" s="10"/>
      <c r="I354" s="10"/>
      <c r="J354" s="10"/>
      <c r="K354" s="10"/>
    </row>
    <row r="355" spans="1:11" ht="16.2" thickBot="1" x14ac:dyDescent="0.35">
      <c r="A355" s="109" t="s">
        <v>86</v>
      </c>
      <c r="B355" s="12" t="s">
        <v>6</v>
      </c>
      <c r="C355" s="44" t="s">
        <v>48</v>
      </c>
      <c r="D355" s="10"/>
      <c r="E355" s="10"/>
      <c r="F355" s="10"/>
      <c r="G355" s="10"/>
      <c r="H355" s="10"/>
      <c r="I355" s="10"/>
      <c r="J355" s="10"/>
      <c r="K355" s="10">
        <v>27</v>
      </c>
    </row>
    <row r="356" spans="1:11" ht="16.2" thickBot="1" x14ac:dyDescent="0.35">
      <c r="A356" s="109" t="s">
        <v>86</v>
      </c>
      <c r="B356" s="12" t="s">
        <v>7</v>
      </c>
      <c r="C356" s="44" t="s">
        <v>48</v>
      </c>
      <c r="D356" s="10"/>
      <c r="E356" s="10"/>
      <c r="F356" s="10"/>
      <c r="G356" s="10"/>
      <c r="H356" s="10"/>
      <c r="I356" s="10"/>
      <c r="J356" s="10"/>
      <c r="K356" s="10"/>
    </row>
    <row r="357" spans="1:11" ht="16.2" thickBot="1" x14ac:dyDescent="0.35">
      <c r="A357" s="109" t="s">
        <v>86</v>
      </c>
      <c r="B357" s="12" t="s">
        <v>8</v>
      </c>
      <c r="C357" s="44" t="s">
        <v>47</v>
      </c>
      <c r="D357" s="10"/>
      <c r="E357" s="10"/>
      <c r="F357" s="10"/>
      <c r="G357" s="10"/>
      <c r="H357" s="10"/>
      <c r="I357" s="10"/>
      <c r="J357" s="10"/>
      <c r="K357" s="10"/>
    </row>
    <row r="358" spans="1:11" ht="16.2" thickBot="1" x14ac:dyDescent="0.35">
      <c r="A358" s="109" t="s">
        <v>86</v>
      </c>
      <c r="B358" s="12" t="s">
        <v>9</v>
      </c>
      <c r="C358" s="44" t="s">
        <v>47</v>
      </c>
      <c r="D358" s="10"/>
      <c r="E358" s="10"/>
      <c r="F358" s="10"/>
      <c r="G358" s="10"/>
      <c r="H358" s="10"/>
      <c r="I358" s="10"/>
      <c r="J358" s="10"/>
      <c r="K358" s="10"/>
    </row>
    <row r="359" spans="1:11" ht="16.2" thickBot="1" x14ac:dyDescent="0.35">
      <c r="A359" s="109" t="s">
        <v>86</v>
      </c>
      <c r="B359" s="12" t="s">
        <v>10</v>
      </c>
      <c r="C359" s="44" t="s">
        <v>47</v>
      </c>
      <c r="D359" s="10"/>
      <c r="E359" s="10"/>
      <c r="F359" s="10"/>
      <c r="G359" s="10"/>
      <c r="H359" s="10"/>
      <c r="I359" s="10"/>
      <c r="J359" s="10"/>
      <c r="K359" s="10"/>
    </row>
    <row r="360" spans="1:11" ht="16.2" thickBot="1" x14ac:dyDescent="0.35">
      <c r="A360" s="109" t="s">
        <v>86</v>
      </c>
      <c r="B360" s="12" t="s">
        <v>11</v>
      </c>
      <c r="C360" s="44" t="s">
        <v>47</v>
      </c>
      <c r="D360" s="10"/>
      <c r="E360" s="10"/>
      <c r="F360" s="10"/>
      <c r="G360" s="10"/>
      <c r="H360" s="10"/>
      <c r="I360" s="10"/>
      <c r="J360" s="10"/>
      <c r="K360" s="10">
        <v>27</v>
      </c>
    </row>
    <row r="361" spans="1:11" ht="16.2" thickBot="1" x14ac:dyDescent="0.35">
      <c r="A361" s="109" t="s">
        <v>86</v>
      </c>
      <c r="B361" s="12" t="s">
        <v>65</v>
      </c>
      <c r="C361" s="44" t="s">
        <v>47</v>
      </c>
      <c r="D361" s="10"/>
      <c r="E361" s="10"/>
      <c r="F361" s="10"/>
      <c r="G361" s="10"/>
      <c r="H361" s="10"/>
      <c r="I361" s="10"/>
      <c r="J361" s="10"/>
      <c r="K361" s="10"/>
    </row>
    <row r="362" spans="1:11" ht="16.2" thickBot="1" x14ac:dyDescent="0.35">
      <c r="A362" s="109" t="s">
        <v>86</v>
      </c>
      <c r="B362" s="12" t="s">
        <v>43</v>
      </c>
      <c r="C362" s="44" t="s">
        <v>47</v>
      </c>
      <c r="D362" s="10"/>
      <c r="E362" s="10"/>
      <c r="F362" s="10"/>
      <c r="G362" s="10"/>
      <c r="H362" s="10"/>
      <c r="I362" s="10"/>
      <c r="J362" s="10"/>
      <c r="K362" s="10"/>
    </row>
    <row r="363" spans="1:11" ht="16.2" thickBot="1" x14ac:dyDescent="0.35">
      <c r="A363" s="109" t="s">
        <v>86</v>
      </c>
      <c r="B363" s="12" t="s">
        <v>12</v>
      </c>
      <c r="C363" s="44" t="s">
        <v>47</v>
      </c>
      <c r="D363" s="10"/>
      <c r="E363" s="10"/>
      <c r="F363" s="10"/>
      <c r="G363" s="10"/>
      <c r="H363" s="10"/>
      <c r="I363" s="10"/>
      <c r="J363" s="10"/>
      <c r="K363" s="10"/>
    </row>
    <row r="364" spans="1:11" ht="16.2" thickBot="1" x14ac:dyDescent="0.35">
      <c r="A364" s="109" t="s">
        <v>86</v>
      </c>
      <c r="B364" s="12" t="s">
        <v>13</v>
      </c>
      <c r="C364" s="44" t="s">
        <v>47</v>
      </c>
      <c r="D364" s="10"/>
      <c r="E364" s="10"/>
      <c r="F364" s="10"/>
      <c r="G364" s="10"/>
      <c r="H364" s="10"/>
      <c r="I364" s="10"/>
      <c r="J364" s="10"/>
      <c r="K364" s="10"/>
    </row>
    <row r="365" spans="1:11" ht="16.2" thickBot="1" x14ac:dyDescent="0.35">
      <c r="A365" s="109" t="s">
        <v>86</v>
      </c>
      <c r="B365" s="12" t="s">
        <v>14</v>
      </c>
      <c r="C365" s="44" t="s">
        <v>47</v>
      </c>
      <c r="D365" s="10"/>
      <c r="E365" s="10"/>
      <c r="F365" s="10"/>
      <c r="G365" s="10"/>
      <c r="H365" s="10"/>
      <c r="I365" s="10"/>
      <c r="J365" s="10"/>
      <c r="K365" s="10">
        <v>13</v>
      </c>
    </row>
    <row r="366" spans="1:11" ht="16.2" thickBot="1" x14ac:dyDescent="0.35">
      <c r="A366" s="109" t="s">
        <v>86</v>
      </c>
      <c r="B366" s="12" t="s">
        <v>15</v>
      </c>
      <c r="C366" s="45" t="s">
        <v>47</v>
      </c>
      <c r="D366" s="10"/>
      <c r="E366" s="10"/>
      <c r="F366" s="10"/>
      <c r="G366" s="10"/>
      <c r="H366" s="10"/>
      <c r="I366" s="10"/>
      <c r="J366" s="10"/>
      <c r="K366" s="10"/>
    </row>
    <row r="367" spans="1:11" ht="16.2" thickBot="1" x14ac:dyDescent="0.35">
      <c r="A367" s="109" t="s">
        <v>86</v>
      </c>
      <c r="B367" s="12" t="s">
        <v>16</v>
      </c>
      <c r="C367" s="44" t="s">
        <v>48</v>
      </c>
      <c r="D367" s="10"/>
      <c r="E367" s="10"/>
      <c r="F367" s="10"/>
      <c r="G367" s="10"/>
      <c r="H367" s="10"/>
      <c r="I367" s="10"/>
      <c r="J367" s="10"/>
      <c r="K367" s="10"/>
    </row>
    <row r="368" spans="1:11" ht="16.2" thickBot="1" x14ac:dyDescent="0.35">
      <c r="A368" s="109" t="s">
        <v>86</v>
      </c>
      <c r="B368" s="12" t="s">
        <v>70</v>
      </c>
      <c r="C368" s="44" t="s">
        <v>48</v>
      </c>
      <c r="D368" s="10"/>
      <c r="E368" s="10"/>
      <c r="F368" s="10"/>
      <c r="G368" s="10"/>
      <c r="H368" s="10"/>
      <c r="I368" s="10"/>
      <c r="J368" s="10"/>
      <c r="K368" s="10"/>
    </row>
    <row r="369" spans="1:11" ht="16.2" thickBot="1" x14ac:dyDescent="0.35">
      <c r="A369" s="109" t="s">
        <v>86</v>
      </c>
      <c r="B369" s="9" t="s">
        <v>17</v>
      </c>
      <c r="C369" s="44" t="s">
        <v>48</v>
      </c>
      <c r="D369" s="10"/>
      <c r="E369" s="10"/>
      <c r="F369" s="10"/>
      <c r="G369" s="10"/>
      <c r="H369" s="10"/>
      <c r="I369" s="10"/>
      <c r="J369" s="10"/>
      <c r="K369" s="10">
        <v>13</v>
      </c>
    </row>
    <row r="370" spans="1:11" ht="16.2" thickBot="1" x14ac:dyDescent="0.35">
      <c r="A370" s="109" t="s">
        <v>86</v>
      </c>
      <c r="B370" s="9" t="s">
        <v>18</v>
      </c>
      <c r="C370" s="44" t="s">
        <v>47</v>
      </c>
      <c r="D370" s="10"/>
      <c r="E370" s="10"/>
      <c r="F370" s="10"/>
      <c r="G370" s="10"/>
      <c r="H370" s="10"/>
      <c r="I370" s="10"/>
      <c r="J370" s="10"/>
      <c r="K370" s="10"/>
    </row>
    <row r="371" spans="1:11" ht="16.2" thickBot="1" x14ac:dyDescent="0.35">
      <c r="A371" s="109" t="s">
        <v>86</v>
      </c>
      <c r="B371" s="9" t="s">
        <v>19</v>
      </c>
      <c r="C371" s="44" t="s">
        <v>47</v>
      </c>
      <c r="D371" s="10"/>
      <c r="E371" s="10"/>
      <c r="F371" s="10"/>
      <c r="G371" s="10"/>
      <c r="H371" s="10"/>
      <c r="I371" s="10"/>
      <c r="J371" s="10"/>
      <c r="K371" s="10"/>
    </row>
    <row r="372" spans="1:11" ht="16.2" thickBot="1" x14ac:dyDescent="0.35">
      <c r="A372" s="109" t="s">
        <v>86</v>
      </c>
      <c r="B372" s="9" t="s">
        <v>20</v>
      </c>
      <c r="C372" s="44" t="s">
        <v>48</v>
      </c>
      <c r="D372" s="10"/>
      <c r="E372" s="10"/>
      <c r="F372" s="10"/>
      <c r="G372" s="10"/>
      <c r="H372" s="10"/>
      <c r="I372" s="10"/>
      <c r="J372" s="10"/>
      <c r="K372" s="10"/>
    </row>
    <row r="373" spans="1:11" ht="16.2" thickBot="1" x14ac:dyDescent="0.35">
      <c r="A373" s="109" t="s">
        <v>86</v>
      </c>
      <c r="B373" s="9" t="s">
        <v>21</v>
      </c>
      <c r="C373" s="44" t="s">
        <v>47</v>
      </c>
      <c r="D373" s="10"/>
      <c r="E373" s="10"/>
      <c r="F373" s="10"/>
      <c r="G373" s="10"/>
      <c r="H373" s="10"/>
      <c r="I373" s="10"/>
      <c r="J373" s="10"/>
      <c r="K373" s="10"/>
    </row>
    <row r="374" spans="1:11" ht="16.2" thickBot="1" x14ac:dyDescent="0.35">
      <c r="A374" s="109" t="s">
        <v>86</v>
      </c>
      <c r="B374" s="9" t="s">
        <v>24</v>
      </c>
      <c r="C374" s="44" t="s">
        <v>47</v>
      </c>
      <c r="D374" s="10"/>
      <c r="E374" s="10"/>
      <c r="F374" s="10"/>
      <c r="G374" s="10"/>
      <c r="H374" s="10"/>
      <c r="I374" s="10"/>
      <c r="J374" s="10"/>
      <c r="K374" s="10"/>
    </row>
    <row r="375" spans="1:11" ht="16.2" thickBot="1" x14ac:dyDescent="0.35">
      <c r="A375" s="109" t="s">
        <v>86</v>
      </c>
      <c r="B375" s="9" t="s">
        <v>22</v>
      </c>
      <c r="C375" s="44" t="s">
        <v>48</v>
      </c>
      <c r="D375" s="10"/>
      <c r="E375" s="10"/>
      <c r="F375" s="10"/>
      <c r="G375" s="10"/>
      <c r="H375" s="10"/>
      <c r="I375" s="10"/>
      <c r="J375" s="10"/>
      <c r="K375" s="10"/>
    </row>
    <row r="376" spans="1:11" ht="16.2" thickBot="1" x14ac:dyDescent="0.35">
      <c r="A376" s="109" t="s">
        <v>86</v>
      </c>
      <c r="B376" s="13" t="s">
        <v>23</v>
      </c>
      <c r="C376" s="70"/>
      <c r="D376" s="14">
        <f>SUM(D352:D375)</f>
        <v>0</v>
      </c>
      <c r="E376" s="14">
        <f t="shared" ref="E376:K376" si="14">SUM(E352:E375)</f>
        <v>0</v>
      </c>
      <c r="F376" s="14">
        <f t="shared" si="14"/>
        <v>0</v>
      </c>
      <c r="G376" s="14">
        <f t="shared" si="14"/>
        <v>0</v>
      </c>
      <c r="H376" s="14">
        <f t="shared" si="14"/>
        <v>0</v>
      </c>
      <c r="I376" s="14">
        <f t="shared" si="14"/>
        <v>0</v>
      </c>
      <c r="J376" s="14">
        <f t="shared" si="14"/>
        <v>0</v>
      </c>
      <c r="K376" s="14">
        <f t="shared" si="14"/>
        <v>80</v>
      </c>
    </row>
    <row r="377" spans="1:11" ht="16.2" thickBot="1" x14ac:dyDescent="0.35">
      <c r="A377" s="109" t="s">
        <v>87</v>
      </c>
      <c r="B377" s="64" t="s">
        <v>3</v>
      </c>
      <c r="C377" s="65" t="s">
        <v>47</v>
      </c>
      <c r="D377" s="66"/>
      <c r="E377" s="66"/>
      <c r="F377" s="66"/>
      <c r="G377" s="66"/>
      <c r="H377" s="66"/>
      <c r="I377" s="66"/>
      <c r="J377" s="66"/>
      <c r="K377" s="66"/>
    </row>
    <row r="378" spans="1:11" ht="16.2" thickBot="1" x14ac:dyDescent="0.35">
      <c r="A378" s="109" t="s">
        <v>87</v>
      </c>
      <c r="B378" s="12" t="s">
        <v>4</v>
      </c>
      <c r="C378" s="44" t="s">
        <v>48</v>
      </c>
      <c r="D378" s="10"/>
      <c r="E378" s="10"/>
      <c r="F378" s="10"/>
      <c r="G378" s="10"/>
      <c r="H378" s="10"/>
      <c r="I378" s="10"/>
      <c r="J378" s="10"/>
      <c r="K378" s="10"/>
    </row>
    <row r="379" spans="1:11" ht="16.2" thickBot="1" x14ac:dyDescent="0.35">
      <c r="A379" s="109" t="s">
        <v>87</v>
      </c>
      <c r="B379" s="12" t="s">
        <v>5</v>
      </c>
      <c r="C379" s="44" t="s">
        <v>47</v>
      </c>
      <c r="D379" s="10"/>
      <c r="E379" s="10"/>
      <c r="F379" s="10"/>
      <c r="G379" s="10"/>
      <c r="H379" s="10"/>
      <c r="I379" s="10"/>
      <c r="J379" s="10"/>
      <c r="K379" s="10"/>
    </row>
    <row r="380" spans="1:11" ht="16.2" thickBot="1" x14ac:dyDescent="0.35">
      <c r="A380" s="109" t="s">
        <v>87</v>
      </c>
      <c r="B380" s="12" t="s">
        <v>6</v>
      </c>
      <c r="C380" s="44" t="s">
        <v>48</v>
      </c>
      <c r="D380" s="10"/>
      <c r="E380" s="10"/>
      <c r="F380" s="10"/>
      <c r="G380" s="10"/>
      <c r="H380" s="10"/>
      <c r="I380" s="10"/>
      <c r="J380" s="10"/>
      <c r="K380" s="10">
        <v>27</v>
      </c>
    </row>
    <row r="381" spans="1:11" ht="16.2" thickBot="1" x14ac:dyDescent="0.35">
      <c r="A381" s="109" t="s">
        <v>87</v>
      </c>
      <c r="B381" s="12" t="s">
        <v>7</v>
      </c>
      <c r="C381" s="44" t="s">
        <v>48</v>
      </c>
      <c r="D381" s="10"/>
      <c r="E381" s="10"/>
      <c r="F381" s="10"/>
      <c r="G381" s="10"/>
      <c r="H381" s="10"/>
      <c r="I381" s="10"/>
      <c r="J381" s="10"/>
      <c r="K381" s="10"/>
    </row>
    <row r="382" spans="1:11" ht="16.2" thickBot="1" x14ac:dyDescent="0.35">
      <c r="A382" s="109" t="s">
        <v>87</v>
      </c>
      <c r="B382" s="12" t="s">
        <v>8</v>
      </c>
      <c r="C382" s="44" t="s">
        <v>47</v>
      </c>
      <c r="D382" s="10"/>
      <c r="E382" s="10"/>
      <c r="F382" s="10"/>
      <c r="G382" s="10"/>
      <c r="H382" s="10"/>
      <c r="I382" s="10"/>
      <c r="J382" s="10"/>
      <c r="K382" s="10"/>
    </row>
    <row r="383" spans="1:11" ht="16.2" thickBot="1" x14ac:dyDescent="0.35">
      <c r="A383" s="109" t="s">
        <v>87</v>
      </c>
      <c r="B383" s="12" t="s">
        <v>9</v>
      </c>
      <c r="C383" s="44" t="s">
        <v>47</v>
      </c>
      <c r="D383" s="10"/>
      <c r="E383" s="10"/>
      <c r="F383" s="10"/>
      <c r="G383" s="10"/>
      <c r="H383" s="10"/>
      <c r="I383" s="10"/>
      <c r="J383" s="10"/>
      <c r="K383" s="10"/>
    </row>
    <row r="384" spans="1:11" ht="16.2" thickBot="1" x14ac:dyDescent="0.35">
      <c r="A384" s="109" t="s">
        <v>87</v>
      </c>
      <c r="B384" s="12" t="s">
        <v>10</v>
      </c>
      <c r="C384" s="44" t="s">
        <v>47</v>
      </c>
      <c r="D384" s="10"/>
      <c r="E384" s="10"/>
      <c r="F384" s="10"/>
      <c r="G384" s="10"/>
      <c r="H384" s="10"/>
      <c r="I384" s="10"/>
      <c r="J384" s="10"/>
      <c r="K384" s="10"/>
    </row>
    <row r="385" spans="1:11" ht="16.2" thickBot="1" x14ac:dyDescent="0.35">
      <c r="A385" s="109" t="s">
        <v>87</v>
      </c>
      <c r="B385" s="12" t="s">
        <v>11</v>
      </c>
      <c r="C385" s="44" t="s">
        <v>47</v>
      </c>
      <c r="D385" s="10"/>
      <c r="E385" s="10"/>
      <c r="F385" s="10"/>
      <c r="G385" s="10"/>
      <c r="H385" s="10"/>
      <c r="I385" s="10"/>
      <c r="J385" s="10"/>
      <c r="K385" s="10">
        <v>53</v>
      </c>
    </row>
    <row r="386" spans="1:11" ht="16.2" thickBot="1" x14ac:dyDescent="0.35">
      <c r="A386" s="109" t="s">
        <v>87</v>
      </c>
      <c r="B386" s="12" t="s">
        <v>65</v>
      </c>
      <c r="C386" s="44" t="s">
        <v>47</v>
      </c>
      <c r="D386" s="10"/>
      <c r="E386" s="10"/>
      <c r="F386" s="10"/>
      <c r="G386" s="10"/>
      <c r="H386" s="10"/>
      <c r="I386" s="10"/>
      <c r="J386" s="10"/>
      <c r="K386" s="10"/>
    </row>
    <row r="387" spans="1:11" ht="16.2" thickBot="1" x14ac:dyDescent="0.35">
      <c r="A387" s="109" t="s">
        <v>87</v>
      </c>
      <c r="B387" s="12" t="s">
        <v>43</v>
      </c>
      <c r="C387" s="44" t="s">
        <v>47</v>
      </c>
      <c r="D387" s="10"/>
      <c r="E387" s="10"/>
      <c r="F387" s="10"/>
      <c r="G387" s="10"/>
      <c r="H387" s="10"/>
      <c r="I387" s="10"/>
      <c r="J387" s="10"/>
      <c r="K387" s="10"/>
    </row>
    <row r="388" spans="1:11" ht="16.2" thickBot="1" x14ac:dyDescent="0.35">
      <c r="A388" s="109" t="s">
        <v>87</v>
      </c>
      <c r="B388" s="12" t="s">
        <v>12</v>
      </c>
      <c r="C388" s="44" t="s">
        <v>47</v>
      </c>
      <c r="D388" s="10"/>
      <c r="E388" s="10"/>
      <c r="F388" s="10"/>
      <c r="G388" s="10"/>
      <c r="H388" s="10"/>
      <c r="I388" s="10"/>
      <c r="J388" s="10"/>
      <c r="K388" s="10"/>
    </row>
    <row r="389" spans="1:11" ht="16.2" thickBot="1" x14ac:dyDescent="0.35">
      <c r="A389" s="109" t="s">
        <v>87</v>
      </c>
      <c r="B389" s="12" t="s">
        <v>13</v>
      </c>
      <c r="C389" s="44" t="s">
        <v>47</v>
      </c>
      <c r="D389" s="10"/>
      <c r="E389" s="10"/>
      <c r="F389" s="10"/>
      <c r="G389" s="10"/>
      <c r="H389" s="10"/>
      <c r="I389" s="10"/>
      <c r="J389" s="10"/>
      <c r="K389" s="10"/>
    </row>
    <row r="390" spans="1:11" ht="16.2" thickBot="1" x14ac:dyDescent="0.35">
      <c r="A390" s="109" t="s">
        <v>87</v>
      </c>
      <c r="B390" s="12" t="s">
        <v>14</v>
      </c>
      <c r="C390" s="44" t="s">
        <v>47</v>
      </c>
      <c r="D390" s="10"/>
      <c r="E390" s="10"/>
      <c r="F390" s="10"/>
      <c r="G390" s="10"/>
      <c r="H390" s="10"/>
      <c r="I390" s="10"/>
      <c r="J390" s="10"/>
      <c r="K390" s="10">
        <v>40</v>
      </c>
    </row>
    <row r="391" spans="1:11" ht="16.2" thickBot="1" x14ac:dyDescent="0.35">
      <c r="A391" s="109" t="s">
        <v>87</v>
      </c>
      <c r="B391" s="12" t="s">
        <v>15</v>
      </c>
      <c r="C391" s="45" t="s">
        <v>47</v>
      </c>
      <c r="D391" s="10"/>
      <c r="E391" s="10"/>
      <c r="F391" s="10"/>
      <c r="G391" s="10"/>
      <c r="H391" s="10"/>
      <c r="I391" s="10"/>
      <c r="J391" s="10"/>
      <c r="K391" s="10">
        <v>410</v>
      </c>
    </row>
    <row r="392" spans="1:11" ht="16.2" thickBot="1" x14ac:dyDescent="0.35">
      <c r="A392" s="109" t="s">
        <v>87</v>
      </c>
      <c r="B392" s="12" t="s">
        <v>16</v>
      </c>
      <c r="C392" s="44" t="s">
        <v>48</v>
      </c>
      <c r="D392" s="10"/>
      <c r="E392" s="10"/>
      <c r="F392" s="10"/>
      <c r="G392" s="10"/>
      <c r="H392" s="10"/>
      <c r="I392" s="10"/>
      <c r="J392" s="10"/>
      <c r="K392" s="10"/>
    </row>
    <row r="393" spans="1:11" ht="16.2" thickBot="1" x14ac:dyDescent="0.35">
      <c r="A393" s="109" t="s">
        <v>87</v>
      </c>
      <c r="B393" s="12" t="s">
        <v>70</v>
      </c>
      <c r="C393" s="44" t="s">
        <v>48</v>
      </c>
      <c r="D393" s="10"/>
      <c r="E393" s="10"/>
      <c r="F393" s="10"/>
      <c r="G393" s="10"/>
      <c r="H393" s="10"/>
      <c r="I393" s="10"/>
      <c r="J393" s="10"/>
      <c r="K393" s="10"/>
    </row>
    <row r="394" spans="1:11" ht="16.2" thickBot="1" x14ac:dyDescent="0.35">
      <c r="A394" s="109" t="s">
        <v>87</v>
      </c>
      <c r="B394" s="9" t="s">
        <v>17</v>
      </c>
      <c r="C394" s="44" t="s">
        <v>48</v>
      </c>
      <c r="D394" s="10"/>
      <c r="E394" s="10"/>
      <c r="F394" s="10"/>
      <c r="G394" s="10"/>
      <c r="H394" s="10"/>
      <c r="I394" s="10"/>
      <c r="J394" s="10"/>
      <c r="K394" s="10">
        <v>13</v>
      </c>
    </row>
    <row r="395" spans="1:11" ht="16.2" thickBot="1" x14ac:dyDescent="0.35">
      <c r="A395" s="109" t="s">
        <v>87</v>
      </c>
      <c r="B395" s="9" t="s">
        <v>18</v>
      </c>
      <c r="C395" s="44" t="s">
        <v>47</v>
      </c>
      <c r="D395" s="10"/>
      <c r="E395" s="10"/>
      <c r="F395" s="10"/>
      <c r="G395" s="10"/>
      <c r="H395" s="10"/>
      <c r="I395" s="10"/>
      <c r="J395" s="10"/>
      <c r="K395" s="10"/>
    </row>
    <row r="396" spans="1:11" ht="16.2" thickBot="1" x14ac:dyDescent="0.35">
      <c r="A396" s="109" t="s">
        <v>87</v>
      </c>
      <c r="B396" s="9" t="s">
        <v>19</v>
      </c>
      <c r="C396" s="44" t="s">
        <v>47</v>
      </c>
      <c r="D396" s="10"/>
      <c r="E396" s="10"/>
      <c r="F396" s="10"/>
      <c r="G396" s="10"/>
      <c r="H396" s="10"/>
      <c r="I396" s="10"/>
      <c r="J396" s="10"/>
      <c r="K396" s="10"/>
    </row>
    <row r="397" spans="1:11" ht="16.2" thickBot="1" x14ac:dyDescent="0.35">
      <c r="A397" s="109" t="s">
        <v>87</v>
      </c>
      <c r="B397" s="9" t="s">
        <v>20</v>
      </c>
      <c r="C397" s="44" t="s">
        <v>48</v>
      </c>
      <c r="D397" s="10"/>
      <c r="E397" s="10"/>
      <c r="F397" s="10"/>
      <c r="G397" s="10"/>
      <c r="H397" s="10"/>
      <c r="I397" s="10"/>
      <c r="J397" s="10"/>
      <c r="K397" s="10"/>
    </row>
    <row r="398" spans="1:11" ht="16.2" thickBot="1" x14ac:dyDescent="0.35">
      <c r="A398" s="109" t="s">
        <v>87</v>
      </c>
      <c r="B398" s="9" t="s">
        <v>21</v>
      </c>
      <c r="C398" s="44" t="s">
        <v>47</v>
      </c>
      <c r="D398" s="10"/>
      <c r="E398" s="10"/>
      <c r="F398" s="10"/>
      <c r="G398" s="10"/>
      <c r="H398" s="10"/>
      <c r="I398" s="10"/>
      <c r="J398" s="10"/>
      <c r="K398" s="10"/>
    </row>
    <row r="399" spans="1:11" ht="16.2" thickBot="1" x14ac:dyDescent="0.35">
      <c r="A399" s="109" t="s">
        <v>87</v>
      </c>
      <c r="B399" s="9" t="s">
        <v>24</v>
      </c>
      <c r="C399" s="44" t="s">
        <v>47</v>
      </c>
      <c r="D399" s="10"/>
      <c r="E399" s="10"/>
      <c r="F399" s="10"/>
      <c r="G399" s="10"/>
      <c r="H399" s="10"/>
      <c r="I399" s="10"/>
      <c r="J399" s="10"/>
      <c r="K399" s="10"/>
    </row>
    <row r="400" spans="1:11" ht="16.2" thickBot="1" x14ac:dyDescent="0.35">
      <c r="A400" s="109" t="s">
        <v>87</v>
      </c>
      <c r="B400" s="9" t="s">
        <v>22</v>
      </c>
      <c r="C400" s="44" t="s">
        <v>48</v>
      </c>
      <c r="D400" s="10"/>
      <c r="E400" s="10"/>
      <c r="F400" s="10"/>
      <c r="G400" s="10"/>
      <c r="H400" s="10"/>
      <c r="I400" s="10"/>
      <c r="J400" s="10"/>
      <c r="K400" s="10"/>
    </row>
    <row r="401" spans="1:11" ht="16.2" thickBot="1" x14ac:dyDescent="0.35">
      <c r="A401" s="109" t="s">
        <v>87</v>
      </c>
      <c r="B401" s="13" t="s">
        <v>23</v>
      </c>
      <c r="C401" s="70"/>
      <c r="D401" s="14">
        <f>SUM(D377:D400)</f>
        <v>0</v>
      </c>
      <c r="E401" s="14">
        <f t="shared" ref="E401:K401" si="15">SUM(E377:E400)</f>
        <v>0</v>
      </c>
      <c r="F401" s="14">
        <f t="shared" si="15"/>
        <v>0</v>
      </c>
      <c r="G401" s="14">
        <f t="shared" si="15"/>
        <v>0</v>
      </c>
      <c r="H401" s="14">
        <f t="shared" si="15"/>
        <v>0</v>
      </c>
      <c r="I401" s="14">
        <f t="shared" si="15"/>
        <v>0</v>
      </c>
      <c r="J401" s="14">
        <f t="shared" si="15"/>
        <v>0</v>
      </c>
      <c r="K401" s="14">
        <f t="shared" si="15"/>
        <v>543</v>
      </c>
    </row>
    <row r="402" spans="1:11" ht="16.2" thickBot="1" x14ac:dyDescent="0.35">
      <c r="A402" s="109" t="s">
        <v>88</v>
      </c>
      <c r="B402" s="64" t="s">
        <v>3</v>
      </c>
      <c r="C402" s="65" t="s">
        <v>47</v>
      </c>
      <c r="D402" s="66"/>
      <c r="E402" s="66"/>
      <c r="F402" s="66"/>
      <c r="G402" s="66"/>
      <c r="H402" s="66"/>
      <c r="I402" s="66"/>
      <c r="J402" s="66"/>
      <c r="K402" s="66"/>
    </row>
    <row r="403" spans="1:11" ht="16.2" thickBot="1" x14ac:dyDescent="0.35">
      <c r="A403" s="109" t="s">
        <v>88</v>
      </c>
      <c r="B403" s="12" t="s">
        <v>4</v>
      </c>
      <c r="C403" s="44" t="s">
        <v>48</v>
      </c>
      <c r="D403" s="10"/>
      <c r="E403" s="10"/>
      <c r="F403" s="10"/>
      <c r="G403" s="10"/>
      <c r="H403" s="10"/>
      <c r="I403" s="10"/>
      <c r="J403" s="10"/>
      <c r="K403" s="10"/>
    </row>
    <row r="404" spans="1:11" ht="16.2" thickBot="1" x14ac:dyDescent="0.35">
      <c r="A404" s="109" t="s">
        <v>88</v>
      </c>
      <c r="B404" s="12" t="s">
        <v>5</v>
      </c>
      <c r="C404" s="44" t="s">
        <v>47</v>
      </c>
      <c r="D404" s="10"/>
      <c r="E404" s="10"/>
      <c r="F404" s="10"/>
      <c r="G404" s="10"/>
      <c r="H404" s="10"/>
      <c r="I404" s="10"/>
      <c r="J404" s="10"/>
      <c r="K404" s="10"/>
    </row>
    <row r="405" spans="1:11" ht="16.2" thickBot="1" x14ac:dyDescent="0.35">
      <c r="A405" s="109" t="s">
        <v>88</v>
      </c>
      <c r="B405" s="12" t="s">
        <v>6</v>
      </c>
      <c r="C405" s="44" t="s">
        <v>48</v>
      </c>
      <c r="D405" s="10"/>
      <c r="E405" s="10"/>
      <c r="F405" s="10"/>
      <c r="G405" s="10"/>
      <c r="H405" s="10"/>
      <c r="I405" s="10"/>
      <c r="J405" s="10"/>
      <c r="K405" s="10"/>
    </row>
    <row r="406" spans="1:11" ht="16.2" thickBot="1" x14ac:dyDescent="0.35">
      <c r="A406" s="109" t="s">
        <v>88</v>
      </c>
      <c r="B406" s="12" t="s">
        <v>7</v>
      </c>
      <c r="C406" s="44" t="s">
        <v>48</v>
      </c>
      <c r="D406" s="10"/>
      <c r="E406" s="10"/>
      <c r="F406" s="10"/>
      <c r="G406" s="10"/>
      <c r="H406" s="10"/>
      <c r="I406" s="10"/>
      <c r="J406" s="10"/>
      <c r="K406" s="10"/>
    </row>
    <row r="407" spans="1:11" ht="16.2" thickBot="1" x14ac:dyDescent="0.35">
      <c r="A407" s="109" t="s">
        <v>88</v>
      </c>
      <c r="B407" s="12" t="s">
        <v>8</v>
      </c>
      <c r="C407" s="44" t="s">
        <v>47</v>
      </c>
      <c r="D407" s="10"/>
      <c r="E407" s="10"/>
      <c r="F407" s="10"/>
      <c r="G407" s="10"/>
      <c r="H407" s="10"/>
      <c r="I407" s="10"/>
      <c r="J407" s="10"/>
      <c r="K407" s="10"/>
    </row>
    <row r="408" spans="1:11" ht="16.2" thickBot="1" x14ac:dyDescent="0.35">
      <c r="A408" s="109" t="s">
        <v>88</v>
      </c>
      <c r="B408" s="12" t="s">
        <v>9</v>
      </c>
      <c r="C408" s="44" t="s">
        <v>47</v>
      </c>
      <c r="D408" s="10"/>
      <c r="E408" s="10"/>
      <c r="F408" s="10"/>
      <c r="G408" s="10"/>
      <c r="H408" s="10"/>
      <c r="I408" s="10"/>
      <c r="J408" s="10"/>
      <c r="K408" s="10"/>
    </row>
    <row r="409" spans="1:11" ht="16.2" thickBot="1" x14ac:dyDescent="0.35">
      <c r="A409" s="109" t="s">
        <v>88</v>
      </c>
      <c r="B409" s="12" t="s">
        <v>10</v>
      </c>
      <c r="C409" s="44" t="s">
        <v>47</v>
      </c>
      <c r="D409" s="10"/>
      <c r="E409" s="10"/>
      <c r="F409" s="10"/>
      <c r="G409" s="10"/>
      <c r="H409" s="10"/>
      <c r="I409" s="10"/>
      <c r="J409" s="10"/>
      <c r="K409" s="10"/>
    </row>
    <row r="410" spans="1:11" ht="16.2" thickBot="1" x14ac:dyDescent="0.35">
      <c r="A410" s="109" t="s">
        <v>88</v>
      </c>
      <c r="B410" s="12" t="s">
        <v>11</v>
      </c>
      <c r="C410" s="44" t="s">
        <v>47</v>
      </c>
      <c r="D410" s="10"/>
      <c r="E410" s="10"/>
      <c r="F410" s="10"/>
      <c r="G410" s="10"/>
      <c r="H410" s="10"/>
      <c r="I410" s="10"/>
      <c r="J410" s="10"/>
      <c r="K410" s="10"/>
    </row>
    <row r="411" spans="1:11" ht="16.2" thickBot="1" x14ac:dyDescent="0.35">
      <c r="A411" s="109" t="s">
        <v>88</v>
      </c>
      <c r="B411" s="12" t="s">
        <v>65</v>
      </c>
      <c r="C411" s="44" t="s">
        <v>47</v>
      </c>
      <c r="D411" s="10"/>
      <c r="E411" s="10"/>
      <c r="F411" s="10"/>
      <c r="G411" s="10"/>
      <c r="H411" s="10"/>
      <c r="I411" s="10"/>
      <c r="J411" s="10"/>
      <c r="K411" s="10"/>
    </row>
    <row r="412" spans="1:11" ht="16.2" thickBot="1" x14ac:dyDescent="0.35">
      <c r="A412" s="109" t="s">
        <v>88</v>
      </c>
      <c r="B412" s="12" t="s">
        <v>43</v>
      </c>
      <c r="C412" s="44" t="s">
        <v>47</v>
      </c>
      <c r="D412" s="10"/>
      <c r="E412" s="10"/>
      <c r="F412" s="10"/>
      <c r="G412" s="10"/>
      <c r="H412" s="10"/>
      <c r="I412" s="10"/>
      <c r="J412" s="10"/>
      <c r="K412" s="10"/>
    </row>
    <row r="413" spans="1:11" ht="16.2" thickBot="1" x14ac:dyDescent="0.35">
      <c r="A413" s="109" t="s">
        <v>88</v>
      </c>
      <c r="B413" s="12" t="s">
        <v>12</v>
      </c>
      <c r="C413" s="44" t="s">
        <v>47</v>
      </c>
      <c r="D413" s="10"/>
      <c r="E413" s="10"/>
      <c r="F413" s="10"/>
      <c r="G413" s="10"/>
      <c r="H413" s="10"/>
      <c r="I413" s="10"/>
      <c r="J413" s="10"/>
      <c r="K413" s="10"/>
    </row>
    <row r="414" spans="1:11" ht="16.2" thickBot="1" x14ac:dyDescent="0.35">
      <c r="A414" s="109" t="s">
        <v>88</v>
      </c>
      <c r="B414" s="12" t="s">
        <v>13</v>
      </c>
      <c r="C414" s="44" t="s">
        <v>47</v>
      </c>
      <c r="D414" s="10"/>
      <c r="E414" s="10"/>
      <c r="F414" s="10"/>
      <c r="G414" s="10"/>
      <c r="H414" s="10"/>
      <c r="I414" s="10"/>
      <c r="J414" s="10"/>
      <c r="K414" s="10"/>
    </row>
    <row r="415" spans="1:11" ht="16.2" thickBot="1" x14ac:dyDescent="0.35">
      <c r="A415" s="109" t="s">
        <v>88</v>
      </c>
      <c r="B415" s="12" t="s">
        <v>14</v>
      </c>
      <c r="C415" s="44" t="s">
        <v>47</v>
      </c>
      <c r="D415" s="10"/>
      <c r="E415" s="10"/>
      <c r="F415" s="10"/>
      <c r="G415" s="10"/>
      <c r="H415" s="10"/>
      <c r="I415" s="10"/>
      <c r="J415" s="10"/>
      <c r="K415" s="10">
        <v>40</v>
      </c>
    </row>
    <row r="416" spans="1:11" ht="16.2" thickBot="1" x14ac:dyDescent="0.35">
      <c r="A416" s="109" t="s">
        <v>88</v>
      </c>
      <c r="B416" s="12" t="s">
        <v>15</v>
      </c>
      <c r="C416" s="45" t="s">
        <v>47</v>
      </c>
      <c r="D416" s="10"/>
      <c r="E416" s="10"/>
      <c r="F416" s="10"/>
      <c r="G416" s="10"/>
      <c r="H416" s="10"/>
      <c r="I416" s="10"/>
      <c r="J416" s="10"/>
      <c r="K416" s="10"/>
    </row>
    <row r="417" spans="1:11" ht="16.2" thickBot="1" x14ac:dyDescent="0.35">
      <c r="A417" s="109" t="s">
        <v>88</v>
      </c>
      <c r="B417" s="12" t="s">
        <v>16</v>
      </c>
      <c r="C417" s="44" t="s">
        <v>48</v>
      </c>
      <c r="D417" s="10"/>
      <c r="E417" s="10"/>
      <c r="F417" s="10"/>
      <c r="G417" s="10"/>
      <c r="H417" s="10"/>
      <c r="I417" s="10"/>
      <c r="J417" s="10"/>
      <c r="K417" s="10"/>
    </row>
    <row r="418" spans="1:11" ht="16.2" thickBot="1" x14ac:dyDescent="0.35">
      <c r="A418" s="109" t="s">
        <v>88</v>
      </c>
      <c r="B418" s="12" t="s">
        <v>70</v>
      </c>
      <c r="C418" s="44" t="s">
        <v>48</v>
      </c>
      <c r="D418" s="10"/>
      <c r="E418" s="10"/>
      <c r="F418" s="10"/>
      <c r="G418" s="10"/>
      <c r="H418" s="10"/>
      <c r="I418" s="10"/>
      <c r="J418" s="10"/>
      <c r="K418" s="10"/>
    </row>
    <row r="419" spans="1:11" ht="16.2" thickBot="1" x14ac:dyDescent="0.35">
      <c r="A419" s="109" t="s">
        <v>88</v>
      </c>
      <c r="B419" s="9" t="s">
        <v>17</v>
      </c>
      <c r="C419" s="44" t="s">
        <v>48</v>
      </c>
      <c r="D419" s="10"/>
      <c r="E419" s="10"/>
      <c r="F419" s="10"/>
      <c r="G419" s="10"/>
      <c r="H419" s="10"/>
      <c r="I419" s="10"/>
      <c r="J419" s="10"/>
      <c r="K419" s="10">
        <v>27</v>
      </c>
    </row>
    <row r="420" spans="1:11" ht="16.2" thickBot="1" x14ac:dyDescent="0.35">
      <c r="A420" s="109" t="s">
        <v>88</v>
      </c>
      <c r="B420" s="9" t="s">
        <v>18</v>
      </c>
      <c r="C420" s="44" t="s">
        <v>47</v>
      </c>
      <c r="D420" s="10"/>
      <c r="E420" s="10"/>
      <c r="F420" s="10"/>
      <c r="G420" s="10"/>
      <c r="H420" s="10"/>
      <c r="I420" s="10"/>
      <c r="J420" s="10"/>
      <c r="K420" s="10"/>
    </row>
    <row r="421" spans="1:11" ht="16.2" thickBot="1" x14ac:dyDescent="0.35">
      <c r="A421" s="109" t="s">
        <v>88</v>
      </c>
      <c r="B421" s="9" t="s">
        <v>19</v>
      </c>
      <c r="C421" s="44" t="s">
        <v>47</v>
      </c>
      <c r="D421" s="10"/>
      <c r="E421" s="10"/>
      <c r="F421" s="10"/>
      <c r="G421" s="10"/>
      <c r="H421" s="10"/>
      <c r="I421" s="10"/>
      <c r="J421" s="10"/>
      <c r="K421" s="10"/>
    </row>
    <row r="422" spans="1:11" ht="16.2" thickBot="1" x14ac:dyDescent="0.35">
      <c r="A422" s="109" t="s">
        <v>88</v>
      </c>
      <c r="B422" s="9" t="s">
        <v>20</v>
      </c>
      <c r="C422" s="44" t="s">
        <v>48</v>
      </c>
      <c r="D422" s="10"/>
      <c r="E422" s="10"/>
      <c r="F422" s="10"/>
      <c r="G422" s="10"/>
      <c r="H422" s="10"/>
      <c r="I422" s="10"/>
      <c r="J422" s="10"/>
      <c r="K422" s="10"/>
    </row>
    <row r="423" spans="1:11" ht="16.2" thickBot="1" x14ac:dyDescent="0.35">
      <c r="A423" s="109" t="s">
        <v>88</v>
      </c>
      <c r="B423" s="9" t="s">
        <v>21</v>
      </c>
      <c r="C423" s="44" t="s">
        <v>47</v>
      </c>
      <c r="D423" s="10"/>
      <c r="E423" s="10"/>
      <c r="F423" s="10"/>
      <c r="G423" s="10"/>
      <c r="H423" s="10"/>
      <c r="I423" s="10"/>
      <c r="J423" s="10"/>
      <c r="K423" s="10"/>
    </row>
    <row r="424" spans="1:11" ht="16.2" thickBot="1" x14ac:dyDescent="0.35">
      <c r="A424" s="109" t="s">
        <v>88</v>
      </c>
      <c r="B424" s="9" t="s">
        <v>24</v>
      </c>
      <c r="C424" s="44" t="s">
        <v>47</v>
      </c>
      <c r="D424" s="10"/>
      <c r="E424" s="10"/>
      <c r="F424" s="10"/>
      <c r="G424" s="10"/>
      <c r="H424" s="10"/>
      <c r="I424" s="10"/>
      <c r="J424" s="10"/>
      <c r="K424" s="10"/>
    </row>
    <row r="425" spans="1:11" ht="16.2" thickBot="1" x14ac:dyDescent="0.35">
      <c r="A425" s="109" t="s">
        <v>88</v>
      </c>
      <c r="B425" s="9" t="s">
        <v>22</v>
      </c>
      <c r="C425" s="44" t="s">
        <v>48</v>
      </c>
      <c r="D425" s="10"/>
      <c r="E425" s="10"/>
      <c r="F425" s="10"/>
      <c r="G425" s="10"/>
      <c r="H425" s="10"/>
      <c r="I425" s="10"/>
      <c r="J425" s="10"/>
      <c r="K425" s="10"/>
    </row>
    <row r="426" spans="1:11" ht="16.2" thickBot="1" x14ac:dyDescent="0.35">
      <c r="A426" s="109" t="s">
        <v>88</v>
      </c>
      <c r="B426" s="13" t="s">
        <v>23</v>
      </c>
      <c r="C426" s="70"/>
      <c r="D426" s="14">
        <f>SUM(D402:D425)</f>
        <v>0</v>
      </c>
      <c r="E426" s="14">
        <f t="shared" ref="E426:K426" si="16">SUM(E402:E425)</f>
        <v>0</v>
      </c>
      <c r="F426" s="14">
        <f t="shared" si="16"/>
        <v>0</v>
      </c>
      <c r="G426" s="14">
        <f t="shared" si="16"/>
        <v>0</v>
      </c>
      <c r="H426" s="14">
        <f t="shared" si="16"/>
        <v>0</v>
      </c>
      <c r="I426" s="14">
        <f t="shared" si="16"/>
        <v>0</v>
      </c>
      <c r="J426" s="14">
        <f t="shared" si="16"/>
        <v>0</v>
      </c>
      <c r="K426" s="14">
        <f t="shared" si="16"/>
        <v>67</v>
      </c>
    </row>
    <row r="427" spans="1:11" ht="16.2" thickBot="1" x14ac:dyDescent="0.35">
      <c r="A427" s="109" t="s">
        <v>45</v>
      </c>
      <c r="B427" s="64" t="s">
        <v>3</v>
      </c>
      <c r="C427" s="65" t="s">
        <v>47</v>
      </c>
      <c r="D427" s="66"/>
      <c r="E427" s="66"/>
      <c r="F427" s="66"/>
      <c r="G427" s="66"/>
      <c r="H427" s="66"/>
      <c r="I427" s="66"/>
      <c r="J427" s="66"/>
      <c r="K427" s="66"/>
    </row>
    <row r="428" spans="1:11" ht="16.2" thickBot="1" x14ac:dyDescent="0.35">
      <c r="A428" s="109" t="s">
        <v>45</v>
      </c>
      <c r="B428" s="12" t="s">
        <v>4</v>
      </c>
      <c r="C428" s="44" t="s">
        <v>48</v>
      </c>
      <c r="D428" s="10"/>
      <c r="E428" s="10"/>
      <c r="F428" s="10"/>
      <c r="G428" s="10"/>
      <c r="H428" s="10">
        <v>27</v>
      </c>
      <c r="I428" s="10"/>
      <c r="J428" s="10"/>
      <c r="K428" s="10"/>
    </row>
    <row r="429" spans="1:11" ht="16.2" thickBot="1" x14ac:dyDescent="0.35">
      <c r="A429" s="109" t="s">
        <v>45</v>
      </c>
      <c r="B429" s="12" t="s">
        <v>5</v>
      </c>
      <c r="C429" s="44" t="s">
        <v>47</v>
      </c>
      <c r="D429" s="10"/>
      <c r="E429" s="10"/>
      <c r="F429" s="10"/>
      <c r="G429" s="10"/>
      <c r="H429" s="10"/>
      <c r="I429" s="10">
        <v>13</v>
      </c>
      <c r="J429" s="10">
        <v>13</v>
      </c>
      <c r="K429" s="10"/>
    </row>
    <row r="430" spans="1:11" ht="16.2" thickBot="1" x14ac:dyDescent="0.35">
      <c r="A430" s="109" t="s">
        <v>45</v>
      </c>
      <c r="B430" s="12" t="s">
        <v>6</v>
      </c>
      <c r="C430" s="44" t="s">
        <v>48</v>
      </c>
      <c r="D430" s="10"/>
      <c r="E430" s="10">
        <v>13</v>
      </c>
      <c r="F430" s="10">
        <v>200</v>
      </c>
      <c r="G430" s="10">
        <v>67</v>
      </c>
      <c r="H430" s="10">
        <v>330</v>
      </c>
      <c r="I430" s="10"/>
      <c r="J430" s="10"/>
      <c r="K430" s="10">
        <v>53</v>
      </c>
    </row>
    <row r="431" spans="1:11" ht="16.2" thickBot="1" x14ac:dyDescent="0.35">
      <c r="A431" s="109" t="s">
        <v>45</v>
      </c>
      <c r="B431" s="12" t="s">
        <v>7</v>
      </c>
      <c r="C431" s="44" t="s">
        <v>48</v>
      </c>
      <c r="D431" s="10"/>
      <c r="E431" s="10"/>
      <c r="F431" s="10"/>
      <c r="G431" s="10"/>
      <c r="H431" s="10"/>
      <c r="I431" s="10"/>
      <c r="J431" s="10"/>
      <c r="K431" s="10"/>
    </row>
    <row r="432" spans="1:11" ht="16.2" thickBot="1" x14ac:dyDescent="0.35">
      <c r="A432" s="109" t="s">
        <v>45</v>
      </c>
      <c r="B432" s="12" t="s">
        <v>8</v>
      </c>
      <c r="C432" s="44" t="s">
        <v>47</v>
      </c>
      <c r="D432" s="10"/>
      <c r="E432" s="10"/>
      <c r="F432" s="10"/>
      <c r="G432" s="10"/>
      <c r="H432" s="10"/>
      <c r="I432" s="10"/>
      <c r="J432" s="10"/>
      <c r="K432" s="10"/>
    </row>
    <row r="433" spans="1:11" ht="16.2" thickBot="1" x14ac:dyDescent="0.35">
      <c r="A433" s="109" t="s">
        <v>45</v>
      </c>
      <c r="B433" s="12" t="s">
        <v>9</v>
      </c>
      <c r="C433" s="44" t="s">
        <v>47</v>
      </c>
      <c r="D433" s="10"/>
      <c r="E433" s="10"/>
      <c r="F433" s="10"/>
      <c r="G433" s="10"/>
      <c r="H433" s="10"/>
      <c r="I433" s="10"/>
      <c r="J433" s="10"/>
      <c r="K433" s="10"/>
    </row>
    <row r="434" spans="1:11" ht="16.2" thickBot="1" x14ac:dyDescent="0.35">
      <c r="A434" s="109" t="s">
        <v>45</v>
      </c>
      <c r="B434" s="12" t="s">
        <v>10</v>
      </c>
      <c r="C434" s="44" t="s">
        <v>47</v>
      </c>
      <c r="D434" s="10"/>
      <c r="E434" s="10"/>
      <c r="F434" s="10"/>
      <c r="G434" s="10"/>
      <c r="H434" s="10"/>
      <c r="I434" s="10"/>
      <c r="J434" s="10"/>
      <c r="K434" s="10"/>
    </row>
    <row r="435" spans="1:11" ht="16.2" thickBot="1" x14ac:dyDescent="0.35">
      <c r="A435" s="109" t="s">
        <v>45</v>
      </c>
      <c r="B435" s="12" t="s">
        <v>11</v>
      </c>
      <c r="C435" s="44" t="s">
        <v>47</v>
      </c>
      <c r="D435" s="10"/>
      <c r="E435" s="10"/>
      <c r="F435" s="10">
        <v>1900</v>
      </c>
      <c r="G435" s="10">
        <v>1400</v>
      </c>
      <c r="H435" s="10"/>
      <c r="I435" s="10"/>
      <c r="J435" s="10"/>
      <c r="K435" s="10">
        <v>27</v>
      </c>
    </row>
    <row r="436" spans="1:11" ht="16.2" thickBot="1" x14ac:dyDescent="0.35">
      <c r="A436" s="109" t="s">
        <v>45</v>
      </c>
      <c r="B436" s="12" t="s">
        <v>65</v>
      </c>
      <c r="C436" s="44" t="s">
        <v>47</v>
      </c>
      <c r="D436" s="10"/>
      <c r="E436" s="10"/>
      <c r="F436" s="10"/>
      <c r="G436" s="10"/>
      <c r="H436" s="10"/>
      <c r="I436" s="10"/>
      <c r="J436" s="10"/>
      <c r="K436" s="10"/>
    </row>
    <row r="437" spans="1:11" ht="16.2" thickBot="1" x14ac:dyDescent="0.35">
      <c r="A437" s="109" t="s">
        <v>45</v>
      </c>
      <c r="B437" s="12" t="s">
        <v>43</v>
      </c>
      <c r="C437" s="44" t="s">
        <v>47</v>
      </c>
      <c r="D437" s="10"/>
      <c r="E437" s="10"/>
      <c r="F437" s="10"/>
      <c r="G437" s="10"/>
      <c r="H437" s="10"/>
      <c r="I437" s="10"/>
      <c r="J437" s="10"/>
      <c r="K437" s="10"/>
    </row>
    <row r="438" spans="1:11" ht="16.2" thickBot="1" x14ac:dyDescent="0.35">
      <c r="A438" s="109" t="s">
        <v>45</v>
      </c>
      <c r="B438" s="12" t="s">
        <v>12</v>
      </c>
      <c r="C438" s="44" t="s">
        <v>47</v>
      </c>
      <c r="D438" s="10"/>
      <c r="E438" s="10"/>
      <c r="F438" s="10"/>
      <c r="G438" s="10"/>
      <c r="H438" s="10"/>
      <c r="I438" s="10"/>
      <c r="J438" s="10"/>
      <c r="K438" s="10"/>
    </row>
    <row r="439" spans="1:11" ht="16.2" thickBot="1" x14ac:dyDescent="0.35">
      <c r="A439" s="109" t="s">
        <v>45</v>
      </c>
      <c r="B439" s="12" t="s">
        <v>13</v>
      </c>
      <c r="C439" s="44" t="s">
        <v>47</v>
      </c>
      <c r="D439" s="10"/>
      <c r="E439" s="10"/>
      <c r="F439" s="10"/>
      <c r="G439" s="10"/>
      <c r="H439" s="10"/>
      <c r="I439" s="10"/>
      <c r="J439" s="10"/>
      <c r="K439" s="10"/>
    </row>
    <row r="440" spans="1:11" ht="16.2" thickBot="1" x14ac:dyDescent="0.35">
      <c r="A440" s="109" t="s">
        <v>45</v>
      </c>
      <c r="B440" s="12" t="s">
        <v>14</v>
      </c>
      <c r="C440" s="44" t="s">
        <v>47</v>
      </c>
      <c r="D440" s="10"/>
      <c r="E440" s="10"/>
      <c r="F440" s="10"/>
      <c r="G440" s="10"/>
      <c r="H440" s="10"/>
      <c r="I440" s="10"/>
      <c r="J440" s="10"/>
      <c r="K440" s="10"/>
    </row>
    <row r="441" spans="1:11" ht="16.2" thickBot="1" x14ac:dyDescent="0.35">
      <c r="A441" s="109" t="s">
        <v>45</v>
      </c>
      <c r="B441" s="12" t="s">
        <v>15</v>
      </c>
      <c r="C441" s="45" t="s">
        <v>47</v>
      </c>
      <c r="D441" s="10"/>
      <c r="E441" s="10"/>
      <c r="F441" s="10">
        <v>200</v>
      </c>
      <c r="G441" s="10">
        <v>800</v>
      </c>
      <c r="H441" s="10">
        <v>67</v>
      </c>
      <c r="I441" s="10"/>
      <c r="J441" s="10"/>
      <c r="K441" s="10"/>
    </row>
    <row r="442" spans="1:11" ht="16.2" thickBot="1" x14ac:dyDescent="0.35">
      <c r="A442" s="109" t="s">
        <v>45</v>
      </c>
      <c r="B442" s="12" t="s">
        <v>16</v>
      </c>
      <c r="C442" s="44" t="s">
        <v>48</v>
      </c>
      <c r="D442" s="10"/>
      <c r="E442" s="10"/>
      <c r="F442" s="10"/>
      <c r="G442" s="10"/>
      <c r="H442" s="10"/>
      <c r="I442" s="10"/>
      <c r="J442" s="10"/>
      <c r="K442" s="10"/>
    </row>
    <row r="443" spans="1:11" ht="16.2" thickBot="1" x14ac:dyDescent="0.35">
      <c r="A443" s="109" t="s">
        <v>45</v>
      </c>
      <c r="B443" s="12" t="s">
        <v>70</v>
      </c>
      <c r="C443" s="44" t="s">
        <v>48</v>
      </c>
      <c r="D443" s="10"/>
      <c r="E443" s="10"/>
      <c r="F443" s="10"/>
      <c r="G443" s="10"/>
      <c r="H443" s="10"/>
      <c r="I443" s="10"/>
      <c r="J443" s="10"/>
      <c r="K443" s="10"/>
    </row>
    <row r="444" spans="1:11" ht="16.2" thickBot="1" x14ac:dyDescent="0.35">
      <c r="A444" s="109" t="s">
        <v>45</v>
      </c>
      <c r="B444" s="9" t="s">
        <v>17</v>
      </c>
      <c r="C444" s="44" t="s">
        <v>48</v>
      </c>
      <c r="D444" s="10"/>
      <c r="E444" s="10"/>
      <c r="F444" s="10">
        <v>27</v>
      </c>
      <c r="G444" s="10">
        <v>13</v>
      </c>
      <c r="H444" s="10"/>
      <c r="I444" s="10">
        <v>53</v>
      </c>
      <c r="J444" s="10">
        <v>53</v>
      </c>
      <c r="K444" s="10">
        <v>93</v>
      </c>
    </row>
    <row r="445" spans="1:11" ht="16.2" thickBot="1" x14ac:dyDescent="0.35">
      <c r="A445" s="109" t="s">
        <v>45</v>
      </c>
      <c r="B445" s="9" t="s">
        <v>18</v>
      </c>
      <c r="C445" s="44" t="s">
        <v>47</v>
      </c>
      <c r="D445" s="10"/>
      <c r="E445" s="10"/>
      <c r="F445" s="10"/>
      <c r="G445" s="10"/>
      <c r="H445" s="10"/>
      <c r="I445" s="10"/>
      <c r="J445" s="10"/>
      <c r="K445" s="10"/>
    </row>
    <row r="446" spans="1:11" ht="16.2" thickBot="1" x14ac:dyDescent="0.35">
      <c r="A446" s="109" t="s">
        <v>45</v>
      </c>
      <c r="B446" s="9" t="s">
        <v>19</v>
      </c>
      <c r="C446" s="44" t="s">
        <v>47</v>
      </c>
      <c r="D446" s="10"/>
      <c r="E446" s="10"/>
      <c r="F446" s="10"/>
      <c r="G446" s="10"/>
      <c r="H446" s="10"/>
      <c r="I446" s="10"/>
      <c r="J446" s="10"/>
      <c r="K446" s="10"/>
    </row>
    <row r="447" spans="1:11" ht="16.2" thickBot="1" x14ac:dyDescent="0.35">
      <c r="A447" s="109" t="s">
        <v>45</v>
      </c>
      <c r="B447" s="9" t="s">
        <v>20</v>
      </c>
      <c r="C447" s="44" t="s">
        <v>48</v>
      </c>
      <c r="D447" s="10"/>
      <c r="E447" s="10"/>
      <c r="F447" s="10"/>
      <c r="G447" s="10"/>
      <c r="H447" s="10"/>
      <c r="I447" s="10"/>
      <c r="J447" s="10"/>
      <c r="K447" s="10"/>
    </row>
    <row r="448" spans="1:11" ht="16.2" thickBot="1" x14ac:dyDescent="0.35">
      <c r="A448" s="109" t="s">
        <v>45</v>
      </c>
      <c r="B448" s="9" t="s">
        <v>21</v>
      </c>
      <c r="C448" s="44" t="s">
        <v>47</v>
      </c>
      <c r="D448" s="10"/>
      <c r="E448" s="10"/>
      <c r="F448" s="10"/>
      <c r="G448" s="10"/>
      <c r="H448" s="10"/>
      <c r="I448" s="10"/>
      <c r="J448" s="10"/>
      <c r="K448" s="10"/>
    </row>
    <row r="449" spans="1:11" ht="16.2" thickBot="1" x14ac:dyDescent="0.35">
      <c r="A449" s="109" t="s">
        <v>45</v>
      </c>
      <c r="B449" s="9" t="s">
        <v>24</v>
      </c>
      <c r="C449" s="44" t="s">
        <v>47</v>
      </c>
      <c r="D449" s="10"/>
      <c r="E449" s="10"/>
      <c r="F449" s="10"/>
      <c r="G449" s="10">
        <v>27</v>
      </c>
      <c r="H449" s="10"/>
      <c r="I449" s="10"/>
      <c r="J449" s="10"/>
      <c r="K449" s="10"/>
    </row>
    <row r="450" spans="1:11" ht="16.2" thickBot="1" x14ac:dyDescent="0.35">
      <c r="A450" s="109" t="s">
        <v>45</v>
      </c>
      <c r="B450" s="9" t="s">
        <v>22</v>
      </c>
      <c r="C450" s="44" t="s">
        <v>48</v>
      </c>
      <c r="D450" s="10"/>
      <c r="E450" s="10"/>
      <c r="F450" s="10"/>
      <c r="G450" s="10"/>
      <c r="H450" s="10"/>
      <c r="I450" s="10"/>
      <c r="J450" s="10"/>
      <c r="K450" s="10"/>
    </row>
    <row r="451" spans="1:11" ht="16.2" thickBot="1" x14ac:dyDescent="0.35">
      <c r="A451" s="109" t="s">
        <v>45</v>
      </c>
      <c r="B451" s="13" t="s">
        <v>23</v>
      </c>
      <c r="C451" s="70"/>
      <c r="D451" s="14">
        <f>SUM(D427:D450)</f>
        <v>0</v>
      </c>
      <c r="E451" s="14">
        <f t="shared" ref="E451:K451" si="17">SUM(E427:E450)</f>
        <v>13</v>
      </c>
      <c r="F451" s="14">
        <f t="shared" si="17"/>
        <v>2327</v>
      </c>
      <c r="G451" s="14">
        <f t="shared" si="17"/>
        <v>2307</v>
      </c>
      <c r="H451" s="14">
        <f t="shared" si="17"/>
        <v>424</v>
      </c>
      <c r="I451" s="14">
        <f t="shared" si="17"/>
        <v>66</v>
      </c>
      <c r="J451" s="14">
        <f t="shared" si="17"/>
        <v>66</v>
      </c>
      <c r="K451" s="14">
        <f t="shared" si="17"/>
        <v>173</v>
      </c>
    </row>
    <row r="452" spans="1:11" ht="16.2" thickBot="1" x14ac:dyDescent="0.35">
      <c r="A452" s="109" t="s">
        <v>71</v>
      </c>
      <c r="B452" s="64" t="s">
        <v>3</v>
      </c>
      <c r="C452" s="65" t="s">
        <v>47</v>
      </c>
      <c r="D452" s="66"/>
      <c r="E452" s="66"/>
      <c r="F452" s="66"/>
      <c r="G452" s="66"/>
      <c r="H452" s="66"/>
      <c r="I452" s="66"/>
      <c r="J452" s="66"/>
      <c r="K452" s="66"/>
    </row>
    <row r="453" spans="1:11" ht="16.2" thickBot="1" x14ac:dyDescent="0.35">
      <c r="A453" s="109" t="s">
        <v>71</v>
      </c>
      <c r="B453" s="12" t="s">
        <v>4</v>
      </c>
      <c r="C453" s="44" t="s">
        <v>48</v>
      </c>
      <c r="D453" s="10"/>
      <c r="E453" s="10"/>
      <c r="F453" s="10"/>
      <c r="G453" s="10"/>
      <c r="H453" s="10"/>
      <c r="I453" s="10"/>
      <c r="J453" s="10"/>
      <c r="K453" s="10"/>
    </row>
    <row r="454" spans="1:11" ht="16.2" thickBot="1" x14ac:dyDescent="0.35">
      <c r="A454" s="109" t="s">
        <v>71</v>
      </c>
      <c r="B454" s="12" t="s">
        <v>5</v>
      </c>
      <c r="C454" s="44" t="s">
        <v>47</v>
      </c>
      <c r="D454" s="10"/>
      <c r="E454" s="10"/>
      <c r="F454" s="10"/>
      <c r="G454" s="10"/>
      <c r="H454" s="10"/>
      <c r="I454" s="10"/>
      <c r="J454" s="10"/>
      <c r="K454" s="10"/>
    </row>
    <row r="455" spans="1:11" ht="16.2" thickBot="1" x14ac:dyDescent="0.35">
      <c r="A455" s="109" t="s">
        <v>71</v>
      </c>
      <c r="B455" s="12" t="s">
        <v>6</v>
      </c>
      <c r="C455" s="44" t="s">
        <v>48</v>
      </c>
      <c r="D455" s="10"/>
      <c r="E455" s="10"/>
      <c r="F455" s="10"/>
      <c r="G455" s="10"/>
      <c r="H455" s="10"/>
      <c r="I455" s="10"/>
      <c r="J455" s="10"/>
      <c r="K455" s="10"/>
    </row>
    <row r="456" spans="1:11" ht="16.2" thickBot="1" x14ac:dyDescent="0.35">
      <c r="A456" s="109" t="s">
        <v>71</v>
      </c>
      <c r="B456" s="12" t="s">
        <v>7</v>
      </c>
      <c r="C456" s="44" t="s">
        <v>48</v>
      </c>
      <c r="D456" s="10"/>
      <c r="E456" s="10"/>
      <c r="F456" s="10"/>
      <c r="G456" s="10"/>
      <c r="H456" s="10"/>
      <c r="I456" s="10"/>
      <c r="J456" s="10"/>
      <c r="K456" s="10"/>
    </row>
    <row r="457" spans="1:11" ht="16.2" thickBot="1" x14ac:dyDescent="0.35">
      <c r="A457" s="109" t="s">
        <v>71</v>
      </c>
      <c r="B457" s="12" t="s">
        <v>8</v>
      </c>
      <c r="C457" s="44" t="s">
        <v>47</v>
      </c>
      <c r="D457" s="10"/>
      <c r="E457" s="10"/>
      <c r="F457" s="10"/>
      <c r="G457" s="10"/>
      <c r="H457" s="10"/>
      <c r="I457" s="10"/>
      <c r="J457" s="10"/>
      <c r="K457" s="10"/>
    </row>
    <row r="458" spans="1:11" ht="16.2" thickBot="1" x14ac:dyDescent="0.35">
      <c r="A458" s="109" t="s">
        <v>71</v>
      </c>
      <c r="B458" s="12" t="s">
        <v>9</v>
      </c>
      <c r="C458" s="44" t="s">
        <v>47</v>
      </c>
      <c r="D458" s="10"/>
      <c r="E458" s="10"/>
      <c r="F458" s="10"/>
      <c r="G458" s="10"/>
      <c r="H458" s="10"/>
      <c r="I458" s="10"/>
      <c r="J458" s="10"/>
      <c r="K458" s="10"/>
    </row>
    <row r="459" spans="1:11" ht="16.2" thickBot="1" x14ac:dyDescent="0.35">
      <c r="A459" s="109" t="s">
        <v>71</v>
      </c>
      <c r="B459" s="12" t="s">
        <v>10</v>
      </c>
      <c r="C459" s="44" t="s">
        <v>47</v>
      </c>
      <c r="D459" s="10"/>
      <c r="E459" s="10"/>
      <c r="F459" s="10"/>
      <c r="G459" s="10"/>
      <c r="H459" s="10"/>
      <c r="I459" s="10"/>
      <c r="J459" s="10"/>
      <c r="K459" s="10"/>
    </row>
    <row r="460" spans="1:11" ht="16.2" thickBot="1" x14ac:dyDescent="0.35">
      <c r="A460" s="109" t="s">
        <v>71</v>
      </c>
      <c r="B460" s="12" t="s">
        <v>11</v>
      </c>
      <c r="C460" s="44" t="s">
        <v>47</v>
      </c>
      <c r="D460" s="10"/>
      <c r="E460" s="10"/>
      <c r="F460" s="10"/>
      <c r="G460" s="10"/>
      <c r="H460" s="10"/>
      <c r="I460" s="10"/>
      <c r="J460" s="10"/>
      <c r="K460" s="10"/>
    </row>
    <row r="461" spans="1:11" ht="16.2" thickBot="1" x14ac:dyDescent="0.35">
      <c r="A461" s="109" t="s">
        <v>71</v>
      </c>
      <c r="B461" s="12" t="s">
        <v>65</v>
      </c>
      <c r="C461" s="44" t="s">
        <v>47</v>
      </c>
      <c r="D461" s="10"/>
      <c r="E461" s="10"/>
      <c r="F461" s="10"/>
      <c r="G461" s="10"/>
      <c r="H461" s="10"/>
      <c r="I461" s="10"/>
      <c r="J461" s="10"/>
      <c r="K461" s="10"/>
    </row>
    <row r="462" spans="1:11" ht="16.2" thickBot="1" x14ac:dyDescent="0.35">
      <c r="A462" s="109" t="s">
        <v>71</v>
      </c>
      <c r="B462" s="12" t="s">
        <v>43</v>
      </c>
      <c r="C462" s="44" t="s">
        <v>47</v>
      </c>
      <c r="D462" s="10"/>
      <c r="E462" s="10"/>
      <c r="F462" s="10"/>
      <c r="G462" s="10"/>
      <c r="H462" s="10"/>
      <c r="I462" s="10"/>
      <c r="J462" s="10"/>
      <c r="K462" s="10"/>
    </row>
    <row r="463" spans="1:11" ht="16.2" thickBot="1" x14ac:dyDescent="0.35">
      <c r="A463" s="109" t="s">
        <v>71</v>
      </c>
      <c r="B463" s="12" t="s">
        <v>12</v>
      </c>
      <c r="C463" s="44" t="s">
        <v>47</v>
      </c>
      <c r="D463" s="10"/>
      <c r="E463" s="10"/>
      <c r="F463" s="10"/>
      <c r="G463" s="10"/>
      <c r="H463" s="10"/>
      <c r="I463" s="10"/>
      <c r="J463" s="10"/>
      <c r="K463" s="10"/>
    </row>
    <row r="464" spans="1:11" ht="16.2" thickBot="1" x14ac:dyDescent="0.35">
      <c r="A464" s="109" t="s">
        <v>71</v>
      </c>
      <c r="B464" s="12" t="s">
        <v>13</v>
      </c>
      <c r="C464" s="44" t="s">
        <v>47</v>
      </c>
      <c r="D464" s="10"/>
      <c r="E464" s="10"/>
      <c r="F464" s="10"/>
      <c r="G464" s="10"/>
      <c r="H464" s="10"/>
      <c r="I464" s="10"/>
      <c r="J464" s="10"/>
      <c r="K464" s="10"/>
    </row>
    <row r="465" spans="1:11" ht="16.2" thickBot="1" x14ac:dyDescent="0.35">
      <c r="A465" s="109" t="s">
        <v>71</v>
      </c>
      <c r="B465" s="12" t="s">
        <v>14</v>
      </c>
      <c r="C465" s="44" t="s">
        <v>47</v>
      </c>
      <c r="D465" s="10"/>
      <c r="E465" s="10"/>
      <c r="F465" s="10"/>
      <c r="G465" s="10"/>
      <c r="H465" s="10"/>
      <c r="I465" s="10"/>
      <c r="J465" s="10"/>
      <c r="K465" s="10"/>
    </row>
    <row r="466" spans="1:11" ht="16.2" thickBot="1" x14ac:dyDescent="0.35">
      <c r="A466" s="109" t="s">
        <v>71</v>
      </c>
      <c r="B466" s="12" t="s">
        <v>15</v>
      </c>
      <c r="C466" s="45" t="s">
        <v>47</v>
      </c>
      <c r="D466" s="10"/>
      <c r="E466" s="10"/>
      <c r="F466" s="10"/>
      <c r="G466" s="10"/>
      <c r="H466" s="10"/>
      <c r="I466" s="10"/>
      <c r="J466" s="10">
        <v>150</v>
      </c>
      <c r="K466" s="10"/>
    </row>
    <row r="467" spans="1:11" ht="16.2" thickBot="1" x14ac:dyDescent="0.35">
      <c r="A467" s="109" t="s">
        <v>71</v>
      </c>
      <c r="B467" s="12" t="s">
        <v>16</v>
      </c>
      <c r="C467" s="44" t="s">
        <v>48</v>
      </c>
      <c r="D467" s="10"/>
      <c r="E467" s="10"/>
      <c r="F467" s="10"/>
      <c r="G467" s="10"/>
      <c r="H467" s="10"/>
      <c r="I467" s="10"/>
      <c r="J467" s="10"/>
      <c r="K467" s="10"/>
    </row>
    <row r="468" spans="1:11" ht="16.2" thickBot="1" x14ac:dyDescent="0.35">
      <c r="A468" s="109" t="s">
        <v>71</v>
      </c>
      <c r="B468" s="12" t="s">
        <v>70</v>
      </c>
      <c r="C468" s="44" t="s">
        <v>48</v>
      </c>
      <c r="D468" s="10"/>
      <c r="E468" s="10"/>
      <c r="F468" s="10"/>
      <c r="G468" s="10"/>
      <c r="H468" s="10"/>
      <c r="I468" s="10"/>
      <c r="J468" s="10"/>
      <c r="K468" s="10"/>
    </row>
    <row r="469" spans="1:11" ht="16.2" thickBot="1" x14ac:dyDescent="0.35">
      <c r="A469" s="109" t="s">
        <v>71</v>
      </c>
      <c r="B469" s="9" t="s">
        <v>17</v>
      </c>
      <c r="C469" s="44" t="s">
        <v>48</v>
      </c>
      <c r="D469" s="10"/>
      <c r="E469" s="10"/>
      <c r="F469" s="10"/>
      <c r="G469" s="10"/>
      <c r="H469" s="10"/>
      <c r="I469" s="10"/>
      <c r="J469" s="10">
        <v>13</v>
      </c>
      <c r="K469" s="10"/>
    </row>
    <row r="470" spans="1:11" ht="16.2" thickBot="1" x14ac:dyDescent="0.35">
      <c r="A470" s="109" t="s">
        <v>71</v>
      </c>
      <c r="B470" s="9" t="s">
        <v>18</v>
      </c>
      <c r="C470" s="44" t="s">
        <v>47</v>
      </c>
      <c r="D470" s="10"/>
      <c r="E470" s="10"/>
      <c r="F470" s="10"/>
      <c r="G470" s="10"/>
      <c r="H470" s="10"/>
      <c r="I470" s="10"/>
      <c r="J470" s="10"/>
      <c r="K470" s="10"/>
    </row>
    <row r="471" spans="1:11" ht="16.2" thickBot="1" x14ac:dyDescent="0.35">
      <c r="A471" s="109" t="s">
        <v>71</v>
      </c>
      <c r="B471" s="9" t="s">
        <v>19</v>
      </c>
      <c r="C471" s="44" t="s">
        <v>47</v>
      </c>
      <c r="D471" s="10"/>
      <c r="E471" s="10"/>
      <c r="F471" s="10"/>
      <c r="G471" s="10"/>
      <c r="H471" s="10"/>
      <c r="I471" s="10"/>
      <c r="J471" s="10"/>
      <c r="K471" s="10"/>
    </row>
    <row r="472" spans="1:11" ht="16.2" thickBot="1" x14ac:dyDescent="0.35">
      <c r="A472" s="109" t="s">
        <v>71</v>
      </c>
      <c r="B472" s="9" t="s">
        <v>20</v>
      </c>
      <c r="C472" s="44" t="s">
        <v>48</v>
      </c>
      <c r="D472" s="10"/>
      <c r="E472" s="10"/>
      <c r="F472" s="10"/>
      <c r="G472" s="10"/>
      <c r="H472" s="10"/>
      <c r="I472" s="10"/>
      <c r="J472" s="10"/>
      <c r="K472" s="10"/>
    </row>
    <row r="473" spans="1:11" ht="16.2" thickBot="1" x14ac:dyDescent="0.35">
      <c r="A473" s="109" t="s">
        <v>71</v>
      </c>
      <c r="B473" s="9" t="s">
        <v>21</v>
      </c>
      <c r="C473" s="44" t="s">
        <v>47</v>
      </c>
      <c r="D473" s="10"/>
      <c r="E473" s="10"/>
      <c r="F473" s="10"/>
      <c r="G473" s="10"/>
      <c r="H473" s="10"/>
      <c r="I473" s="10"/>
      <c r="J473" s="10"/>
      <c r="K473" s="10"/>
    </row>
    <row r="474" spans="1:11" ht="16.2" thickBot="1" x14ac:dyDescent="0.35">
      <c r="A474" s="109" t="s">
        <v>71</v>
      </c>
      <c r="B474" s="9" t="s">
        <v>24</v>
      </c>
      <c r="C474" s="44" t="s">
        <v>47</v>
      </c>
      <c r="D474" s="10"/>
      <c r="E474" s="10"/>
      <c r="F474" s="10"/>
      <c r="G474" s="10"/>
      <c r="H474" s="10"/>
      <c r="I474" s="10"/>
      <c r="J474" s="10"/>
      <c r="K474" s="10"/>
    </row>
    <row r="475" spans="1:11" ht="16.2" thickBot="1" x14ac:dyDescent="0.35">
      <c r="A475" s="109" t="s">
        <v>71</v>
      </c>
      <c r="B475" s="9" t="s">
        <v>22</v>
      </c>
      <c r="C475" s="44" t="s">
        <v>48</v>
      </c>
      <c r="D475" s="10"/>
      <c r="E475" s="10"/>
      <c r="F475" s="10"/>
      <c r="G475" s="10"/>
      <c r="H475" s="10"/>
      <c r="I475" s="10"/>
      <c r="J475" s="10"/>
      <c r="K475" s="10"/>
    </row>
    <row r="476" spans="1:11" ht="16.2" thickBot="1" x14ac:dyDescent="0.35">
      <c r="A476" s="109" t="s">
        <v>71</v>
      </c>
      <c r="B476" s="13" t="s">
        <v>23</v>
      </c>
      <c r="C476" s="70"/>
      <c r="D476" s="14">
        <f>SUM(D452:D475)</f>
        <v>0</v>
      </c>
      <c r="E476" s="14">
        <f t="shared" ref="E476:K476" si="18">SUM(E452:E475)</f>
        <v>0</v>
      </c>
      <c r="F476" s="14">
        <f t="shared" si="18"/>
        <v>0</v>
      </c>
      <c r="G476" s="14">
        <f t="shared" si="18"/>
        <v>0</v>
      </c>
      <c r="H476" s="14">
        <f t="shared" si="18"/>
        <v>0</v>
      </c>
      <c r="I476" s="14">
        <f t="shared" si="18"/>
        <v>0</v>
      </c>
      <c r="J476" s="14">
        <f t="shared" si="18"/>
        <v>163</v>
      </c>
      <c r="K476" s="14">
        <f t="shared" si="18"/>
        <v>0</v>
      </c>
    </row>
    <row r="477" spans="1:11" ht="16.2" thickBot="1" x14ac:dyDescent="0.35">
      <c r="A477" s="109" t="s">
        <v>72</v>
      </c>
      <c r="B477" s="64" t="s">
        <v>3</v>
      </c>
      <c r="C477" s="65" t="s">
        <v>47</v>
      </c>
      <c r="D477" s="66"/>
      <c r="E477" s="66"/>
      <c r="F477" s="66"/>
      <c r="G477" s="66"/>
      <c r="H477" s="66"/>
      <c r="I477" s="66"/>
      <c r="J477" s="66"/>
      <c r="K477" s="66"/>
    </row>
    <row r="478" spans="1:11" ht="16.2" thickBot="1" x14ac:dyDescent="0.35">
      <c r="A478" s="109" t="s">
        <v>72</v>
      </c>
      <c r="B478" s="12" t="s">
        <v>4</v>
      </c>
      <c r="C478" s="44" t="s">
        <v>48</v>
      </c>
      <c r="D478" s="10"/>
      <c r="E478" s="10"/>
      <c r="F478" s="10"/>
      <c r="G478" s="10"/>
      <c r="H478" s="10"/>
      <c r="I478" s="10"/>
      <c r="J478" s="10"/>
      <c r="K478" s="10"/>
    </row>
    <row r="479" spans="1:11" ht="16.2" thickBot="1" x14ac:dyDescent="0.35">
      <c r="A479" s="109" t="s">
        <v>72</v>
      </c>
      <c r="B479" s="12" t="s">
        <v>5</v>
      </c>
      <c r="C479" s="44" t="s">
        <v>47</v>
      </c>
      <c r="D479" s="10"/>
      <c r="E479" s="10"/>
      <c r="F479" s="10"/>
      <c r="G479" s="10"/>
      <c r="H479" s="10"/>
      <c r="I479" s="10"/>
      <c r="J479" s="10"/>
      <c r="K479" s="10"/>
    </row>
    <row r="480" spans="1:11" ht="16.2" thickBot="1" x14ac:dyDescent="0.35">
      <c r="A480" s="109" t="s">
        <v>72</v>
      </c>
      <c r="B480" s="12" t="s">
        <v>6</v>
      </c>
      <c r="C480" s="44" t="s">
        <v>48</v>
      </c>
      <c r="D480" s="10"/>
      <c r="E480" s="10"/>
      <c r="F480" s="10"/>
      <c r="G480" s="10"/>
      <c r="H480" s="10"/>
      <c r="I480" s="10"/>
      <c r="J480" s="10"/>
      <c r="K480" s="10"/>
    </row>
    <row r="481" spans="1:11" ht="16.2" thickBot="1" x14ac:dyDescent="0.35">
      <c r="A481" s="109" t="s">
        <v>72</v>
      </c>
      <c r="B481" s="12" t="s">
        <v>7</v>
      </c>
      <c r="C481" s="44" t="s">
        <v>48</v>
      </c>
      <c r="D481" s="10"/>
      <c r="E481" s="10"/>
      <c r="F481" s="10"/>
      <c r="G481" s="10"/>
      <c r="H481" s="10"/>
      <c r="I481" s="10"/>
      <c r="J481" s="10"/>
      <c r="K481" s="10"/>
    </row>
    <row r="482" spans="1:11" ht="16.2" thickBot="1" x14ac:dyDescent="0.35">
      <c r="A482" s="109" t="s">
        <v>72</v>
      </c>
      <c r="B482" s="12" t="s">
        <v>8</v>
      </c>
      <c r="C482" s="44" t="s">
        <v>47</v>
      </c>
      <c r="D482" s="10"/>
      <c r="E482" s="10"/>
      <c r="F482" s="10"/>
      <c r="G482" s="10"/>
      <c r="H482" s="10"/>
      <c r="I482" s="10"/>
      <c r="J482" s="10"/>
      <c r="K482" s="10"/>
    </row>
    <row r="483" spans="1:11" ht="16.2" thickBot="1" x14ac:dyDescent="0.35">
      <c r="A483" s="109" t="s">
        <v>72</v>
      </c>
      <c r="B483" s="12" t="s">
        <v>9</v>
      </c>
      <c r="C483" s="44" t="s">
        <v>47</v>
      </c>
      <c r="D483" s="10"/>
      <c r="E483" s="10"/>
      <c r="F483" s="10"/>
      <c r="G483" s="10"/>
      <c r="H483" s="10"/>
      <c r="I483" s="10"/>
      <c r="J483" s="10"/>
      <c r="K483" s="10"/>
    </row>
    <row r="484" spans="1:11" ht="16.2" thickBot="1" x14ac:dyDescent="0.35">
      <c r="A484" s="109" t="s">
        <v>72</v>
      </c>
      <c r="B484" s="12" t="s">
        <v>10</v>
      </c>
      <c r="C484" s="44" t="s">
        <v>47</v>
      </c>
      <c r="D484" s="10"/>
      <c r="E484" s="10"/>
      <c r="F484" s="10"/>
      <c r="G484" s="10"/>
      <c r="H484" s="10"/>
      <c r="I484" s="10"/>
      <c r="J484" s="10"/>
      <c r="K484" s="10"/>
    </row>
    <row r="485" spans="1:11" ht="16.2" thickBot="1" x14ac:dyDescent="0.35">
      <c r="A485" s="109" t="s">
        <v>72</v>
      </c>
      <c r="B485" s="12" t="s">
        <v>11</v>
      </c>
      <c r="C485" s="44" t="s">
        <v>47</v>
      </c>
      <c r="D485" s="10"/>
      <c r="E485" s="10"/>
      <c r="F485" s="10"/>
      <c r="G485" s="10"/>
      <c r="H485" s="10"/>
      <c r="I485" s="10"/>
      <c r="J485" s="10">
        <v>27</v>
      </c>
      <c r="K485" s="10"/>
    </row>
    <row r="486" spans="1:11" ht="16.2" thickBot="1" x14ac:dyDescent="0.35">
      <c r="A486" s="109" t="s">
        <v>72</v>
      </c>
      <c r="B486" s="12" t="s">
        <v>65</v>
      </c>
      <c r="C486" s="44" t="s">
        <v>47</v>
      </c>
      <c r="D486" s="10"/>
      <c r="E486" s="10"/>
      <c r="F486" s="10"/>
      <c r="G486" s="10"/>
      <c r="H486" s="10"/>
      <c r="I486" s="10"/>
      <c r="J486" s="10"/>
      <c r="K486" s="10"/>
    </row>
    <row r="487" spans="1:11" ht="16.2" thickBot="1" x14ac:dyDescent="0.35">
      <c r="A487" s="109" t="s">
        <v>72</v>
      </c>
      <c r="B487" s="12" t="s">
        <v>43</v>
      </c>
      <c r="C487" s="44" t="s">
        <v>47</v>
      </c>
      <c r="D487" s="10"/>
      <c r="E487" s="10"/>
      <c r="F487" s="10"/>
      <c r="G487" s="10"/>
      <c r="H487" s="10"/>
      <c r="I487" s="10"/>
      <c r="J487" s="10"/>
      <c r="K487" s="10"/>
    </row>
    <row r="488" spans="1:11" ht="16.2" thickBot="1" x14ac:dyDescent="0.35">
      <c r="A488" s="109" t="s">
        <v>72</v>
      </c>
      <c r="B488" s="12" t="s">
        <v>12</v>
      </c>
      <c r="C488" s="44" t="s">
        <v>47</v>
      </c>
      <c r="D488" s="10"/>
      <c r="E488" s="10"/>
      <c r="F488" s="10"/>
      <c r="G488" s="10"/>
      <c r="H488" s="10"/>
      <c r="I488" s="10"/>
      <c r="J488" s="10"/>
      <c r="K488" s="10"/>
    </row>
    <row r="489" spans="1:11" ht="16.2" thickBot="1" x14ac:dyDescent="0.35">
      <c r="A489" s="109" t="s">
        <v>72</v>
      </c>
      <c r="B489" s="12" t="s">
        <v>13</v>
      </c>
      <c r="C489" s="44" t="s">
        <v>47</v>
      </c>
      <c r="D489" s="10"/>
      <c r="E489" s="10"/>
      <c r="F489" s="10"/>
      <c r="G489" s="10"/>
      <c r="H489" s="10"/>
      <c r="I489" s="10"/>
      <c r="J489" s="10"/>
      <c r="K489" s="10"/>
    </row>
    <row r="490" spans="1:11" ht="16.2" thickBot="1" x14ac:dyDescent="0.35">
      <c r="A490" s="109" t="s">
        <v>72</v>
      </c>
      <c r="B490" s="12" t="s">
        <v>14</v>
      </c>
      <c r="C490" s="44" t="s">
        <v>47</v>
      </c>
      <c r="D490" s="10"/>
      <c r="E490" s="10"/>
      <c r="F490" s="10"/>
      <c r="G490" s="10"/>
      <c r="H490" s="10"/>
      <c r="I490" s="10"/>
      <c r="J490" s="10">
        <v>27</v>
      </c>
      <c r="K490" s="10"/>
    </row>
    <row r="491" spans="1:11" ht="16.2" thickBot="1" x14ac:dyDescent="0.35">
      <c r="A491" s="109" t="s">
        <v>72</v>
      </c>
      <c r="B491" s="12" t="s">
        <v>15</v>
      </c>
      <c r="C491" s="45" t="s">
        <v>47</v>
      </c>
      <c r="D491" s="10"/>
      <c r="E491" s="10"/>
      <c r="F491" s="10"/>
      <c r="G491" s="10"/>
      <c r="H491" s="10"/>
      <c r="I491" s="10"/>
      <c r="J491" s="10">
        <v>280</v>
      </c>
      <c r="K491" s="10"/>
    </row>
    <row r="492" spans="1:11" ht="16.2" thickBot="1" x14ac:dyDescent="0.35">
      <c r="A492" s="109" t="s">
        <v>72</v>
      </c>
      <c r="B492" s="12" t="s">
        <v>16</v>
      </c>
      <c r="C492" s="44" t="s">
        <v>48</v>
      </c>
      <c r="D492" s="10"/>
      <c r="E492" s="10"/>
      <c r="F492" s="10"/>
      <c r="G492" s="10"/>
      <c r="H492" s="10"/>
      <c r="I492" s="10"/>
      <c r="J492" s="10"/>
      <c r="K492" s="10"/>
    </row>
    <row r="493" spans="1:11" ht="16.2" thickBot="1" x14ac:dyDescent="0.35">
      <c r="A493" s="109" t="s">
        <v>72</v>
      </c>
      <c r="B493" s="12" t="s">
        <v>70</v>
      </c>
      <c r="C493" s="44" t="s">
        <v>48</v>
      </c>
      <c r="D493" s="10"/>
      <c r="E493" s="10"/>
      <c r="F493" s="10"/>
      <c r="G493" s="10"/>
      <c r="H493" s="10"/>
      <c r="I493" s="10"/>
      <c r="J493" s="10"/>
      <c r="K493" s="10"/>
    </row>
    <row r="494" spans="1:11" ht="16.2" thickBot="1" x14ac:dyDescent="0.35">
      <c r="A494" s="109" t="s">
        <v>72</v>
      </c>
      <c r="B494" s="9" t="s">
        <v>17</v>
      </c>
      <c r="C494" s="44" t="s">
        <v>48</v>
      </c>
      <c r="D494" s="10"/>
      <c r="E494" s="10"/>
      <c r="F494" s="10"/>
      <c r="G494" s="10"/>
      <c r="H494" s="10"/>
      <c r="I494" s="10"/>
      <c r="J494" s="10">
        <v>13</v>
      </c>
      <c r="K494" s="10"/>
    </row>
    <row r="495" spans="1:11" ht="16.2" thickBot="1" x14ac:dyDescent="0.35">
      <c r="A495" s="109" t="s">
        <v>72</v>
      </c>
      <c r="B495" s="9" t="s">
        <v>18</v>
      </c>
      <c r="C495" s="44" t="s">
        <v>47</v>
      </c>
      <c r="D495" s="10"/>
      <c r="E495" s="10"/>
      <c r="F495" s="10"/>
      <c r="G495" s="10"/>
      <c r="H495" s="10"/>
      <c r="I495" s="10"/>
      <c r="J495" s="10"/>
      <c r="K495" s="10"/>
    </row>
    <row r="496" spans="1:11" ht="16.2" thickBot="1" x14ac:dyDescent="0.35">
      <c r="A496" s="109" t="s">
        <v>72</v>
      </c>
      <c r="B496" s="9" t="s">
        <v>19</v>
      </c>
      <c r="C496" s="44" t="s">
        <v>47</v>
      </c>
      <c r="D496" s="10"/>
      <c r="E496" s="10"/>
      <c r="F496" s="10"/>
      <c r="G496" s="10"/>
      <c r="H496" s="10"/>
      <c r="I496" s="10"/>
      <c r="J496" s="10"/>
      <c r="K496" s="10"/>
    </row>
    <row r="497" spans="1:11" ht="16.2" thickBot="1" x14ac:dyDescent="0.35">
      <c r="A497" s="109" t="s">
        <v>72</v>
      </c>
      <c r="B497" s="9" t="s">
        <v>20</v>
      </c>
      <c r="C497" s="44" t="s">
        <v>48</v>
      </c>
      <c r="D497" s="10"/>
      <c r="E497" s="10"/>
      <c r="F497" s="10"/>
      <c r="G497" s="10"/>
      <c r="H497" s="10"/>
      <c r="I497" s="10"/>
      <c r="J497" s="10"/>
      <c r="K497" s="10"/>
    </row>
    <row r="498" spans="1:11" ht="16.2" thickBot="1" x14ac:dyDescent="0.35">
      <c r="A498" s="109" t="s">
        <v>72</v>
      </c>
      <c r="B498" s="9" t="s">
        <v>21</v>
      </c>
      <c r="C498" s="44" t="s">
        <v>47</v>
      </c>
      <c r="D498" s="10"/>
      <c r="E498" s="10"/>
      <c r="F498" s="10"/>
      <c r="G498" s="10"/>
      <c r="H498" s="10"/>
      <c r="I498" s="10"/>
      <c r="J498" s="10"/>
      <c r="K498" s="10"/>
    </row>
    <row r="499" spans="1:11" ht="16.2" thickBot="1" x14ac:dyDescent="0.35">
      <c r="A499" s="109" t="s">
        <v>72</v>
      </c>
      <c r="B499" s="9" t="s">
        <v>24</v>
      </c>
      <c r="C499" s="44" t="s">
        <v>47</v>
      </c>
      <c r="D499" s="10"/>
      <c r="E499" s="10"/>
      <c r="F499" s="10"/>
      <c r="G499" s="10"/>
      <c r="H499" s="10"/>
      <c r="I499" s="10"/>
      <c r="J499" s="10"/>
      <c r="K499" s="10"/>
    </row>
    <row r="500" spans="1:11" ht="16.2" thickBot="1" x14ac:dyDescent="0.35">
      <c r="A500" s="109" t="s">
        <v>72</v>
      </c>
      <c r="B500" s="9" t="s">
        <v>22</v>
      </c>
      <c r="C500" s="44" t="s">
        <v>48</v>
      </c>
      <c r="D500" s="10"/>
      <c r="E500" s="10"/>
      <c r="F500" s="10"/>
      <c r="G500" s="10"/>
      <c r="H500" s="10"/>
      <c r="I500" s="10"/>
      <c r="J500" s="10"/>
      <c r="K500" s="10"/>
    </row>
    <row r="501" spans="1:11" ht="16.2" thickBot="1" x14ac:dyDescent="0.35">
      <c r="A501" s="109" t="s">
        <v>72</v>
      </c>
      <c r="B501" s="13" t="s">
        <v>23</v>
      </c>
      <c r="C501" s="70"/>
      <c r="D501" s="14">
        <f>SUM(D477:D500)</f>
        <v>0</v>
      </c>
      <c r="E501" s="14">
        <f t="shared" ref="E501:K501" si="19">SUM(E477:E500)</f>
        <v>0</v>
      </c>
      <c r="F501" s="14">
        <f t="shared" si="19"/>
        <v>0</v>
      </c>
      <c r="G501" s="14">
        <f t="shared" si="19"/>
        <v>0</v>
      </c>
      <c r="H501" s="14">
        <f t="shared" si="19"/>
        <v>0</v>
      </c>
      <c r="I501" s="14">
        <f t="shared" si="19"/>
        <v>0</v>
      </c>
      <c r="J501" s="14">
        <f t="shared" si="19"/>
        <v>347</v>
      </c>
      <c r="K501" s="14">
        <f t="shared" si="19"/>
        <v>0</v>
      </c>
    </row>
    <row r="502" spans="1:11" ht="16.2" thickBot="1" x14ac:dyDescent="0.35">
      <c r="A502" s="109" t="s">
        <v>67</v>
      </c>
      <c r="B502" s="64" t="s">
        <v>3</v>
      </c>
      <c r="C502" s="65" t="s">
        <v>47</v>
      </c>
      <c r="D502" s="66"/>
      <c r="E502" s="66"/>
      <c r="F502" s="66"/>
      <c r="G502" s="66"/>
      <c r="H502" s="66"/>
      <c r="I502" s="66"/>
      <c r="J502" s="66"/>
      <c r="K502" s="66"/>
    </row>
    <row r="503" spans="1:11" ht="16.2" thickBot="1" x14ac:dyDescent="0.35">
      <c r="A503" s="109" t="s">
        <v>67</v>
      </c>
      <c r="B503" s="12" t="s">
        <v>4</v>
      </c>
      <c r="C503" s="44" t="s">
        <v>48</v>
      </c>
      <c r="D503" s="10"/>
      <c r="E503" s="10"/>
      <c r="F503" s="10"/>
      <c r="G503" s="10"/>
      <c r="H503" s="10"/>
      <c r="I503" s="10"/>
      <c r="J503" s="10"/>
      <c r="K503" s="10"/>
    </row>
    <row r="504" spans="1:11" ht="16.2" thickBot="1" x14ac:dyDescent="0.35">
      <c r="A504" s="109" t="s">
        <v>67</v>
      </c>
      <c r="B504" s="12" t="s">
        <v>5</v>
      </c>
      <c r="C504" s="44" t="s">
        <v>47</v>
      </c>
      <c r="D504" s="10"/>
      <c r="E504" s="10"/>
      <c r="F504" s="10"/>
      <c r="G504" s="10"/>
      <c r="H504" s="10"/>
      <c r="I504" s="10"/>
      <c r="J504" s="10"/>
      <c r="K504" s="10"/>
    </row>
    <row r="505" spans="1:11" ht="16.2" thickBot="1" x14ac:dyDescent="0.35">
      <c r="A505" s="109" t="s">
        <v>67</v>
      </c>
      <c r="B505" s="12" t="s">
        <v>6</v>
      </c>
      <c r="C505" s="44" t="s">
        <v>48</v>
      </c>
      <c r="D505" s="10"/>
      <c r="E505" s="10"/>
      <c r="F505" s="10"/>
      <c r="G505" s="10"/>
      <c r="H505" s="10"/>
      <c r="I505" s="10">
        <v>27</v>
      </c>
      <c r="J505" s="10"/>
      <c r="K505" s="10"/>
    </row>
    <row r="506" spans="1:11" ht="16.2" thickBot="1" x14ac:dyDescent="0.35">
      <c r="A506" s="109" t="s">
        <v>67</v>
      </c>
      <c r="B506" s="12" t="s">
        <v>7</v>
      </c>
      <c r="C506" s="44" t="s">
        <v>48</v>
      </c>
      <c r="D506" s="10"/>
      <c r="E506" s="10"/>
      <c r="F506" s="10"/>
      <c r="G506" s="10"/>
      <c r="H506" s="10"/>
      <c r="I506" s="10"/>
      <c r="J506" s="10"/>
      <c r="K506" s="10"/>
    </row>
    <row r="507" spans="1:11" ht="16.2" thickBot="1" x14ac:dyDescent="0.35">
      <c r="A507" s="109" t="s">
        <v>67</v>
      </c>
      <c r="B507" s="12" t="s">
        <v>8</v>
      </c>
      <c r="C507" s="44" t="s">
        <v>47</v>
      </c>
      <c r="D507" s="10"/>
      <c r="E507" s="10"/>
      <c r="F507" s="10"/>
      <c r="G507" s="10"/>
      <c r="H507" s="10"/>
      <c r="I507" s="10"/>
      <c r="J507" s="10"/>
      <c r="K507" s="10"/>
    </row>
    <row r="508" spans="1:11" ht="16.2" thickBot="1" x14ac:dyDescent="0.35">
      <c r="A508" s="109" t="s">
        <v>67</v>
      </c>
      <c r="B508" s="12" t="s">
        <v>9</v>
      </c>
      <c r="C508" s="44" t="s">
        <v>47</v>
      </c>
      <c r="D508" s="10"/>
      <c r="E508" s="10"/>
      <c r="F508" s="10"/>
      <c r="G508" s="10"/>
      <c r="H508" s="10"/>
      <c r="I508" s="10"/>
      <c r="J508" s="10"/>
      <c r="K508" s="10"/>
    </row>
    <row r="509" spans="1:11" ht="16.2" thickBot="1" x14ac:dyDescent="0.35">
      <c r="A509" s="109" t="s">
        <v>67</v>
      </c>
      <c r="B509" s="12" t="s">
        <v>10</v>
      </c>
      <c r="C509" s="44" t="s">
        <v>47</v>
      </c>
      <c r="D509" s="10"/>
      <c r="E509" s="10"/>
      <c r="F509" s="10"/>
      <c r="G509" s="10"/>
      <c r="H509" s="10"/>
      <c r="I509" s="10"/>
      <c r="J509" s="10"/>
      <c r="K509" s="10"/>
    </row>
    <row r="510" spans="1:11" ht="16.2" thickBot="1" x14ac:dyDescent="0.35">
      <c r="A510" s="109" t="s">
        <v>67</v>
      </c>
      <c r="B510" s="12" t="s">
        <v>11</v>
      </c>
      <c r="C510" s="44" t="s">
        <v>47</v>
      </c>
      <c r="D510" s="10"/>
      <c r="E510" s="10"/>
      <c r="F510" s="10"/>
      <c r="G510" s="10"/>
      <c r="H510" s="10"/>
      <c r="I510" s="10">
        <v>27</v>
      </c>
      <c r="J510" s="10"/>
      <c r="K510" s="10"/>
    </row>
    <row r="511" spans="1:11" ht="16.2" thickBot="1" x14ac:dyDescent="0.35">
      <c r="A511" s="109" t="s">
        <v>67</v>
      </c>
      <c r="B511" s="12" t="s">
        <v>65</v>
      </c>
      <c r="C511" s="44" t="s">
        <v>47</v>
      </c>
      <c r="D511" s="10"/>
      <c r="E511" s="10"/>
      <c r="F511" s="10"/>
      <c r="G511" s="10"/>
      <c r="H511" s="10"/>
      <c r="I511" s="10"/>
      <c r="J511" s="10"/>
      <c r="K511" s="10"/>
    </row>
    <row r="512" spans="1:11" ht="16.2" thickBot="1" x14ac:dyDescent="0.35">
      <c r="A512" s="109" t="s">
        <v>67</v>
      </c>
      <c r="B512" s="12" t="s">
        <v>43</v>
      </c>
      <c r="C512" s="44" t="s">
        <v>47</v>
      </c>
      <c r="D512" s="10"/>
      <c r="E512" s="10"/>
      <c r="F512" s="10"/>
      <c r="G512" s="10"/>
      <c r="H512" s="10"/>
      <c r="I512" s="10"/>
      <c r="J512" s="10"/>
      <c r="K512" s="10"/>
    </row>
    <row r="513" spans="1:11" ht="16.2" thickBot="1" x14ac:dyDescent="0.35">
      <c r="A513" s="109" t="s">
        <v>67</v>
      </c>
      <c r="B513" s="12" t="s">
        <v>12</v>
      </c>
      <c r="C513" s="44" t="s">
        <v>47</v>
      </c>
      <c r="D513" s="10"/>
      <c r="E513" s="10"/>
      <c r="F513" s="10"/>
      <c r="G513" s="10"/>
      <c r="H513" s="10"/>
      <c r="I513" s="10"/>
      <c r="J513" s="10"/>
      <c r="K513" s="10"/>
    </row>
    <row r="514" spans="1:11" ht="16.2" thickBot="1" x14ac:dyDescent="0.35">
      <c r="A514" s="109" t="s">
        <v>67</v>
      </c>
      <c r="B514" s="12" t="s">
        <v>13</v>
      </c>
      <c r="C514" s="44" t="s">
        <v>47</v>
      </c>
      <c r="D514" s="10"/>
      <c r="E514" s="10"/>
      <c r="F514" s="10"/>
      <c r="G514" s="10"/>
      <c r="H514" s="10"/>
      <c r="I514" s="10"/>
      <c r="J514" s="10"/>
      <c r="K514" s="10"/>
    </row>
    <row r="515" spans="1:11" ht="16.2" thickBot="1" x14ac:dyDescent="0.35">
      <c r="A515" s="109" t="s">
        <v>67</v>
      </c>
      <c r="B515" s="12" t="s">
        <v>14</v>
      </c>
      <c r="C515" s="44" t="s">
        <v>47</v>
      </c>
      <c r="D515" s="10"/>
      <c r="E515" s="10"/>
      <c r="F515" s="10"/>
      <c r="G515" s="10"/>
      <c r="H515" s="10"/>
      <c r="I515" s="10">
        <v>53</v>
      </c>
      <c r="J515" s="10"/>
      <c r="K515" s="10"/>
    </row>
    <row r="516" spans="1:11" ht="16.2" thickBot="1" x14ac:dyDescent="0.35">
      <c r="A516" s="109" t="s">
        <v>67</v>
      </c>
      <c r="B516" s="12" t="s">
        <v>15</v>
      </c>
      <c r="C516" s="45" t="s">
        <v>47</v>
      </c>
      <c r="D516" s="10"/>
      <c r="E516" s="10"/>
      <c r="F516" s="10"/>
      <c r="G516" s="10"/>
      <c r="H516" s="10"/>
      <c r="I516" s="10">
        <v>240</v>
      </c>
      <c r="J516" s="10"/>
      <c r="K516" s="10"/>
    </row>
    <row r="517" spans="1:11" ht="16.2" thickBot="1" x14ac:dyDescent="0.35">
      <c r="A517" s="109" t="s">
        <v>67</v>
      </c>
      <c r="B517" s="12" t="s">
        <v>16</v>
      </c>
      <c r="C517" s="44" t="s">
        <v>48</v>
      </c>
      <c r="D517" s="10"/>
      <c r="E517" s="10"/>
      <c r="F517" s="10"/>
      <c r="G517" s="10"/>
      <c r="H517" s="10"/>
      <c r="I517" s="10"/>
      <c r="J517" s="10"/>
      <c r="K517" s="10"/>
    </row>
    <row r="518" spans="1:11" ht="16.2" thickBot="1" x14ac:dyDescent="0.35">
      <c r="A518" s="109" t="s">
        <v>67</v>
      </c>
      <c r="B518" s="12" t="s">
        <v>70</v>
      </c>
      <c r="C518" s="44" t="s">
        <v>48</v>
      </c>
      <c r="D518" s="10"/>
      <c r="E518" s="10"/>
      <c r="F518" s="10"/>
      <c r="G518" s="10"/>
      <c r="H518" s="10"/>
      <c r="I518" s="10"/>
      <c r="J518" s="10"/>
      <c r="K518" s="10"/>
    </row>
    <row r="519" spans="1:11" ht="16.2" thickBot="1" x14ac:dyDescent="0.35">
      <c r="A519" s="109" t="s">
        <v>67</v>
      </c>
      <c r="B519" s="9" t="s">
        <v>17</v>
      </c>
      <c r="C519" s="44" t="s">
        <v>48</v>
      </c>
      <c r="D519" s="10"/>
      <c r="E519" s="10"/>
      <c r="F519" s="10"/>
      <c r="G519" s="10"/>
      <c r="H519" s="10"/>
      <c r="I519" s="10"/>
      <c r="J519" s="10"/>
      <c r="K519" s="10"/>
    </row>
    <row r="520" spans="1:11" ht="16.2" thickBot="1" x14ac:dyDescent="0.35">
      <c r="A520" s="109" t="s">
        <v>67</v>
      </c>
      <c r="B520" s="9" t="s">
        <v>18</v>
      </c>
      <c r="C520" s="44" t="s">
        <v>47</v>
      </c>
      <c r="D520" s="10"/>
      <c r="E520" s="10"/>
      <c r="F520" s="10"/>
      <c r="G520" s="10"/>
      <c r="H520" s="10"/>
      <c r="I520" s="10"/>
      <c r="J520" s="10"/>
      <c r="K520" s="10"/>
    </row>
    <row r="521" spans="1:11" ht="16.2" thickBot="1" x14ac:dyDescent="0.35">
      <c r="A521" s="109" t="s">
        <v>67</v>
      </c>
      <c r="B521" s="9" t="s">
        <v>19</v>
      </c>
      <c r="C521" s="44" t="s">
        <v>47</v>
      </c>
      <c r="D521" s="10"/>
      <c r="E521" s="10"/>
      <c r="F521" s="10"/>
      <c r="G521" s="10"/>
      <c r="H521" s="10"/>
      <c r="I521" s="10"/>
      <c r="J521" s="10"/>
      <c r="K521" s="10"/>
    </row>
    <row r="522" spans="1:11" ht="16.2" thickBot="1" x14ac:dyDescent="0.35">
      <c r="A522" s="109" t="s">
        <v>67</v>
      </c>
      <c r="B522" s="9" t="s">
        <v>20</v>
      </c>
      <c r="C522" s="44" t="s">
        <v>48</v>
      </c>
      <c r="D522" s="10"/>
      <c r="E522" s="10"/>
      <c r="F522" s="10"/>
      <c r="G522" s="10"/>
      <c r="H522" s="10"/>
      <c r="I522" s="10"/>
      <c r="J522" s="10"/>
      <c r="K522" s="10"/>
    </row>
    <row r="523" spans="1:11" ht="16.2" thickBot="1" x14ac:dyDescent="0.35">
      <c r="A523" s="109" t="s">
        <v>67</v>
      </c>
      <c r="B523" s="9" t="s">
        <v>21</v>
      </c>
      <c r="C523" s="44" t="s">
        <v>47</v>
      </c>
      <c r="D523" s="10"/>
      <c r="E523" s="10"/>
      <c r="F523" s="10"/>
      <c r="G523" s="10"/>
      <c r="H523" s="10"/>
      <c r="I523" s="10"/>
      <c r="J523" s="10"/>
      <c r="K523" s="10"/>
    </row>
    <row r="524" spans="1:11" ht="16.2" thickBot="1" x14ac:dyDescent="0.35">
      <c r="A524" s="109" t="s">
        <v>67</v>
      </c>
      <c r="B524" s="9" t="s">
        <v>24</v>
      </c>
      <c r="C524" s="44" t="s">
        <v>47</v>
      </c>
      <c r="D524" s="10"/>
      <c r="E524" s="10"/>
      <c r="F524" s="10"/>
      <c r="G524" s="10"/>
      <c r="H524" s="10"/>
      <c r="I524" s="10"/>
      <c r="J524" s="10"/>
      <c r="K524" s="10"/>
    </row>
    <row r="525" spans="1:11" ht="16.2" thickBot="1" x14ac:dyDescent="0.35">
      <c r="A525" s="109" t="s">
        <v>67</v>
      </c>
      <c r="B525" s="9" t="s">
        <v>22</v>
      </c>
      <c r="C525" s="44" t="s">
        <v>48</v>
      </c>
      <c r="D525" s="10"/>
      <c r="E525" s="10"/>
      <c r="F525" s="10"/>
      <c r="G525" s="10"/>
      <c r="H525" s="10"/>
      <c r="I525" s="10"/>
      <c r="J525" s="10"/>
      <c r="K525" s="10"/>
    </row>
    <row r="526" spans="1:11" ht="16.2" thickBot="1" x14ac:dyDescent="0.35">
      <c r="A526" s="109" t="s">
        <v>67</v>
      </c>
      <c r="B526" s="13" t="s">
        <v>23</v>
      </c>
      <c r="C526" s="70"/>
      <c r="D526" s="14">
        <f>SUM(D502:D525)</f>
        <v>0</v>
      </c>
      <c r="E526" s="14">
        <f t="shared" ref="E526:K526" si="20">SUM(E502:E525)</f>
        <v>0</v>
      </c>
      <c r="F526" s="14">
        <f t="shared" si="20"/>
        <v>0</v>
      </c>
      <c r="G526" s="14">
        <f t="shared" si="20"/>
        <v>0</v>
      </c>
      <c r="H526" s="14">
        <f t="shared" si="20"/>
        <v>0</v>
      </c>
      <c r="I526" s="14">
        <f t="shared" si="20"/>
        <v>347</v>
      </c>
      <c r="J526" s="14">
        <f t="shared" si="20"/>
        <v>0</v>
      </c>
      <c r="K526" s="14">
        <f t="shared" si="20"/>
        <v>0</v>
      </c>
    </row>
    <row r="527" spans="1:11" ht="16.2" thickBot="1" x14ac:dyDescent="0.35">
      <c r="A527" s="109" t="s">
        <v>66</v>
      </c>
      <c r="B527" s="64" t="s">
        <v>3</v>
      </c>
      <c r="C527" s="65" t="s">
        <v>47</v>
      </c>
      <c r="D527" s="66"/>
      <c r="E527" s="66"/>
      <c r="F527" s="66"/>
      <c r="G527" s="66"/>
      <c r="H527" s="66"/>
      <c r="I527" s="66"/>
      <c r="J527" s="66"/>
      <c r="K527" s="66"/>
    </row>
    <row r="528" spans="1:11" ht="16.2" thickBot="1" x14ac:dyDescent="0.35">
      <c r="A528" s="109" t="s">
        <v>66</v>
      </c>
      <c r="B528" s="12" t="s">
        <v>4</v>
      </c>
      <c r="C528" s="44" t="s">
        <v>48</v>
      </c>
      <c r="D528" s="10"/>
      <c r="E528" s="10"/>
      <c r="F528" s="10"/>
      <c r="G528" s="10"/>
      <c r="H528" s="10"/>
      <c r="I528" s="10">
        <v>270</v>
      </c>
      <c r="J528" s="10"/>
      <c r="K528" s="10"/>
    </row>
    <row r="529" spans="1:11" ht="16.2" thickBot="1" x14ac:dyDescent="0.35">
      <c r="A529" s="109" t="s">
        <v>66</v>
      </c>
      <c r="B529" s="12" t="s">
        <v>5</v>
      </c>
      <c r="C529" s="44" t="s">
        <v>47</v>
      </c>
      <c r="D529" s="10"/>
      <c r="E529" s="10"/>
      <c r="F529" s="10"/>
      <c r="G529" s="10"/>
      <c r="H529" s="10"/>
      <c r="I529" s="10"/>
      <c r="J529" s="10"/>
      <c r="K529" s="10"/>
    </row>
    <row r="530" spans="1:11" ht="16.2" thickBot="1" x14ac:dyDescent="0.35">
      <c r="A530" s="109" t="s">
        <v>66</v>
      </c>
      <c r="B530" s="12" t="s">
        <v>6</v>
      </c>
      <c r="C530" s="44" t="s">
        <v>48</v>
      </c>
      <c r="D530" s="10"/>
      <c r="E530" s="10"/>
      <c r="F530" s="10"/>
      <c r="G530" s="10"/>
      <c r="H530" s="10"/>
      <c r="I530" s="10">
        <v>67</v>
      </c>
      <c r="J530" s="10"/>
      <c r="K530" s="10"/>
    </row>
    <row r="531" spans="1:11" ht="16.2" thickBot="1" x14ac:dyDescent="0.35">
      <c r="A531" s="109" t="s">
        <v>66</v>
      </c>
      <c r="B531" s="12" t="s">
        <v>7</v>
      </c>
      <c r="C531" s="44" t="s">
        <v>48</v>
      </c>
      <c r="D531" s="10"/>
      <c r="E531" s="10"/>
      <c r="F531" s="10"/>
      <c r="G531" s="10"/>
      <c r="H531" s="10"/>
      <c r="I531" s="10"/>
      <c r="J531" s="10"/>
      <c r="K531" s="10"/>
    </row>
    <row r="532" spans="1:11" s="27" customFormat="1" ht="16.2" thickBot="1" x14ac:dyDescent="0.35">
      <c r="A532" s="109" t="s">
        <v>66</v>
      </c>
      <c r="B532" s="12" t="s">
        <v>8</v>
      </c>
      <c r="C532" s="44" t="s">
        <v>47</v>
      </c>
      <c r="D532" s="10"/>
      <c r="E532" s="10"/>
      <c r="F532" s="10"/>
      <c r="G532" s="10"/>
      <c r="H532" s="10"/>
      <c r="I532" s="10"/>
      <c r="J532" s="10"/>
      <c r="K532" s="10"/>
    </row>
    <row r="533" spans="1:11" ht="16.2" thickBot="1" x14ac:dyDescent="0.35">
      <c r="A533" s="109" t="s">
        <v>66</v>
      </c>
      <c r="B533" s="12" t="s">
        <v>9</v>
      </c>
      <c r="C533" s="44" t="s">
        <v>47</v>
      </c>
      <c r="D533" s="10"/>
      <c r="E533" s="10"/>
      <c r="F533" s="10"/>
      <c r="G533" s="10"/>
      <c r="H533" s="10"/>
      <c r="I533" s="10"/>
      <c r="J533" s="10"/>
      <c r="K533" s="10"/>
    </row>
    <row r="534" spans="1:11" ht="16.2" thickBot="1" x14ac:dyDescent="0.35">
      <c r="A534" s="109" t="s">
        <v>66</v>
      </c>
      <c r="B534" s="12" t="s">
        <v>10</v>
      </c>
      <c r="C534" s="44" t="s">
        <v>47</v>
      </c>
      <c r="D534" s="10"/>
      <c r="E534" s="10"/>
      <c r="F534" s="10"/>
      <c r="G534" s="10"/>
      <c r="H534" s="10"/>
      <c r="I534" s="10"/>
      <c r="J534" s="10"/>
      <c r="K534" s="10"/>
    </row>
    <row r="535" spans="1:11" ht="15.75" customHeight="1" thickBot="1" x14ac:dyDescent="0.35">
      <c r="A535" s="109" t="s">
        <v>66</v>
      </c>
      <c r="B535" s="12" t="s">
        <v>11</v>
      </c>
      <c r="C535" s="44" t="s">
        <v>47</v>
      </c>
      <c r="D535" s="10"/>
      <c r="E535" s="10"/>
      <c r="F535" s="10"/>
      <c r="G535" s="10"/>
      <c r="H535" s="10"/>
      <c r="I535" s="10">
        <v>130</v>
      </c>
      <c r="J535" s="10"/>
      <c r="K535" s="10"/>
    </row>
    <row r="536" spans="1:11" ht="16.2" thickBot="1" x14ac:dyDescent="0.35">
      <c r="A536" s="109" t="s">
        <v>66</v>
      </c>
      <c r="B536" s="12" t="s">
        <v>65</v>
      </c>
      <c r="C536" s="44" t="s">
        <v>47</v>
      </c>
      <c r="D536" s="10"/>
      <c r="E536" s="10"/>
      <c r="F536" s="10"/>
      <c r="G536" s="10"/>
      <c r="H536" s="10"/>
      <c r="I536" s="10"/>
      <c r="J536" s="10"/>
      <c r="K536" s="10"/>
    </row>
    <row r="537" spans="1:11" ht="16.2" thickBot="1" x14ac:dyDescent="0.35">
      <c r="A537" s="109" t="s">
        <v>66</v>
      </c>
      <c r="B537" s="12" t="s">
        <v>43</v>
      </c>
      <c r="C537" s="44" t="s">
        <v>47</v>
      </c>
      <c r="D537" s="10"/>
      <c r="E537" s="10"/>
      <c r="F537" s="10"/>
      <c r="G537" s="10"/>
      <c r="H537" s="10"/>
      <c r="I537" s="10"/>
      <c r="J537" s="10"/>
      <c r="K537" s="10"/>
    </row>
    <row r="538" spans="1:11" ht="16.2" thickBot="1" x14ac:dyDescent="0.35">
      <c r="A538" s="109" t="s">
        <v>66</v>
      </c>
      <c r="B538" s="12" t="s">
        <v>12</v>
      </c>
      <c r="C538" s="44" t="s">
        <v>47</v>
      </c>
      <c r="D538" s="10"/>
      <c r="E538" s="10"/>
      <c r="F538" s="10"/>
      <c r="G538" s="10"/>
      <c r="H538" s="10"/>
      <c r="I538" s="10"/>
      <c r="J538" s="10"/>
      <c r="K538" s="10"/>
    </row>
    <row r="539" spans="1:11" ht="16.2" thickBot="1" x14ac:dyDescent="0.35">
      <c r="A539" s="109" t="s">
        <v>66</v>
      </c>
      <c r="B539" s="12" t="s">
        <v>13</v>
      </c>
      <c r="C539" s="44" t="s">
        <v>47</v>
      </c>
      <c r="D539" s="10"/>
      <c r="E539" s="10"/>
      <c r="F539" s="10"/>
      <c r="G539" s="10"/>
      <c r="H539" s="10"/>
      <c r="I539" s="10"/>
      <c r="J539" s="10"/>
      <c r="K539" s="10"/>
    </row>
    <row r="540" spans="1:11" ht="16.2" thickBot="1" x14ac:dyDescent="0.35">
      <c r="A540" s="109" t="s">
        <v>66</v>
      </c>
      <c r="B540" s="12" t="s">
        <v>14</v>
      </c>
      <c r="C540" s="44" t="s">
        <v>47</v>
      </c>
      <c r="D540" s="10"/>
      <c r="E540" s="10"/>
      <c r="F540" s="10"/>
      <c r="G540" s="10"/>
      <c r="H540" s="10"/>
      <c r="I540" s="10">
        <v>11000</v>
      </c>
      <c r="J540" s="10"/>
      <c r="K540" s="10"/>
    </row>
    <row r="541" spans="1:11" ht="16.2" thickBot="1" x14ac:dyDescent="0.35">
      <c r="A541" s="109" t="s">
        <v>66</v>
      </c>
      <c r="B541" s="12" t="s">
        <v>15</v>
      </c>
      <c r="C541" s="45" t="s">
        <v>47</v>
      </c>
      <c r="D541" s="10"/>
      <c r="E541" s="10"/>
      <c r="F541" s="10"/>
      <c r="G541" s="10"/>
      <c r="H541" s="10"/>
      <c r="I541" s="10">
        <v>2300</v>
      </c>
      <c r="J541" s="10"/>
      <c r="K541" s="10"/>
    </row>
    <row r="542" spans="1:11" ht="16.2" thickBot="1" x14ac:dyDescent="0.35">
      <c r="A542" s="109" t="s">
        <v>66</v>
      </c>
      <c r="B542" s="12" t="s">
        <v>16</v>
      </c>
      <c r="C542" s="44" t="s">
        <v>48</v>
      </c>
      <c r="D542" s="10"/>
      <c r="E542" s="10"/>
      <c r="F542" s="10"/>
      <c r="G542" s="10"/>
      <c r="H542" s="10"/>
      <c r="I542" s="10"/>
      <c r="J542" s="10"/>
      <c r="K542" s="10"/>
    </row>
    <row r="543" spans="1:11" ht="16.2" thickBot="1" x14ac:dyDescent="0.35">
      <c r="A543" s="109" t="s">
        <v>66</v>
      </c>
      <c r="B543" s="12" t="s">
        <v>70</v>
      </c>
      <c r="C543" s="44" t="s">
        <v>48</v>
      </c>
      <c r="D543" s="10"/>
      <c r="E543" s="10"/>
      <c r="F543" s="10"/>
      <c r="G543" s="10"/>
      <c r="H543" s="10"/>
      <c r="I543" s="10"/>
      <c r="J543" s="10"/>
      <c r="K543" s="10"/>
    </row>
    <row r="544" spans="1:11" ht="16.2" thickBot="1" x14ac:dyDescent="0.35">
      <c r="A544" s="109" t="s">
        <v>66</v>
      </c>
      <c r="B544" s="9" t="s">
        <v>17</v>
      </c>
      <c r="C544" s="44" t="s">
        <v>48</v>
      </c>
      <c r="D544" s="10"/>
      <c r="E544" s="10"/>
      <c r="F544" s="10"/>
      <c r="G544" s="10"/>
      <c r="H544" s="10"/>
      <c r="I544" s="10">
        <v>27</v>
      </c>
      <c r="J544" s="10"/>
      <c r="K544" s="10"/>
    </row>
    <row r="545" spans="1:11" ht="16.2" thickBot="1" x14ac:dyDescent="0.35">
      <c r="A545" s="109" t="s">
        <v>66</v>
      </c>
      <c r="B545" s="9" t="s">
        <v>18</v>
      </c>
      <c r="C545" s="44" t="s">
        <v>47</v>
      </c>
      <c r="D545" s="10"/>
      <c r="E545" s="10"/>
      <c r="F545" s="10"/>
      <c r="G545" s="10"/>
      <c r="H545" s="10"/>
      <c r="I545" s="10"/>
      <c r="J545" s="10"/>
      <c r="K545" s="10"/>
    </row>
    <row r="546" spans="1:11" ht="16.2" thickBot="1" x14ac:dyDescent="0.35">
      <c r="A546" s="109" t="s">
        <v>66</v>
      </c>
      <c r="B546" s="9" t="s">
        <v>19</v>
      </c>
      <c r="C546" s="44" t="s">
        <v>47</v>
      </c>
      <c r="D546" s="10"/>
      <c r="E546" s="10"/>
      <c r="F546" s="10"/>
      <c r="G546" s="10"/>
      <c r="H546" s="10"/>
      <c r="I546" s="10"/>
      <c r="J546" s="10"/>
      <c r="K546" s="10"/>
    </row>
    <row r="547" spans="1:11" ht="16.2" thickBot="1" x14ac:dyDescent="0.35">
      <c r="A547" s="109" t="s">
        <v>66</v>
      </c>
      <c r="B547" s="9" t="s">
        <v>20</v>
      </c>
      <c r="C547" s="44" t="s">
        <v>48</v>
      </c>
      <c r="D547" s="10"/>
      <c r="E547" s="10"/>
      <c r="F547" s="10"/>
      <c r="G547" s="10"/>
      <c r="H547" s="10"/>
      <c r="I547" s="10"/>
      <c r="J547" s="10"/>
      <c r="K547" s="10"/>
    </row>
    <row r="548" spans="1:11" ht="16.2" thickBot="1" x14ac:dyDescent="0.35">
      <c r="A548" s="109" t="s">
        <v>66</v>
      </c>
      <c r="B548" s="9" t="s">
        <v>21</v>
      </c>
      <c r="C548" s="44" t="s">
        <v>47</v>
      </c>
      <c r="D548" s="10"/>
      <c r="E548" s="10"/>
      <c r="F548" s="10"/>
      <c r="G548" s="10"/>
      <c r="H548" s="10"/>
      <c r="I548" s="10"/>
      <c r="J548" s="10"/>
      <c r="K548" s="10"/>
    </row>
    <row r="549" spans="1:11" ht="16.2" thickBot="1" x14ac:dyDescent="0.35">
      <c r="A549" s="109" t="s">
        <v>66</v>
      </c>
      <c r="B549" s="9" t="s">
        <v>24</v>
      </c>
      <c r="C549" s="44" t="s">
        <v>47</v>
      </c>
      <c r="D549" s="10"/>
      <c r="E549" s="10"/>
      <c r="F549" s="10"/>
      <c r="G549" s="10"/>
      <c r="H549" s="10"/>
      <c r="I549" s="10"/>
      <c r="J549" s="10"/>
      <c r="K549" s="10"/>
    </row>
    <row r="550" spans="1:11" ht="16.2" thickBot="1" x14ac:dyDescent="0.35">
      <c r="A550" s="109" t="s">
        <v>66</v>
      </c>
      <c r="B550" s="9" t="s">
        <v>22</v>
      </c>
      <c r="C550" s="44" t="s">
        <v>48</v>
      </c>
      <c r="D550" s="10"/>
      <c r="E550" s="10"/>
      <c r="F550" s="10"/>
      <c r="G550" s="10"/>
      <c r="H550" s="10"/>
      <c r="I550" s="10"/>
      <c r="J550" s="10"/>
      <c r="K550" s="10"/>
    </row>
    <row r="551" spans="1:11" ht="16.2" thickBot="1" x14ac:dyDescent="0.35">
      <c r="A551" s="109" t="s">
        <v>66</v>
      </c>
      <c r="B551" s="13" t="s">
        <v>23</v>
      </c>
      <c r="C551" s="70"/>
      <c r="D551" s="14">
        <f>SUM(D527:D550)</f>
        <v>0</v>
      </c>
      <c r="E551" s="14">
        <f t="shared" ref="E551:K551" si="21">SUM(E527:E550)</f>
        <v>0</v>
      </c>
      <c r="F551" s="14">
        <f t="shared" si="21"/>
        <v>0</v>
      </c>
      <c r="G551" s="14">
        <f t="shared" si="21"/>
        <v>0</v>
      </c>
      <c r="H551" s="14">
        <f t="shared" si="21"/>
        <v>0</v>
      </c>
      <c r="I551" s="14">
        <f t="shared" si="21"/>
        <v>13794</v>
      </c>
      <c r="J551" s="14">
        <f t="shared" si="21"/>
        <v>0</v>
      </c>
      <c r="K551" s="14">
        <f t="shared" si="21"/>
        <v>0</v>
      </c>
    </row>
    <row r="552" spans="1:11" ht="16.2" thickBot="1" x14ac:dyDescent="0.35">
      <c r="A552" s="109" t="s">
        <v>58</v>
      </c>
      <c r="B552" s="64" t="s">
        <v>3</v>
      </c>
      <c r="C552" s="65" t="s">
        <v>47</v>
      </c>
      <c r="D552" s="66"/>
      <c r="E552" s="66"/>
      <c r="F552" s="66"/>
      <c r="G552" s="66"/>
      <c r="H552" s="66"/>
      <c r="I552" s="66"/>
      <c r="J552" s="66"/>
      <c r="K552" s="66"/>
    </row>
    <row r="553" spans="1:11" ht="16.2" thickBot="1" x14ac:dyDescent="0.35">
      <c r="A553" s="109" t="s">
        <v>58</v>
      </c>
      <c r="B553" s="12" t="s">
        <v>4</v>
      </c>
      <c r="C553" s="44" t="s">
        <v>48</v>
      </c>
      <c r="D553" s="10"/>
      <c r="E553" s="10"/>
      <c r="F553" s="10"/>
      <c r="G553" s="10"/>
      <c r="H553" s="10"/>
      <c r="I553" s="10"/>
      <c r="J553" s="10"/>
      <c r="K553" s="10"/>
    </row>
    <row r="554" spans="1:11" ht="16.2" thickBot="1" x14ac:dyDescent="0.35">
      <c r="A554" s="109" t="s">
        <v>58</v>
      </c>
      <c r="B554" s="12" t="s">
        <v>5</v>
      </c>
      <c r="C554" s="44" t="s">
        <v>47</v>
      </c>
      <c r="D554" s="10"/>
      <c r="E554" s="10"/>
      <c r="F554" s="10"/>
      <c r="G554" s="10"/>
      <c r="H554" s="10"/>
      <c r="I554" s="10"/>
      <c r="J554" s="10"/>
      <c r="K554" s="10"/>
    </row>
    <row r="555" spans="1:11" s="27" customFormat="1" ht="16.2" thickBot="1" x14ac:dyDescent="0.35">
      <c r="A555" s="109" t="s">
        <v>58</v>
      </c>
      <c r="B555" s="12" t="s">
        <v>6</v>
      </c>
      <c r="C555" s="44" t="s">
        <v>48</v>
      </c>
      <c r="D555" s="10"/>
      <c r="E555" s="10"/>
      <c r="F555" s="10"/>
      <c r="G555" s="10"/>
      <c r="H555" s="10">
        <v>130</v>
      </c>
      <c r="I555" s="10"/>
      <c r="J555" s="10"/>
      <c r="K555" s="10"/>
    </row>
    <row r="556" spans="1:11" ht="16.2" thickBot="1" x14ac:dyDescent="0.35">
      <c r="A556" s="109" t="s">
        <v>58</v>
      </c>
      <c r="B556" s="12" t="s">
        <v>7</v>
      </c>
      <c r="C556" s="44" t="s">
        <v>48</v>
      </c>
      <c r="D556" s="10"/>
      <c r="E556" s="10"/>
      <c r="F556" s="10"/>
      <c r="G556" s="10"/>
      <c r="H556" s="10"/>
      <c r="I556" s="10"/>
      <c r="J556" s="10"/>
      <c r="K556" s="10"/>
    </row>
    <row r="557" spans="1:11" ht="16.2" thickBot="1" x14ac:dyDescent="0.35">
      <c r="A557" s="109" t="s">
        <v>58</v>
      </c>
      <c r="B557" s="12" t="s">
        <v>8</v>
      </c>
      <c r="C557" s="44" t="s">
        <v>47</v>
      </c>
      <c r="D557" s="10"/>
      <c r="E557" s="10"/>
      <c r="F557" s="10"/>
      <c r="G557" s="10"/>
      <c r="H557" s="10"/>
      <c r="I557" s="10"/>
      <c r="J557" s="10"/>
      <c r="K557" s="10"/>
    </row>
    <row r="558" spans="1:11" ht="16.2" thickBot="1" x14ac:dyDescent="0.35">
      <c r="A558" s="109" t="s">
        <v>58</v>
      </c>
      <c r="B558" s="12" t="s">
        <v>9</v>
      </c>
      <c r="C558" s="44" t="s">
        <v>47</v>
      </c>
      <c r="D558" s="10"/>
      <c r="E558" s="10"/>
      <c r="F558" s="10"/>
      <c r="G558" s="10"/>
      <c r="H558" s="10"/>
      <c r="I558" s="10"/>
      <c r="J558" s="10"/>
      <c r="K558" s="10"/>
    </row>
    <row r="559" spans="1:11" ht="16.2" thickBot="1" x14ac:dyDescent="0.35">
      <c r="A559" s="109" t="s">
        <v>58</v>
      </c>
      <c r="B559" s="12" t="s">
        <v>10</v>
      </c>
      <c r="C559" s="44" t="s">
        <v>47</v>
      </c>
      <c r="D559" s="10"/>
      <c r="E559" s="10"/>
      <c r="F559" s="10"/>
      <c r="G559" s="10"/>
      <c r="H559" s="10"/>
      <c r="I559" s="10"/>
      <c r="J559" s="10"/>
      <c r="K559" s="10"/>
    </row>
    <row r="560" spans="1:11" ht="16.2" thickBot="1" x14ac:dyDescent="0.35">
      <c r="A560" s="109" t="s">
        <v>58</v>
      </c>
      <c r="B560" s="12" t="s">
        <v>11</v>
      </c>
      <c r="C560" s="44" t="s">
        <v>47</v>
      </c>
      <c r="D560" s="10"/>
      <c r="E560" s="10"/>
      <c r="F560" s="10"/>
      <c r="G560" s="10"/>
      <c r="H560" s="10"/>
      <c r="I560" s="10"/>
      <c r="J560" s="10"/>
      <c r="K560" s="10"/>
    </row>
    <row r="561" spans="1:11" ht="16.2" thickBot="1" x14ac:dyDescent="0.35">
      <c r="A561" s="109" t="s">
        <v>58</v>
      </c>
      <c r="B561" s="12" t="s">
        <v>65</v>
      </c>
      <c r="C561" s="44" t="s">
        <v>47</v>
      </c>
      <c r="D561" s="10"/>
      <c r="E561" s="10"/>
      <c r="F561" s="10"/>
      <c r="G561" s="10"/>
      <c r="H561" s="10"/>
      <c r="I561" s="10"/>
      <c r="J561" s="10"/>
      <c r="K561" s="10"/>
    </row>
    <row r="562" spans="1:11" ht="16.2" thickBot="1" x14ac:dyDescent="0.35">
      <c r="A562" s="109" t="s">
        <v>58</v>
      </c>
      <c r="B562" s="12" t="s">
        <v>43</v>
      </c>
      <c r="C562" s="44" t="s">
        <v>47</v>
      </c>
      <c r="D562" s="10"/>
      <c r="E562" s="10"/>
      <c r="F562" s="10"/>
      <c r="G562" s="10"/>
      <c r="H562" s="10"/>
      <c r="I562" s="10"/>
      <c r="J562" s="10"/>
      <c r="K562" s="10"/>
    </row>
    <row r="563" spans="1:11" ht="16.2" thickBot="1" x14ac:dyDescent="0.35">
      <c r="A563" s="109" t="s">
        <v>58</v>
      </c>
      <c r="B563" s="12" t="s">
        <v>12</v>
      </c>
      <c r="C563" s="44" t="s">
        <v>47</v>
      </c>
      <c r="D563" s="10"/>
      <c r="E563" s="10"/>
      <c r="F563" s="10"/>
      <c r="G563" s="10"/>
      <c r="H563" s="10"/>
      <c r="I563" s="10"/>
      <c r="J563" s="10"/>
      <c r="K563" s="10"/>
    </row>
    <row r="564" spans="1:11" ht="16.2" thickBot="1" x14ac:dyDescent="0.35">
      <c r="A564" s="109" t="s">
        <v>58</v>
      </c>
      <c r="B564" s="12" t="s">
        <v>13</v>
      </c>
      <c r="C564" s="44" t="s">
        <v>47</v>
      </c>
      <c r="D564" s="10"/>
      <c r="E564" s="10"/>
      <c r="F564" s="10"/>
      <c r="G564" s="10"/>
      <c r="H564" s="10"/>
      <c r="I564" s="10"/>
      <c r="J564" s="10"/>
      <c r="K564" s="10"/>
    </row>
    <row r="565" spans="1:11" s="4" customFormat="1" ht="16.2" thickBot="1" x14ac:dyDescent="0.35">
      <c r="A565" s="109" t="s">
        <v>58</v>
      </c>
      <c r="B565" s="12" t="s">
        <v>14</v>
      </c>
      <c r="C565" s="44" t="s">
        <v>47</v>
      </c>
      <c r="D565" s="10"/>
      <c r="E565" s="10"/>
      <c r="F565" s="10"/>
      <c r="G565" s="10"/>
      <c r="H565" s="10">
        <v>13</v>
      </c>
      <c r="I565" s="10"/>
      <c r="J565" s="10"/>
      <c r="K565" s="10"/>
    </row>
    <row r="566" spans="1:11" s="4" customFormat="1" ht="16.2" thickBot="1" x14ac:dyDescent="0.35">
      <c r="A566" s="109" t="s">
        <v>58</v>
      </c>
      <c r="B566" s="12" t="s">
        <v>15</v>
      </c>
      <c r="C566" s="45" t="s">
        <v>47</v>
      </c>
      <c r="D566" s="10"/>
      <c r="E566" s="10"/>
      <c r="F566" s="10"/>
      <c r="G566" s="10"/>
      <c r="H566" s="10">
        <v>670</v>
      </c>
      <c r="I566" s="10"/>
      <c r="J566" s="10"/>
      <c r="K566" s="10"/>
    </row>
    <row r="567" spans="1:11" s="4" customFormat="1" ht="16.2" thickBot="1" x14ac:dyDescent="0.35">
      <c r="A567" s="109" t="s">
        <v>58</v>
      </c>
      <c r="B567" s="12" t="s">
        <v>16</v>
      </c>
      <c r="C567" s="44" t="s">
        <v>48</v>
      </c>
      <c r="D567" s="10"/>
      <c r="E567" s="10"/>
      <c r="F567" s="10"/>
      <c r="G567" s="10"/>
      <c r="H567" s="10"/>
      <c r="I567" s="10"/>
      <c r="J567" s="10"/>
      <c r="K567" s="10"/>
    </row>
    <row r="568" spans="1:11" s="4" customFormat="1" ht="16.2" thickBot="1" x14ac:dyDescent="0.35">
      <c r="A568" s="109" t="s">
        <v>58</v>
      </c>
      <c r="B568" s="12" t="s">
        <v>70</v>
      </c>
      <c r="C568" s="44" t="s">
        <v>48</v>
      </c>
      <c r="D568" s="10"/>
      <c r="E568" s="10"/>
      <c r="F568" s="10"/>
      <c r="G568" s="10"/>
      <c r="H568" s="10"/>
      <c r="I568" s="10"/>
      <c r="J568" s="10"/>
      <c r="K568" s="10"/>
    </row>
    <row r="569" spans="1:11" s="4" customFormat="1" ht="16.2" thickBot="1" x14ac:dyDescent="0.35">
      <c r="A569" s="109" t="s">
        <v>58</v>
      </c>
      <c r="B569" s="9" t="s">
        <v>17</v>
      </c>
      <c r="C569" s="44" t="s">
        <v>48</v>
      </c>
      <c r="D569" s="10"/>
      <c r="E569" s="10"/>
      <c r="F569" s="10"/>
      <c r="G569" s="10"/>
      <c r="H569" s="10"/>
      <c r="I569" s="10"/>
      <c r="J569" s="10"/>
      <c r="K569" s="10"/>
    </row>
    <row r="570" spans="1:11" s="4" customFormat="1" ht="16.2" thickBot="1" x14ac:dyDescent="0.35">
      <c r="A570" s="109" t="s">
        <v>58</v>
      </c>
      <c r="B570" s="9" t="s">
        <v>18</v>
      </c>
      <c r="C570" s="44" t="s">
        <v>47</v>
      </c>
      <c r="D570" s="10"/>
      <c r="E570" s="10"/>
      <c r="F570" s="10"/>
      <c r="G570" s="10"/>
      <c r="H570" s="10"/>
      <c r="I570" s="10"/>
      <c r="J570" s="10"/>
      <c r="K570" s="10"/>
    </row>
    <row r="571" spans="1:11" s="4" customFormat="1" ht="16.2" thickBot="1" x14ac:dyDescent="0.35">
      <c r="A571" s="109" t="s">
        <v>58</v>
      </c>
      <c r="B571" s="9" t="s">
        <v>19</v>
      </c>
      <c r="C571" s="44" t="s">
        <v>47</v>
      </c>
      <c r="D571" s="10"/>
      <c r="E571" s="10"/>
      <c r="F571" s="10"/>
      <c r="G571" s="10"/>
      <c r="H571" s="10"/>
      <c r="I571" s="10"/>
      <c r="J571" s="10"/>
      <c r="K571" s="10"/>
    </row>
    <row r="572" spans="1:11" s="4" customFormat="1" ht="16.2" thickBot="1" x14ac:dyDescent="0.35">
      <c r="A572" s="109" t="s">
        <v>58</v>
      </c>
      <c r="B572" s="9" t="s">
        <v>20</v>
      </c>
      <c r="C572" s="44" t="s">
        <v>48</v>
      </c>
      <c r="D572" s="10"/>
      <c r="E572" s="10"/>
      <c r="F572" s="10"/>
      <c r="G572" s="10"/>
      <c r="H572" s="10"/>
      <c r="I572" s="10"/>
      <c r="J572" s="10"/>
      <c r="K572" s="10"/>
    </row>
    <row r="573" spans="1:11" s="4" customFormat="1" ht="16.2" thickBot="1" x14ac:dyDescent="0.35">
      <c r="A573" s="109" t="s">
        <v>58</v>
      </c>
      <c r="B573" s="9" t="s">
        <v>21</v>
      </c>
      <c r="C573" s="44" t="s">
        <v>47</v>
      </c>
      <c r="D573" s="10"/>
      <c r="E573" s="10"/>
      <c r="F573" s="10"/>
      <c r="G573" s="10"/>
      <c r="H573" s="10"/>
      <c r="I573" s="10"/>
      <c r="J573" s="10"/>
      <c r="K573" s="10"/>
    </row>
    <row r="574" spans="1:11" s="4" customFormat="1" ht="16.2" thickBot="1" x14ac:dyDescent="0.35">
      <c r="A574" s="109" t="s">
        <v>58</v>
      </c>
      <c r="B574" s="9" t="s">
        <v>24</v>
      </c>
      <c r="C574" s="44" t="s">
        <v>47</v>
      </c>
      <c r="D574" s="10"/>
      <c r="E574" s="10"/>
      <c r="F574" s="10"/>
      <c r="G574" s="10"/>
      <c r="H574" s="10"/>
      <c r="I574" s="10"/>
      <c r="J574" s="10"/>
      <c r="K574" s="10"/>
    </row>
    <row r="575" spans="1:11" s="4" customFormat="1" ht="16.2" thickBot="1" x14ac:dyDescent="0.35">
      <c r="A575" s="109" t="s">
        <v>58</v>
      </c>
      <c r="B575" s="9" t="s">
        <v>22</v>
      </c>
      <c r="C575" s="44" t="s">
        <v>48</v>
      </c>
      <c r="D575" s="10"/>
      <c r="E575" s="10"/>
      <c r="F575" s="10"/>
      <c r="G575" s="10"/>
      <c r="H575" s="10"/>
      <c r="I575" s="10"/>
      <c r="J575" s="10"/>
      <c r="K575" s="10"/>
    </row>
    <row r="576" spans="1:11" s="4" customFormat="1" ht="16.2" thickBot="1" x14ac:dyDescent="0.35">
      <c r="A576" s="109" t="s">
        <v>58</v>
      </c>
      <c r="B576" s="13" t="s">
        <v>23</v>
      </c>
      <c r="C576" s="70"/>
      <c r="D576" s="14">
        <f>SUM(D552:D575)</f>
        <v>0</v>
      </c>
      <c r="E576" s="14">
        <f t="shared" ref="E576:K576" si="22">SUM(E552:E575)</f>
        <v>0</v>
      </c>
      <c r="F576" s="14">
        <f t="shared" si="22"/>
        <v>0</v>
      </c>
      <c r="G576" s="14">
        <f t="shared" si="22"/>
        <v>0</v>
      </c>
      <c r="H576" s="14">
        <f t="shared" si="22"/>
        <v>813</v>
      </c>
      <c r="I576" s="14">
        <f t="shared" si="22"/>
        <v>0</v>
      </c>
      <c r="J576" s="14">
        <f t="shared" si="22"/>
        <v>0</v>
      </c>
      <c r="K576" s="14">
        <f t="shared" si="22"/>
        <v>0</v>
      </c>
    </row>
    <row r="577" spans="1:11" s="4" customFormat="1" ht="16.2" thickBot="1" x14ac:dyDescent="0.35">
      <c r="A577" s="109" t="s">
        <v>59</v>
      </c>
      <c r="B577" s="64" t="s">
        <v>3</v>
      </c>
      <c r="C577" s="65" t="s">
        <v>47</v>
      </c>
      <c r="D577" s="66"/>
      <c r="E577" s="66"/>
      <c r="F577" s="66"/>
      <c r="G577" s="66"/>
      <c r="H577" s="66"/>
      <c r="I577" s="66"/>
      <c r="J577" s="66"/>
      <c r="K577" s="66"/>
    </row>
    <row r="578" spans="1:11" s="4" customFormat="1" ht="16.2" thickBot="1" x14ac:dyDescent="0.35">
      <c r="A578" s="109" t="s">
        <v>60</v>
      </c>
      <c r="B578" s="12" t="s">
        <v>4</v>
      </c>
      <c r="C578" s="44" t="s">
        <v>48</v>
      </c>
      <c r="D578" s="10"/>
      <c r="E578" s="10"/>
      <c r="F578" s="10"/>
      <c r="G578" s="10"/>
      <c r="H578" s="10"/>
      <c r="I578" s="10"/>
      <c r="J578" s="10"/>
      <c r="K578" s="10"/>
    </row>
    <row r="579" spans="1:11" s="4" customFormat="1" ht="16.2" thickBot="1" x14ac:dyDescent="0.35">
      <c r="A579" s="109" t="s">
        <v>91</v>
      </c>
      <c r="B579" s="12" t="s">
        <v>5</v>
      </c>
      <c r="C579" s="44" t="s">
        <v>47</v>
      </c>
      <c r="D579" s="10"/>
      <c r="E579" s="10"/>
      <c r="F579" s="10"/>
      <c r="G579" s="10"/>
      <c r="H579" s="10"/>
      <c r="I579" s="10"/>
      <c r="J579" s="10"/>
      <c r="K579" s="10"/>
    </row>
    <row r="580" spans="1:11" s="4" customFormat="1" ht="16.2" thickBot="1" x14ac:dyDescent="0.35">
      <c r="A580" s="109" t="s">
        <v>92</v>
      </c>
      <c r="B580" s="12" t="s">
        <v>6</v>
      </c>
      <c r="C580" s="44" t="s">
        <v>48</v>
      </c>
      <c r="D580" s="10"/>
      <c r="E580" s="10"/>
      <c r="F580" s="10"/>
      <c r="G580" s="10"/>
      <c r="H580" s="10">
        <v>13</v>
      </c>
      <c r="I580" s="10"/>
      <c r="J580" s="10"/>
      <c r="K580" s="10"/>
    </row>
    <row r="581" spans="1:11" s="4" customFormat="1" ht="16.2" thickBot="1" x14ac:dyDescent="0.35">
      <c r="A581" s="109" t="s">
        <v>93</v>
      </c>
      <c r="B581" s="12" t="s">
        <v>7</v>
      </c>
      <c r="C581" s="44" t="s">
        <v>48</v>
      </c>
      <c r="D581" s="10"/>
      <c r="E581" s="10"/>
      <c r="F581" s="10"/>
      <c r="G581" s="10"/>
      <c r="H581" s="10"/>
      <c r="I581" s="10"/>
      <c r="J581" s="10"/>
      <c r="K581" s="10"/>
    </row>
    <row r="582" spans="1:11" s="4" customFormat="1" ht="16.2" thickBot="1" x14ac:dyDescent="0.35">
      <c r="A582" s="109" t="s">
        <v>94</v>
      </c>
      <c r="B582" s="12" t="s">
        <v>8</v>
      </c>
      <c r="C582" s="44" t="s">
        <v>47</v>
      </c>
      <c r="D582" s="10"/>
      <c r="E582" s="10"/>
      <c r="F582" s="10"/>
      <c r="G582" s="10"/>
      <c r="H582" s="10"/>
      <c r="I582" s="10"/>
      <c r="J582" s="10"/>
      <c r="K582" s="10"/>
    </row>
    <row r="583" spans="1:11" s="4" customFormat="1" ht="16.2" thickBot="1" x14ac:dyDescent="0.35">
      <c r="A583" s="109" t="s">
        <v>95</v>
      </c>
      <c r="B583" s="12" t="s">
        <v>9</v>
      </c>
      <c r="C583" s="44" t="s">
        <v>47</v>
      </c>
      <c r="D583" s="10"/>
      <c r="E583" s="10"/>
      <c r="F583" s="10"/>
      <c r="G583" s="10"/>
      <c r="H583" s="10"/>
      <c r="I583" s="10"/>
      <c r="J583" s="10"/>
      <c r="K583" s="10"/>
    </row>
    <row r="584" spans="1:11" s="4" customFormat="1" ht="16.2" thickBot="1" x14ac:dyDescent="0.35">
      <c r="A584" s="109" t="s">
        <v>96</v>
      </c>
      <c r="B584" s="12" t="s">
        <v>10</v>
      </c>
      <c r="C584" s="44" t="s">
        <v>47</v>
      </c>
      <c r="D584" s="10"/>
      <c r="E584" s="10"/>
      <c r="F584" s="10"/>
      <c r="G584" s="10"/>
      <c r="H584" s="10"/>
      <c r="I584" s="10"/>
      <c r="J584" s="10"/>
      <c r="K584" s="10"/>
    </row>
    <row r="585" spans="1:11" s="4" customFormat="1" ht="16.2" thickBot="1" x14ac:dyDescent="0.35">
      <c r="A585" s="109" t="s">
        <v>97</v>
      </c>
      <c r="B585" s="12" t="s">
        <v>11</v>
      </c>
      <c r="C585" s="44" t="s">
        <v>47</v>
      </c>
      <c r="D585" s="10"/>
      <c r="E585" s="10"/>
      <c r="F585" s="10"/>
      <c r="G585" s="10"/>
      <c r="H585" s="10"/>
      <c r="I585" s="10"/>
      <c r="J585" s="10"/>
      <c r="K585" s="10"/>
    </row>
    <row r="586" spans="1:11" s="4" customFormat="1" ht="16.2" thickBot="1" x14ac:dyDescent="0.35">
      <c r="A586" s="109" t="s">
        <v>98</v>
      </c>
      <c r="B586" s="12" t="s">
        <v>65</v>
      </c>
      <c r="C586" s="44" t="s">
        <v>47</v>
      </c>
      <c r="D586" s="10"/>
      <c r="E586" s="10"/>
      <c r="F586" s="10"/>
      <c r="G586" s="10"/>
      <c r="H586" s="10"/>
      <c r="I586" s="10"/>
      <c r="J586" s="10"/>
      <c r="K586" s="10"/>
    </row>
    <row r="587" spans="1:11" s="4" customFormat="1" ht="16.2" thickBot="1" x14ac:dyDescent="0.35">
      <c r="A587" s="109" t="s">
        <v>99</v>
      </c>
      <c r="B587" s="12" t="s">
        <v>43</v>
      </c>
      <c r="C587" s="44" t="s">
        <v>47</v>
      </c>
      <c r="D587" s="10"/>
      <c r="E587" s="10"/>
      <c r="F587" s="10"/>
      <c r="G587" s="10"/>
      <c r="H587" s="10"/>
      <c r="I587" s="10"/>
      <c r="J587" s="10"/>
      <c r="K587" s="10"/>
    </row>
    <row r="588" spans="1:11" s="4" customFormat="1" ht="16.2" thickBot="1" x14ac:dyDescent="0.35">
      <c r="A588" s="109" t="s">
        <v>100</v>
      </c>
      <c r="B588" s="12" t="s">
        <v>12</v>
      </c>
      <c r="C588" s="44" t="s">
        <v>47</v>
      </c>
      <c r="D588" s="10"/>
      <c r="E588" s="10"/>
      <c r="F588" s="10"/>
      <c r="G588" s="10"/>
      <c r="H588" s="10"/>
      <c r="I588" s="10"/>
      <c r="J588" s="10"/>
      <c r="K588" s="10"/>
    </row>
    <row r="589" spans="1:11" s="4" customFormat="1" ht="16.2" thickBot="1" x14ac:dyDescent="0.35">
      <c r="A589" s="109" t="s">
        <v>101</v>
      </c>
      <c r="B589" s="12" t="s">
        <v>13</v>
      </c>
      <c r="C589" s="44" t="s">
        <v>47</v>
      </c>
      <c r="D589" s="10"/>
      <c r="E589" s="10"/>
      <c r="F589" s="10"/>
      <c r="G589" s="10"/>
      <c r="H589" s="10"/>
      <c r="I589" s="10"/>
      <c r="J589" s="10"/>
      <c r="K589" s="10"/>
    </row>
    <row r="590" spans="1:11" s="4" customFormat="1" ht="16.2" thickBot="1" x14ac:dyDescent="0.35">
      <c r="A590" s="109" t="s">
        <v>102</v>
      </c>
      <c r="B590" s="12" t="s">
        <v>14</v>
      </c>
      <c r="C590" s="44" t="s">
        <v>47</v>
      </c>
      <c r="D590" s="10"/>
      <c r="E590" s="10"/>
      <c r="F590" s="10"/>
      <c r="G590" s="10"/>
      <c r="H590" s="10">
        <v>13</v>
      </c>
      <c r="I590" s="10"/>
      <c r="J590" s="10"/>
      <c r="K590" s="10"/>
    </row>
    <row r="591" spans="1:11" s="4" customFormat="1" ht="16.2" thickBot="1" x14ac:dyDescent="0.35">
      <c r="A591" s="109" t="s">
        <v>103</v>
      </c>
      <c r="B591" s="12" t="s">
        <v>15</v>
      </c>
      <c r="C591" s="45" t="s">
        <v>47</v>
      </c>
      <c r="D591" s="10"/>
      <c r="E591" s="10"/>
      <c r="F591" s="10"/>
      <c r="G591" s="10"/>
      <c r="H591" s="10">
        <v>80</v>
      </c>
      <c r="I591" s="10"/>
      <c r="J591" s="10"/>
      <c r="K591" s="10"/>
    </row>
    <row r="592" spans="1:11" s="4" customFormat="1" ht="16.2" thickBot="1" x14ac:dyDescent="0.35">
      <c r="A592" s="109" t="s">
        <v>104</v>
      </c>
      <c r="B592" s="12" t="s">
        <v>16</v>
      </c>
      <c r="C592" s="44" t="s">
        <v>48</v>
      </c>
      <c r="D592" s="10"/>
      <c r="E592" s="10"/>
      <c r="F592" s="10"/>
      <c r="G592" s="10"/>
      <c r="H592" s="10"/>
      <c r="I592" s="10"/>
      <c r="J592" s="10"/>
      <c r="K592" s="10"/>
    </row>
    <row r="593" spans="1:11" s="4" customFormat="1" ht="16.2" thickBot="1" x14ac:dyDescent="0.35">
      <c r="A593" s="109" t="s">
        <v>105</v>
      </c>
      <c r="B593" s="12" t="s">
        <v>70</v>
      </c>
      <c r="C593" s="44" t="s">
        <v>48</v>
      </c>
      <c r="D593" s="10"/>
      <c r="E593" s="10"/>
      <c r="F593" s="10"/>
      <c r="G593" s="10"/>
      <c r="H593" s="10"/>
      <c r="I593" s="10"/>
      <c r="J593" s="10"/>
      <c r="K593" s="10"/>
    </row>
    <row r="594" spans="1:11" s="4" customFormat="1" ht="16.2" thickBot="1" x14ac:dyDescent="0.35">
      <c r="A594" s="109" t="s">
        <v>106</v>
      </c>
      <c r="B594" s="9" t="s">
        <v>17</v>
      </c>
      <c r="C594" s="44" t="s">
        <v>48</v>
      </c>
      <c r="D594" s="10"/>
      <c r="E594" s="10"/>
      <c r="F594" s="10"/>
      <c r="G594" s="10"/>
      <c r="H594" s="10"/>
      <c r="I594" s="10"/>
      <c r="J594" s="10"/>
      <c r="K594" s="10"/>
    </row>
    <row r="595" spans="1:11" s="4" customFormat="1" ht="16.2" thickBot="1" x14ac:dyDescent="0.35">
      <c r="A595" s="109" t="s">
        <v>107</v>
      </c>
      <c r="B595" s="9" t="s">
        <v>18</v>
      </c>
      <c r="C595" s="44" t="s">
        <v>47</v>
      </c>
      <c r="D595" s="10"/>
      <c r="E595" s="10"/>
      <c r="F595" s="10"/>
      <c r="G595" s="10"/>
      <c r="H595" s="10"/>
      <c r="I595" s="10"/>
      <c r="J595" s="10"/>
      <c r="K595" s="10"/>
    </row>
    <row r="596" spans="1:11" s="4" customFormat="1" ht="16.2" thickBot="1" x14ac:dyDescent="0.35">
      <c r="A596" s="109" t="s">
        <v>108</v>
      </c>
      <c r="B596" s="9" t="s">
        <v>19</v>
      </c>
      <c r="C596" s="44" t="s">
        <v>47</v>
      </c>
      <c r="D596" s="10"/>
      <c r="E596" s="10"/>
      <c r="F596" s="10"/>
      <c r="G596" s="10"/>
      <c r="H596" s="10"/>
      <c r="I596" s="10"/>
      <c r="J596" s="10"/>
      <c r="K596" s="10"/>
    </row>
    <row r="597" spans="1:11" s="4" customFormat="1" ht="16.2" thickBot="1" x14ac:dyDescent="0.35">
      <c r="A597" s="109" t="s">
        <v>109</v>
      </c>
      <c r="B597" s="9" t="s">
        <v>20</v>
      </c>
      <c r="C597" s="44" t="s">
        <v>48</v>
      </c>
      <c r="D597" s="10"/>
      <c r="E597" s="10"/>
      <c r="F597" s="10"/>
      <c r="G597" s="10"/>
      <c r="H597" s="10"/>
      <c r="I597" s="10"/>
      <c r="J597" s="10"/>
      <c r="K597" s="10"/>
    </row>
    <row r="598" spans="1:11" s="4" customFormat="1" ht="16.2" thickBot="1" x14ac:dyDescent="0.35">
      <c r="A598" s="109" t="s">
        <v>110</v>
      </c>
      <c r="B598" s="9" t="s">
        <v>21</v>
      </c>
      <c r="C598" s="44" t="s">
        <v>47</v>
      </c>
      <c r="D598" s="10"/>
      <c r="E598" s="10"/>
      <c r="F598" s="10"/>
      <c r="G598" s="10"/>
      <c r="H598" s="10"/>
      <c r="I598" s="10"/>
      <c r="J598" s="10"/>
      <c r="K598" s="10"/>
    </row>
    <row r="599" spans="1:11" s="4" customFormat="1" ht="16.2" thickBot="1" x14ac:dyDescent="0.35">
      <c r="A599" s="109" t="s">
        <v>111</v>
      </c>
      <c r="B599" s="9" t="s">
        <v>24</v>
      </c>
      <c r="C599" s="44" t="s">
        <v>47</v>
      </c>
      <c r="D599" s="10"/>
      <c r="E599" s="10"/>
      <c r="F599" s="10"/>
      <c r="G599" s="10"/>
      <c r="H599" s="10"/>
      <c r="I599" s="10"/>
      <c r="J599" s="10"/>
      <c r="K599" s="10"/>
    </row>
    <row r="600" spans="1:11" s="4" customFormat="1" ht="16.2" thickBot="1" x14ac:dyDescent="0.35">
      <c r="A600" s="109" t="s">
        <v>112</v>
      </c>
      <c r="B600" s="9" t="s">
        <v>22</v>
      </c>
      <c r="C600" s="44" t="s">
        <v>48</v>
      </c>
      <c r="D600" s="10"/>
      <c r="E600" s="10"/>
      <c r="F600" s="10"/>
      <c r="G600" s="10"/>
      <c r="H600" s="10"/>
      <c r="I600" s="10"/>
      <c r="J600" s="10"/>
      <c r="K600" s="10"/>
    </row>
    <row r="601" spans="1:11" s="4" customFormat="1" ht="16.2" thickBot="1" x14ac:dyDescent="0.35">
      <c r="A601" s="109" t="s">
        <v>113</v>
      </c>
      <c r="B601" s="13" t="s">
        <v>23</v>
      </c>
      <c r="C601" s="70"/>
      <c r="D601" s="14">
        <f>SUM(D577:D600)</f>
        <v>0</v>
      </c>
      <c r="E601" s="14">
        <f t="shared" ref="E601:K601" si="23">SUM(E577:E600)</f>
        <v>0</v>
      </c>
      <c r="F601" s="14">
        <f t="shared" si="23"/>
        <v>0</v>
      </c>
      <c r="G601" s="14">
        <f t="shared" si="23"/>
        <v>0</v>
      </c>
      <c r="H601" s="14">
        <f t="shared" si="23"/>
        <v>106</v>
      </c>
      <c r="I601" s="14">
        <f t="shared" si="23"/>
        <v>0</v>
      </c>
      <c r="J601" s="14">
        <f t="shared" si="23"/>
        <v>0</v>
      </c>
      <c r="K601" s="14">
        <f t="shared" si="23"/>
        <v>0</v>
      </c>
    </row>
    <row r="602" spans="1:11" s="4" customFormat="1" ht="16.2" thickBot="1" x14ac:dyDescent="0.35">
      <c r="A602" s="109" t="s">
        <v>60</v>
      </c>
      <c r="B602" s="64" t="s">
        <v>3</v>
      </c>
      <c r="C602" s="65" t="s">
        <v>47</v>
      </c>
      <c r="D602" s="66"/>
      <c r="E602" s="66"/>
      <c r="F602" s="66"/>
      <c r="G602" s="66"/>
      <c r="H602" s="66"/>
      <c r="I602" s="66"/>
      <c r="J602" s="66"/>
      <c r="K602" s="66"/>
    </row>
    <row r="603" spans="1:11" s="4" customFormat="1" ht="16.2" thickBot="1" x14ac:dyDescent="0.35">
      <c r="A603" s="109" t="s">
        <v>91</v>
      </c>
      <c r="B603" s="12" t="s">
        <v>4</v>
      </c>
      <c r="C603" s="44" t="s">
        <v>48</v>
      </c>
      <c r="D603" s="10"/>
      <c r="E603" s="10"/>
      <c r="F603" s="10"/>
      <c r="G603" s="10"/>
      <c r="H603" s="10"/>
      <c r="I603" s="10"/>
      <c r="J603" s="10"/>
      <c r="K603" s="10"/>
    </row>
    <row r="604" spans="1:11" s="4" customFormat="1" ht="16.2" thickBot="1" x14ac:dyDescent="0.35">
      <c r="A604" s="109" t="s">
        <v>92</v>
      </c>
      <c r="B604" s="12" t="s">
        <v>5</v>
      </c>
      <c r="C604" s="44" t="s">
        <v>47</v>
      </c>
      <c r="D604" s="10"/>
      <c r="E604" s="10"/>
      <c r="F604" s="10"/>
      <c r="G604" s="10"/>
      <c r="H604" s="10">
        <v>13</v>
      </c>
      <c r="I604" s="10"/>
      <c r="J604" s="10"/>
      <c r="K604" s="10"/>
    </row>
    <row r="605" spans="1:11" s="4" customFormat="1" ht="16.2" thickBot="1" x14ac:dyDescent="0.35">
      <c r="A605" s="109" t="s">
        <v>93</v>
      </c>
      <c r="B605" s="12" t="s">
        <v>6</v>
      </c>
      <c r="C605" s="44" t="s">
        <v>48</v>
      </c>
      <c r="D605" s="10"/>
      <c r="E605" s="10"/>
      <c r="F605" s="10"/>
      <c r="G605" s="10"/>
      <c r="H605" s="10"/>
      <c r="I605" s="10"/>
      <c r="J605" s="10"/>
      <c r="K605" s="10"/>
    </row>
    <row r="606" spans="1:11" s="4" customFormat="1" ht="16.2" thickBot="1" x14ac:dyDescent="0.35">
      <c r="A606" s="109" t="s">
        <v>94</v>
      </c>
      <c r="B606" s="12" t="s">
        <v>7</v>
      </c>
      <c r="C606" s="44" t="s">
        <v>48</v>
      </c>
      <c r="D606" s="10"/>
      <c r="E606" s="10"/>
      <c r="F606" s="10"/>
      <c r="G606" s="10"/>
      <c r="H606" s="10"/>
      <c r="I606" s="10"/>
      <c r="J606" s="10"/>
      <c r="K606" s="10"/>
    </row>
    <row r="607" spans="1:11" s="4" customFormat="1" ht="16.2" thickBot="1" x14ac:dyDescent="0.35">
      <c r="A607" s="109" t="s">
        <v>95</v>
      </c>
      <c r="B607" s="12" t="s">
        <v>8</v>
      </c>
      <c r="C607" s="44" t="s">
        <v>47</v>
      </c>
      <c r="D607" s="10"/>
      <c r="E607" s="10"/>
      <c r="F607" s="10"/>
      <c r="G607" s="10"/>
      <c r="H607" s="10"/>
      <c r="I607" s="10"/>
      <c r="J607" s="10"/>
      <c r="K607" s="10"/>
    </row>
    <row r="608" spans="1:11" s="4" customFormat="1" ht="16.2" thickBot="1" x14ac:dyDescent="0.35">
      <c r="A608" s="109" t="s">
        <v>96</v>
      </c>
      <c r="B608" s="12" t="s">
        <v>9</v>
      </c>
      <c r="C608" s="44" t="s">
        <v>47</v>
      </c>
      <c r="D608" s="10"/>
      <c r="E608" s="10"/>
      <c r="F608" s="10"/>
      <c r="G608" s="10"/>
      <c r="H608" s="10"/>
      <c r="I608" s="10"/>
      <c r="J608" s="10"/>
      <c r="K608" s="10"/>
    </row>
    <row r="609" spans="1:11" s="4" customFormat="1" ht="16.2" thickBot="1" x14ac:dyDescent="0.35">
      <c r="A609" s="109" t="s">
        <v>97</v>
      </c>
      <c r="B609" s="12" t="s">
        <v>10</v>
      </c>
      <c r="C609" s="44" t="s">
        <v>47</v>
      </c>
      <c r="D609" s="10"/>
      <c r="E609" s="10"/>
      <c r="F609" s="10"/>
      <c r="G609" s="10"/>
      <c r="H609" s="10"/>
      <c r="I609" s="10"/>
      <c r="J609" s="10"/>
      <c r="K609" s="10"/>
    </row>
    <row r="610" spans="1:11" s="4" customFormat="1" ht="16.2" thickBot="1" x14ac:dyDescent="0.35">
      <c r="A610" s="109" t="s">
        <v>98</v>
      </c>
      <c r="B610" s="12" t="s">
        <v>11</v>
      </c>
      <c r="C610" s="44" t="s">
        <v>47</v>
      </c>
      <c r="D610" s="10"/>
      <c r="E610" s="10"/>
      <c r="F610" s="10"/>
      <c r="G610" s="10"/>
      <c r="H610" s="10">
        <v>80</v>
      </c>
      <c r="I610" s="10"/>
      <c r="J610" s="10"/>
      <c r="K610" s="10"/>
    </row>
    <row r="611" spans="1:11" s="4" customFormat="1" ht="16.2" thickBot="1" x14ac:dyDescent="0.35">
      <c r="A611" s="109" t="s">
        <v>99</v>
      </c>
      <c r="B611" s="12" t="s">
        <v>65</v>
      </c>
      <c r="C611" s="44" t="s">
        <v>47</v>
      </c>
      <c r="D611" s="10"/>
      <c r="E611" s="10"/>
      <c r="F611" s="10"/>
      <c r="G611" s="10"/>
      <c r="H611" s="10"/>
      <c r="I611" s="10"/>
      <c r="J611" s="10"/>
      <c r="K611" s="10"/>
    </row>
    <row r="612" spans="1:11" s="4" customFormat="1" ht="16.2" thickBot="1" x14ac:dyDescent="0.35">
      <c r="A612" s="109" t="s">
        <v>100</v>
      </c>
      <c r="B612" s="12" t="s">
        <v>43</v>
      </c>
      <c r="C612" s="44" t="s">
        <v>47</v>
      </c>
      <c r="D612" s="10"/>
      <c r="E612" s="10"/>
      <c r="F612" s="10"/>
      <c r="G612" s="10"/>
      <c r="H612" s="10"/>
      <c r="I612" s="10"/>
      <c r="J612" s="10"/>
      <c r="K612" s="10"/>
    </row>
    <row r="613" spans="1:11" s="4" customFormat="1" ht="16.2" thickBot="1" x14ac:dyDescent="0.35">
      <c r="A613" s="109" t="s">
        <v>101</v>
      </c>
      <c r="B613" s="12" t="s">
        <v>12</v>
      </c>
      <c r="C613" s="44" t="s">
        <v>47</v>
      </c>
      <c r="D613" s="10"/>
      <c r="E613" s="10"/>
      <c r="F613" s="10"/>
      <c r="G613" s="10"/>
      <c r="H613" s="10"/>
      <c r="I613" s="10"/>
      <c r="J613" s="10"/>
      <c r="K613" s="10"/>
    </row>
    <row r="614" spans="1:11" s="4" customFormat="1" ht="16.2" thickBot="1" x14ac:dyDescent="0.35">
      <c r="A614" s="109" t="s">
        <v>102</v>
      </c>
      <c r="B614" s="12" t="s">
        <v>13</v>
      </c>
      <c r="C614" s="44" t="s">
        <v>47</v>
      </c>
      <c r="D614" s="10"/>
      <c r="E614" s="10"/>
      <c r="F614" s="10"/>
      <c r="G614" s="10"/>
      <c r="H614" s="10"/>
      <c r="I614" s="10"/>
      <c r="J614" s="10"/>
      <c r="K614" s="10"/>
    </row>
    <row r="615" spans="1:11" s="4" customFormat="1" ht="16.2" thickBot="1" x14ac:dyDescent="0.35">
      <c r="A615" s="109" t="s">
        <v>103</v>
      </c>
      <c r="B615" s="12" t="s">
        <v>14</v>
      </c>
      <c r="C615" s="44" t="s">
        <v>47</v>
      </c>
      <c r="D615" s="10"/>
      <c r="E615" s="10"/>
      <c r="F615" s="10"/>
      <c r="G615" s="10"/>
      <c r="H615" s="10">
        <v>27</v>
      </c>
      <c r="I615" s="10"/>
      <c r="J615" s="10"/>
      <c r="K615" s="10"/>
    </row>
    <row r="616" spans="1:11" s="4" customFormat="1" ht="16.2" thickBot="1" x14ac:dyDescent="0.35">
      <c r="A616" s="109" t="s">
        <v>104</v>
      </c>
      <c r="B616" s="12" t="s">
        <v>15</v>
      </c>
      <c r="C616" s="45" t="s">
        <v>47</v>
      </c>
      <c r="D616" s="10"/>
      <c r="E616" s="10"/>
      <c r="F616" s="10"/>
      <c r="G616" s="10"/>
      <c r="H616" s="10">
        <v>530</v>
      </c>
      <c r="I616" s="10"/>
      <c r="J616" s="10"/>
      <c r="K616" s="10"/>
    </row>
    <row r="617" spans="1:11" s="4" customFormat="1" ht="16.2" thickBot="1" x14ac:dyDescent="0.35">
      <c r="A617" s="109" t="s">
        <v>105</v>
      </c>
      <c r="B617" s="12" t="s">
        <v>16</v>
      </c>
      <c r="C617" s="44" t="s">
        <v>48</v>
      </c>
      <c r="D617" s="10"/>
      <c r="E617" s="10"/>
      <c r="F617" s="10"/>
      <c r="G617" s="10"/>
      <c r="H617" s="10"/>
      <c r="I617" s="10"/>
      <c r="J617" s="10"/>
      <c r="K617" s="10"/>
    </row>
    <row r="618" spans="1:11" s="4" customFormat="1" ht="16.2" thickBot="1" x14ac:dyDescent="0.35">
      <c r="A618" s="109" t="s">
        <v>106</v>
      </c>
      <c r="B618" s="12" t="s">
        <v>70</v>
      </c>
      <c r="C618" s="44" t="s">
        <v>48</v>
      </c>
      <c r="D618" s="10"/>
      <c r="E618" s="10"/>
      <c r="F618" s="10"/>
      <c r="G618" s="10"/>
      <c r="H618" s="10"/>
      <c r="I618" s="10"/>
      <c r="J618" s="10"/>
      <c r="K618" s="10"/>
    </row>
    <row r="619" spans="1:11" s="4" customFormat="1" ht="16.2" thickBot="1" x14ac:dyDescent="0.35">
      <c r="A619" s="109" t="s">
        <v>107</v>
      </c>
      <c r="B619" s="9" t="s">
        <v>17</v>
      </c>
      <c r="C619" s="44" t="s">
        <v>48</v>
      </c>
      <c r="D619" s="10"/>
      <c r="E619" s="10"/>
      <c r="F619" s="10"/>
      <c r="G619" s="10"/>
      <c r="H619" s="10">
        <v>13</v>
      </c>
      <c r="I619" s="10"/>
      <c r="J619" s="10"/>
      <c r="K619" s="10"/>
    </row>
    <row r="620" spans="1:11" s="4" customFormat="1" ht="16.2" thickBot="1" x14ac:dyDescent="0.35">
      <c r="A620" s="109" t="s">
        <v>108</v>
      </c>
      <c r="B620" s="9" t="s">
        <v>18</v>
      </c>
      <c r="C620" s="44" t="s">
        <v>47</v>
      </c>
      <c r="D620" s="10"/>
      <c r="E620" s="10"/>
      <c r="F620" s="10"/>
      <c r="G620" s="10"/>
      <c r="H620" s="10"/>
      <c r="I620" s="10"/>
      <c r="J620" s="10"/>
      <c r="K620" s="10"/>
    </row>
    <row r="621" spans="1:11" s="4" customFormat="1" ht="16.2" thickBot="1" x14ac:dyDescent="0.35">
      <c r="A621" s="109" t="s">
        <v>109</v>
      </c>
      <c r="B621" s="9" t="s">
        <v>19</v>
      </c>
      <c r="C621" s="44" t="s">
        <v>47</v>
      </c>
      <c r="D621" s="10"/>
      <c r="E621" s="10"/>
      <c r="F621" s="10"/>
      <c r="G621" s="10"/>
      <c r="H621" s="10"/>
      <c r="I621" s="10"/>
      <c r="J621" s="10"/>
      <c r="K621" s="10"/>
    </row>
    <row r="622" spans="1:11" s="4" customFormat="1" ht="16.2" thickBot="1" x14ac:dyDescent="0.35">
      <c r="A622" s="109" t="s">
        <v>110</v>
      </c>
      <c r="B622" s="9" t="s">
        <v>20</v>
      </c>
      <c r="C622" s="44" t="s">
        <v>48</v>
      </c>
      <c r="D622" s="10"/>
      <c r="E622" s="10"/>
      <c r="F622" s="10"/>
      <c r="G622" s="10"/>
      <c r="H622" s="10"/>
      <c r="I622" s="10"/>
      <c r="J622" s="10"/>
      <c r="K622" s="10"/>
    </row>
    <row r="623" spans="1:11" s="4" customFormat="1" ht="16.2" thickBot="1" x14ac:dyDescent="0.35">
      <c r="A623" s="109" t="s">
        <v>111</v>
      </c>
      <c r="B623" s="9" t="s">
        <v>21</v>
      </c>
      <c r="C623" s="44" t="s">
        <v>47</v>
      </c>
      <c r="D623" s="10"/>
      <c r="E623" s="10"/>
      <c r="F623" s="10"/>
      <c r="G623" s="10"/>
      <c r="H623" s="10"/>
      <c r="I623" s="10"/>
      <c r="J623" s="10"/>
      <c r="K623" s="10"/>
    </row>
    <row r="624" spans="1:11" s="4" customFormat="1" ht="16.2" thickBot="1" x14ac:dyDescent="0.35">
      <c r="A624" s="109" t="s">
        <v>112</v>
      </c>
      <c r="B624" s="9" t="s">
        <v>24</v>
      </c>
      <c r="C624" s="44" t="s">
        <v>47</v>
      </c>
      <c r="D624" s="10"/>
      <c r="E624" s="10"/>
      <c r="F624" s="10"/>
      <c r="G624" s="10"/>
      <c r="H624" s="10"/>
      <c r="I624" s="10"/>
      <c r="J624" s="10"/>
      <c r="K624" s="10"/>
    </row>
    <row r="625" spans="1:11" s="4" customFormat="1" ht="16.2" thickBot="1" x14ac:dyDescent="0.35">
      <c r="A625" s="109" t="s">
        <v>113</v>
      </c>
      <c r="B625" s="9" t="s">
        <v>22</v>
      </c>
      <c r="C625" s="44" t="s">
        <v>48</v>
      </c>
      <c r="D625" s="10"/>
      <c r="E625" s="10"/>
      <c r="F625" s="10"/>
      <c r="G625" s="10"/>
      <c r="H625" s="10"/>
      <c r="I625" s="10"/>
      <c r="J625" s="10"/>
      <c r="K625" s="10"/>
    </row>
    <row r="626" spans="1:11" s="4" customFormat="1" ht="16.2" thickBot="1" x14ac:dyDescent="0.35">
      <c r="A626" s="109" t="s">
        <v>114</v>
      </c>
      <c r="B626" s="13" t="s">
        <v>23</v>
      </c>
      <c r="C626" s="70"/>
      <c r="D626" s="14">
        <f>SUM(D602:D625)</f>
        <v>0</v>
      </c>
      <c r="E626" s="14">
        <f t="shared" ref="E626:K626" si="24">SUM(E602:E625)</f>
        <v>0</v>
      </c>
      <c r="F626" s="14">
        <f t="shared" si="24"/>
        <v>0</v>
      </c>
      <c r="G626" s="14">
        <f t="shared" si="24"/>
        <v>0</v>
      </c>
      <c r="H626" s="14">
        <f t="shared" si="24"/>
        <v>663</v>
      </c>
      <c r="I626" s="14">
        <f t="shared" si="24"/>
        <v>0</v>
      </c>
      <c r="J626" s="14">
        <f t="shared" si="24"/>
        <v>0</v>
      </c>
      <c r="K626" s="14">
        <f t="shared" si="24"/>
        <v>0</v>
      </c>
    </row>
    <row r="627" spans="1:11" s="4" customFormat="1" x14ac:dyDescent="0.3">
      <c r="A627" s="6"/>
      <c r="B627" s="6"/>
      <c r="C627" s="103"/>
      <c r="D627" s="104"/>
      <c r="E627" s="104"/>
      <c r="F627" s="104"/>
      <c r="G627" s="104"/>
      <c r="H627" s="104"/>
      <c r="I627" s="104"/>
      <c r="J627" s="103"/>
      <c r="K627" s="103"/>
    </row>
    <row r="628" spans="1:11" s="4" customFormat="1" x14ac:dyDescent="0.3">
      <c r="A628" s="6"/>
      <c r="B628" s="6"/>
      <c r="D628" s="6"/>
      <c r="E628" s="6"/>
      <c r="F628" s="6"/>
      <c r="G628" s="6"/>
      <c r="H628" s="6"/>
      <c r="I628" s="6"/>
    </row>
    <row r="629" spans="1:11" s="4" customFormat="1" x14ac:dyDescent="0.3">
      <c r="A629" s="6"/>
      <c r="B629" s="6"/>
      <c r="D629" s="6"/>
      <c r="E629" s="6"/>
      <c r="F629" s="6"/>
      <c r="G629" s="6"/>
      <c r="H629" s="6"/>
      <c r="I629" s="6"/>
    </row>
    <row r="630" spans="1:11" s="4" customFormat="1" x14ac:dyDescent="0.3">
      <c r="A630" s="6"/>
      <c r="B630" s="6"/>
      <c r="D630" s="6"/>
      <c r="E630" s="6"/>
      <c r="F630" s="6"/>
      <c r="G630" s="6"/>
      <c r="H630" s="6"/>
      <c r="I630" s="6"/>
    </row>
    <row r="631" spans="1:11" s="4" customFormat="1" x14ac:dyDescent="0.3">
      <c r="A631" s="6"/>
      <c r="B631" s="6"/>
      <c r="D631" s="6"/>
      <c r="E631" s="6"/>
      <c r="F631" s="6"/>
      <c r="G631" s="6"/>
      <c r="H631" s="6"/>
      <c r="I631" s="6"/>
    </row>
    <row r="632" spans="1:11" s="4" customFormat="1" x14ac:dyDescent="0.3">
      <c r="A632" s="6"/>
      <c r="B632" s="6"/>
      <c r="D632" s="6"/>
      <c r="E632" s="6"/>
      <c r="F632" s="6"/>
      <c r="G632" s="6"/>
      <c r="H632" s="6"/>
      <c r="I632" s="6"/>
    </row>
    <row r="633" spans="1:11" s="4" customFormat="1" x14ac:dyDescent="0.3">
      <c r="A633" s="6"/>
      <c r="B633" s="6"/>
      <c r="D633" s="6"/>
      <c r="E633" s="6"/>
      <c r="F633" s="6"/>
      <c r="G633" s="6"/>
      <c r="H633" s="6"/>
      <c r="I633" s="6"/>
    </row>
    <row r="634" spans="1:11" s="4" customFormat="1" x14ac:dyDescent="0.3">
      <c r="A634" s="6"/>
      <c r="B634" s="6"/>
      <c r="D634" s="6"/>
      <c r="E634" s="6"/>
      <c r="F634" s="6"/>
      <c r="G634" s="6"/>
      <c r="H634" s="6"/>
      <c r="I634" s="6"/>
    </row>
    <row r="635" spans="1:11" s="4" customFormat="1" x14ac:dyDescent="0.3">
      <c r="A635" s="6"/>
      <c r="B635" s="6"/>
      <c r="D635" s="6"/>
      <c r="E635" s="6"/>
      <c r="F635" s="6"/>
      <c r="G635" s="6"/>
      <c r="H635" s="6"/>
      <c r="I635" s="6"/>
    </row>
    <row r="636" spans="1:11" s="4" customFormat="1" x14ac:dyDescent="0.3">
      <c r="A636" s="6"/>
      <c r="B636" s="6"/>
      <c r="D636" s="6"/>
      <c r="E636" s="6"/>
      <c r="F636" s="6"/>
      <c r="G636" s="6"/>
      <c r="H636" s="6"/>
      <c r="I636" s="6"/>
    </row>
    <row r="637" spans="1:11" s="4" customFormat="1" x14ac:dyDescent="0.3">
      <c r="A637" s="6"/>
      <c r="B637" s="6"/>
      <c r="D637" s="6"/>
      <c r="E637" s="6"/>
      <c r="F637" s="6"/>
      <c r="G637" s="6"/>
      <c r="H637" s="6"/>
      <c r="I637" s="6"/>
    </row>
    <row r="638" spans="1:11" s="4" customFormat="1" x14ac:dyDescent="0.3">
      <c r="A638" s="6"/>
      <c r="B638" s="6"/>
      <c r="D638" s="6"/>
      <c r="E638" s="6"/>
      <c r="F638" s="6"/>
      <c r="G638" s="6"/>
      <c r="H638" s="6"/>
      <c r="I638" s="6"/>
    </row>
    <row r="639" spans="1:11" s="4" customFormat="1" x14ac:dyDescent="0.3">
      <c r="A639" s="6"/>
      <c r="B639" s="6"/>
      <c r="D639" s="6"/>
      <c r="E639" s="6"/>
      <c r="F639" s="6"/>
      <c r="G639" s="6"/>
      <c r="H639" s="6"/>
      <c r="I639" s="6"/>
    </row>
    <row r="640" spans="1:11" s="4" customFormat="1" x14ac:dyDescent="0.3">
      <c r="A640" s="6"/>
      <c r="B640" s="6"/>
      <c r="D640" s="6"/>
      <c r="E640" s="6"/>
      <c r="F640" s="6"/>
      <c r="G640" s="6"/>
      <c r="H640" s="6"/>
      <c r="I640" s="6"/>
    </row>
    <row r="641" spans="1:9" s="4" customFormat="1" x14ac:dyDescent="0.3">
      <c r="A641" s="6"/>
      <c r="B641" s="6"/>
      <c r="D641" s="6"/>
      <c r="E641" s="6"/>
      <c r="F641" s="6"/>
      <c r="G641" s="6"/>
      <c r="H641" s="6"/>
      <c r="I641" s="6"/>
    </row>
    <row r="642" spans="1:9" s="4" customFormat="1" x14ac:dyDescent="0.3">
      <c r="A642" s="6"/>
      <c r="B642" s="6"/>
      <c r="D642" s="6"/>
      <c r="E642" s="6"/>
      <c r="F642" s="6"/>
      <c r="G642" s="6"/>
      <c r="H642" s="6"/>
      <c r="I642" s="6"/>
    </row>
    <row r="643" spans="1:9" s="4" customFormat="1" x14ac:dyDescent="0.3">
      <c r="A643" s="6"/>
      <c r="B643" s="6"/>
      <c r="D643" s="6"/>
      <c r="E643" s="6"/>
      <c r="F643" s="6"/>
      <c r="G643" s="6"/>
      <c r="H643" s="6"/>
      <c r="I643" s="6"/>
    </row>
    <row r="644" spans="1:9" s="4" customFormat="1" x14ac:dyDescent="0.3">
      <c r="A644" s="6"/>
      <c r="B644" s="6"/>
      <c r="D644" s="6"/>
      <c r="E644" s="6"/>
      <c r="F644" s="6"/>
      <c r="G644" s="6"/>
      <c r="H644" s="6"/>
      <c r="I644" s="6"/>
    </row>
    <row r="645" spans="1:9" s="4" customFormat="1" x14ac:dyDescent="0.3">
      <c r="A645" s="6"/>
      <c r="B645" s="6"/>
      <c r="D645" s="6"/>
      <c r="E645" s="6"/>
      <c r="F645" s="6"/>
      <c r="G645" s="6"/>
      <c r="H645" s="6"/>
      <c r="I645" s="6"/>
    </row>
    <row r="646" spans="1:9" s="4" customFormat="1" x14ac:dyDescent="0.3">
      <c r="A646" s="6"/>
      <c r="B646" s="6"/>
      <c r="D646" s="6"/>
      <c r="E646" s="6"/>
      <c r="F646" s="6"/>
      <c r="G646" s="6"/>
      <c r="H646" s="6"/>
      <c r="I646" s="6"/>
    </row>
    <row r="647" spans="1:9" s="4" customFormat="1" x14ac:dyDescent="0.3">
      <c r="A647" s="6"/>
      <c r="B647" s="6"/>
      <c r="D647" s="6"/>
      <c r="E647" s="6"/>
      <c r="F647" s="6"/>
      <c r="G647" s="6"/>
      <c r="H647" s="6"/>
      <c r="I647" s="6"/>
    </row>
    <row r="648" spans="1:9" s="4" customFormat="1" x14ac:dyDescent="0.3">
      <c r="A648" s="6"/>
      <c r="B648" s="6"/>
      <c r="D648" s="6"/>
      <c r="E648" s="6"/>
      <c r="F648" s="6"/>
      <c r="G648" s="6"/>
      <c r="H648" s="6"/>
      <c r="I648" s="6"/>
    </row>
    <row r="649" spans="1:9" s="4" customFormat="1" x14ac:dyDescent="0.3">
      <c r="A649" s="6"/>
      <c r="B649" s="6"/>
      <c r="D649" s="6"/>
      <c r="E649" s="6"/>
      <c r="F649" s="6"/>
      <c r="G649" s="6"/>
      <c r="H649" s="6"/>
      <c r="I649" s="6"/>
    </row>
    <row r="650" spans="1:9" s="4" customFormat="1" x14ac:dyDescent="0.3">
      <c r="A650" s="6"/>
      <c r="B650" s="6"/>
      <c r="D650" s="6"/>
      <c r="E650" s="6"/>
      <c r="F650" s="6"/>
      <c r="G650" s="6"/>
      <c r="H650" s="6"/>
      <c r="I650" s="6"/>
    </row>
  </sheetData>
  <phoneticPr fontId="13" type="noConversion"/>
  <conditionalFormatting sqref="B2:B10 B15:B17 B12:B13 B19:B25">
    <cfRule type="dataBar" priority="2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{F7ABEE10-0797-4B29-ADB3-08979C5E877A}</x14:id>
        </ext>
      </extLst>
    </cfRule>
  </conditionalFormatting>
  <conditionalFormatting sqref="B49">
    <cfRule type="dataBar" priority="2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{3E25313D-BDCF-4623-B719-ADFCCBF0FDE2}</x14:id>
        </ext>
      </extLst>
    </cfRule>
  </conditionalFormatting>
  <conditionalFormatting sqref="B224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{2C05D7AA-6F2D-4CA9-8670-7333BE0AC102}</x14:id>
        </ext>
      </extLst>
    </cfRule>
  </conditionalFormatting>
  <conditionalFormatting sqref="B174">
    <cfRule type="dataBar" priority="2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{078AA6D2-F688-4337-A96C-D027E86107AB}</x14:id>
        </ext>
      </extLst>
    </cfRule>
  </conditionalFormatting>
  <conditionalFormatting sqref="B199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{28F46BE5-F005-47D3-84A8-970B4AC4A2E9}</x14:id>
        </ext>
      </extLst>
    </cfRule>
  </conditionalFormatting>
  <conditionalFormatting sqref="B99">
    <cfRule type="dataBar" priority="2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{5D6E1B7E-60FF-4392-B8F1-8844F23B255D}</x14:id>
        </ext>
      </extLst>
    </cfRule>
  </conditionalFormatting>
  <conditionalFormatting sqref="B124">
    <cfRule type="dataBar" priority="2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{E9DCEBC5-E206-4619-8358-B442C72BD205}</x14:id>
        </ext>
      </extLst>
    </cfRule>
  </conditionalFormatting>
  <conditionalFormatting sqref="B74">
    <cfRule type="dataBar" priority="2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{E3C19792-7B22-416C-B6CF-0C87317E8F08}</x14:id>
        </ext>
      </extLst>
    </cfRule>
  </conditionalFormatting>
  <conditionalFormatting sqref="B149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{CD0FC3D0-9189-4CB8-BB9B-40958CDE6138}</x14:id>
        </ext>
      </extLst>
    </cfRule>
  </conditionalFormatting>
  <conditionalFormatting sqref="B249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{4F395DD4-CE10-4794-83FB-785764BABC30}</x14:id>
        </ext>
      </extLst>
    </cfRule>
  </conditionalFormatting>
  <conditionalFormatting sqref="B37">
    <cfRule type="dataBar" priority="2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{E0418EEE-3B38-4752-B7B5-8E8B72818A6C}</x14:id>
        </ext>
      </extLst>
    </cfRule>
  </conditionalFormatting>
  <conditionalFormatting sqref="B62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{D0E80678-8D3D-4F31-AB8E-08F92B4EE1BC}</x14:id>
        </ext>
      </extLst>
    </cfRule>
  </conditionalFormatting>
  <conditionalFormatting sqref="B87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{66690FC7-87D9-41B9-87CD-7E9311850C60}</x14:id>
        </ext>
      </extLst>
    </cfRule>
  </conditionalFormatting>
  <conditionalFormatting sqref="B112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{857BA96F-691C-4FDD-9A81-7306B1414A44}</x14:id>
        </ext>
      </extLst>
    </cfRule>
  </conditionalFormatting>
  <conditionalFormatting sqref="B137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{7CE37615-D8AD-4749-8A63-E479E9500463}</x14:id>
        </ext>
      </extLst>
    </cfRule>
  </conditionalFormatting>
  <conditionalFormatting sqref="B162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{C74FEEBB-37CA-47FF-AD5F-48045340EDAF}</x14:id>
        </ext>
      </extLst>
    </cfRule>
  </conditionalFormatting>
  <conditionalFormatting sqref="B187">
    <cfRule type="dataBar" priority="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{C57DAA72-C7CA-49A4-B652-F63AD04AD331}</x14:id>
        </ext>
      </extLst>
    </cfRule>
  </conditionalFormatting>
  <conditionalFormatting sqref="B212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{7750B472-BA8A-4205-851F-BFFDF27624BB}</x14:id>
        </ext>
      </extLst>
    </cfRule>
  </conditionalFormatting>
  <conditionalFormatting sqref="B237">
    <cfRule type="dataBar" priority="2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{EAFF859A-585A-4E06-86D1-CBE02B2D4011}</x14:id>
        </ext>
      </extLst>
    </cfRule>
  </conditionalFormatting>
  <conditionalFormatting sqref="B449">
    <cfRule type="dataBar" priority="2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{4DA31D00-7314-4124-B2B0-6FCD1AC8F15E}</x14:id>
        </ext>
      </extLst>
    </cfRule>
  </conditionalFormatting>
  <conditionalFormatting sqref="B437">
    <cfRule type="dataBar" priority="2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{ACAAECCA-0273-4C74-8938-002DA85FC9C2}</x14:id>
        </ext>
      </extLst>
    </cfRule>
  </conditionalFormatting>
  <conditionalFormatting sqref="C2:C25">
    <cfRule type="cellIs" dxfId="99" priority="256" operator="equal">
      <formula>"Low"</formula>
    </cfRule>
    <cfRule type="cellIs" dxfId="98" priority="257" operator="equal">
      <formula>"High"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50">
    <cfRule type="cellIs" dxfId="97" priority="253" operator="equal">
      <formula>"Low"</formula>
    </cfRule>
    <cfRule type="cellIs" dxfId="96" priority="254" operator="equal">
      <formula>"High"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60 C62:C75">
    <cfRule type="cellIs" dxfId="95" priority="250" operator="equal">
      <formula>"Low"</formula>
    </cfRule>
    <cfRule type="cellIs" dxfId="94" priority="251" operator="equal">
      <formula>"High"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C85 C87:C100">
    <cfRule type="cellIs" dxfId="93" priority="247" operator="equal">
      <formula>"Low"</formula>
    </cfRule>
    <cfRule type="cellIs" dxfId="92" priority="248" operator="equal">
      <formula>"High"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:C110 C112:C125">
    <cfRule type="cellIs" dxfId="91" priority="244" operator="equal">
      <formula>"Low"</formula>
    </cfRule>
    <cfRule type="cellIs" dxfId="90" priority="245" operator="equal">
      <formula>"High"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C135 C137:C150">
    <cfRule type="cellIs" dxfId="89" priority="241" operator="equal">
      <formula>"Low"</formula>
    </cfRule>
    <cfRule type="cellIs" dxfId="88" priority="242" operator="equal">
      <formula>"High"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C160 C162:C175">
    <cfRule type="cellIs" dxfId="87" priority="238" operator="equal">
      <formula>"Low"</formula>
    </cfRule>
    <cfRule type="cellIs" dxfId="86" priority="239" operator="equal">
      <formula>"High"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7:C185 C187:C200">
    <cfRule type="cellIs" dxfId="85" priority="235" operator="equal">
      <formula>"Low"</formula>
    </cfRule>
    <cfRule type="cellIs" dxfId="84" priority="236" operator="equal">
      <formula>"High"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:C210 C212:C225">
    <cfRule type="cellIs" dxfId="83" priority="232" operator="equal">
      <formula>"Low"</formula>
    </cfRule>
    <cfRule type="cellIs" dxfId="82" priority="233" operator="equal">
      <formula>"High"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:C235 C237:C250">
    <cfRule type="cellIs" dxfId="81" priority="229" operator="equal">
      <formula>"Low"</formula>
    </cfRule>
    <cfRule type="cellIs" dxfId="80" priority="230" operator="equal">
      <formula>"High"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7:C435 C437:C450">
    <cfRule type="cellIs" dxfId="79" priority="226" operator="equal">
      <formula>"Low"</formula>
    </cfRule>
    <cfRule type="cellIs" dxfId="78" priority="227" operator="equal">
      <formula>"High"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">
    <cfRule type="dataBar" priority="2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{B84358B3-EFF9-4EB6-824D-056651DA1B4A}</x14:id>
        </ext>
      </extLst>
    </cfRule>
  </conditionalFormatting>
  <conditionalFormatting sqref="B562">
    <cfRule type="dataBar" priority="2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{66634F9E-4308-45AC-A417-8F7CEE3B9E91}</x14:id>
        </ext>
      </extLst>
    </cfRule>
  </conditionalFormatting>
  <conditionalFormatting sqref="C552:C560 C562:C575">
    <cfRule type="cellIs" dxfId="77" priority="220" operator="equal">
      <formula>"Low"</formula>
    </cfRule>
    <cfRule type="cellIs" dxfId="76" priority="221" operator="equal">
      <formula>"High"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dataBar" priority="2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{C8E54434-B392-47BA-AF9D-824D0F8D8AD6}</x14:id>
        </ext>
      </extLst>
    </cfRule>
  </conditionalFormatting>
  <conditionalFormatting sqref="H577:I600">
    <cfRule type="dataBar" priority="2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{143E563B-B08A-47BD-8C42-5BB340EE628F}</x14:id>
        </ext>
      </extLst>
    </cfRule>
  </conditionalFormatting>
  <conditionalFormatting sqref="J577:J600">
    <cfRule type="dataBar" priority="2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{29FD567E-C8A6-4AC9-B63E-97D8585A0090}</x14:id>
        </ext>
      </extLst>
    </cfRule>
  </conditionalFormatting>
  <conditionalFormatting sqref="K577:K600"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{80455AF5-D6AB-4B88-B88B-FF5F7EDA0307}</x14:id>
        </ext>
      </extLst>
    </cfRule>
  </conditionalFormatting>
  <conditionalFormatting sqref="B587">
    <cfRule type="dataBar" priority="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{3EDF4E4E-85D1-404A-9C9C-946A74A6D378}</x14:id>
        </ext>
      </extLst>
    </cfRule>
  </conditionalFormatting>
  <conditionalFormatting sqref="C577:C585 C587:C600">
    <cfRule type="cellIs" dxfId="75" priority="208" operator="equal">
      <formula>"Low"</formula>
    </cfRule>
    <cfRule type="cellIs" dxfId="74" priority="209" operator="equal">
      <formula>"High"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7:G600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{BE45FD73-E6E4-4A10-9F8D-6413BB5F5FA6}</x14:id>
        </ext>
      </extLst>
    </cfRule>
  </conditionalFormatting>
  <conditionalFormatting sqref="B624">
    <cfRule type="dataBar" priority="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{DA87D48C-8317-4C62-A6E7-799659DD2577}</x14:id>
        </ext>
      </extLst>
    </cfRule>
  </conditionalFormatting>
  <conditionalFormatting sqref="H602:I625">
    <cfRule type="dataBar" priority="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{1F8B26C3-A3E5-416C-9602-5052A9A171A7}</x14:id>
        </ext>
      </extLst>
    </cfRule>
  </conditionalFormatting>
  <conditionalFormatting sqref="J602:J625">
    <cfRule type="dataBar" priority="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{8EE8F12E-B703-4782-9506-C8C568A758DD}</x14:id>
        </ext>
      </extLst>
    </cfRule>
  </conditionalFormatting>
  <conditionalFormatting sqref="K602:K625">
    <cfRule type="dataBar" priority="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{E5525030-7E48-4F00-BCC7-CCEF2C203F09}</x14:id>
        </ext>
      </extLst>
    </cfRule>
  </conditionalFormatting>
  <conditionalFormatting sqref="B612">
    <cfRule type="dataBar" priority="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{105BAC9F-2C82-43E6-AE7C-A3BCFD12BB5D}</x14:id>
        </ext>
      </extLst>
    </cfRule>
  </conditionalFormatting>
  <conditionalFormatting sqref="C602:C610 C612:C625">
    <cfRule type="cellIs" dxfId="73" priority="195" operator="equal">
      <formula>"Low"</formula>
    </cfRule>
    <cfRule type="cellIs" dxfId="72" priority="196" operator="equal">
      <formula>"High"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2:G625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{78401DDA-3839-4BBC-B40E-496750C7DE0A}</x14:id>
        </ext>
      </extLst>
    </cfRule>
  </conditionalFormatting>
  <conditionalFormatting sqref="C61">
    <cfRule type="cellIs" dxfId="71" priority="182" operator="equal">
      <formula>"Low"</formula>
    </cfRule>
    <cfRule type="cellIs" dxfId="70" priority="183" operator="equal">
      <formula>"High"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">
    <cfRule type="cellIs" dxfId="69" priority="179" operator="equal">
      <formula>"Low"</formula>
    </cfRule>
    <cfRule type="cellIs" dxfId="68" priority="180" operator="equal">
      <formula>"High"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cellIs" dxfId="67" priority="176" operator="equal">
      <formula>"Low"</formula>
    </cfRule>
    <cfRule type="cellIs" dxfId="66" priority="177" operator="equal">
      <formula>"High"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ellIs" dxfId="65" priority="173" operator="equal">
      <formula>"Low"</formula>
    </cfRule>
    <cfRule type="cellIs" dxfId="64" priority="174" operator="equal">
      <formula>"High"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ellIs" dxfId="63" priority="170" operator="equal">
      <formula>"Low"</formula>
    </cfRule>
    <cfRule type="cellIs" dxfId="62" priority="171" operator="equal">
      <formula>"High"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">
    <cfRule type="cellIs" dxfId="61" priority="167" operator="equal">
      <formula>"Low"</formula>
    </cfRule>
    <cfRule type="cellIs" dxfId="60" priority="168" operator="equal">
      <formula>"High"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1">
    <cfRule type="cellIs" dxfId="59" priority="164" operator="equal">
      <formula>"Low"</formula>
    </cfRule>
    <cfRule type="cellIs" dxfId="58" priority="165" operator="equal">
      <formula>"High"</formula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">
    <cfRule type="cellIs" dxfId="57" priority="161" operator="equal">
      <formula>"Low"</formula>
    </cfRule>
    <cfRule type="cellIs" dxfId="56" priority="162" operator="equal">
      <formula>"High"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">
    <cfRule type="cellIs" dxfId="55" priority="158" operator="equal">
      <formula>"Low"</formula>
    </cfRule>
    <cfRule type="cellIs" dxfId="54" priority="159" operator="equal">
      <formula>"High"</formula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">
    <cfRule type="cellIs" dxfId="53" priority="155" operator="equal">
      <formula>"Low"</formula>
    </cfRule>
    <cfRule type="cellIs" dxfId="52" priority="156" operator="equal">
      <formula>"High"</formula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1">
    <cfRule type="cellIs" dxfId="51" priority="152" operator="equal">
      <formula>"Low"</formula>
    </cfRule>
    <cfRule type="cellIs" dxfId="50" priority="153" operator="equal">
      <formula>"High"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">
    <cfRule type="cellIs" dxfId="49" priority="149" operator="equal">
      <formula>"Low"</formula>
    </cfRule>
    <cfRule type="cellIs" dxfId="48" priority="150" operator="equal">
      <formula>"High"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"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{001FC4D9-8F85-4D5F-996D-53BBA4CFF54A}</x14:id>
        </ext>
      </extLst>
    </cfRule>
  </conditionalFormatting>
  <conditionalFormatting sqref="B512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{F13B6EAF-A535-4D25-94F0-93F158A3FF5B}</x14:id>
        </ext>
      </extLst>
    </cfRule>
  </conditionalFormatting>
  <conditionalFormatting sqref="C502:C510 C512:C525">
    <cfRule type="cellIs" dxfId="47" priority="144" operator="equal">
      <formula>"Low"</formula>
    </cfRule>
    <cfRule type="cellIs" dxfId="46" priority="145" operator="equal">
      <formula>"High"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1">
    <cfRule type="cellIs" dxfId="45" priority="140" operator="equal">
      <formula>"Low"</formula>
    </cfRule>
    <cfRule type="cellIs" dxfId="44" priority="141" operator="equal">
      <formula>"High"</formula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{663B44B7-DDAC-440D-AA45-55229F6D3309}</x14:id>
        </ext>
      </extLst>
    </cfRule>
  </conditionalFormatting>
  <conditionalFormatting sqref="B537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{4FC76347-BB29-4C74-9078-F4D20B3FE89D}</x14:id>
        </ext>
      </extLst>
    </cfRule>
  </conditionalFormatting>
  <conditionalFormatting sqref="C527:C535 C537:C550">
    <cfRule type="cellIs" dxfId="43" priority="135" operator="equal">
      <formula>"Low"</formula>
    </cfRule>
    <cfRule type="cellIs" dxfId="42" priority="136" operator="equal">
      <formula>"High"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6">
    <cfRule type="cellIs" dxfId="41" priority="130" operator="equal">
      <formula>"Low"</formula>
    </cfRule>
    <cfRule type="cellIs" dxfId="40" priority="131" operator="equal">
      <formula>"High"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24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{26FAC35B-E8AF-464E-9CE2-5E9F175C6679}</x14:id>
        </ext>
      </extLst>
    </cfRule>
  </conditionalFormatting>
  <conditionalFormatting sqref="D27:J49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{2C4E037F-624F-42A8-AF96-973D3E5B22F3}</x14:id>
        </ext>
      </extLst>
    </cfRule>
  </conditionalFormatting>
  <conditionalFormatting sqref="D52:J74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{2E86AB11-CA42-4E6D-BF36-D336C4F47FE7}</x14:id>
        </ext>
      </extLst>
    </cfRule>
  </conditionalFormatting>
  <conditionalFormatting sqref="D77:J99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{E57ECFA0-29B8-49FD-AF76-5C2BA9EB1E15}</x14:id>
        </ext>
      </extLst>
    </cfRule>
  </conditionalFormatting>
  <conditionalFormatting sqref="D102:J124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{423711E5-6ADA-4392-AE8C-D793DFAAD2FC}</x14:id>
        </ext>
      </extLst>
    </cfRule>
  </conditionalFormatting>
  <conditionalFormatting sqref="B474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{A95E9F5E-CDAE-49FE-B472-087C4C6741C6}</x14:id>
        </ext>
      </extLst>
    </cfRule>
  </conditionalFormatting>
  <conditionalFormatting sqref="B462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{8717ADC7-12C3-451C-8019-92D662ECBE68}</x14:id>
        </ext>
      </extLst>
    </cfRule>
  </conditionalFormatting>
  <conditionalFormatting sqref="C452:C460 C462:C475">
    <cfRule type="cellIs" dxfId="39" priority="114" operator="equal">
      <formula>"Low"</formula>
    </cfRule>
    <cfRule type="cellIs" dxfId="38" priority="115" operator="equal">
      <formula>"High"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">
    <cfRule type="cellIs" dxfId="37" priority="110" operator="equal">
      <formula>"Low"</formula>
    </cfRule>
    <cfRule type="cellIs" dxfId="36" priority="111" operator="equal">
      <formula>"High"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2:K474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{9DB0813C-4329-4E85-BE47-B007C6E5A948}</x14:id>
        </ext>
      </extLst>
    </cfRule>
  </conditionalFormatting>
  <conditionalFormatting sqref="B499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{3F9E80D7-7779-46D7-8EED-20D5489F4D92}</x14:id>
        </ext>
      </extLst>
    </cfRule>
  </conditionalFormatting>
  <conditionalFormatting sqref="B487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{6A91E3E3-067A-441B-9747-97AD60E043E2}</x14:id>
        </ext>
      </extLst>
    </cfRule>
  </conditionalFormatting>
  <conditionalFormatting sqref="C477:C485 C487:C500">
    <cfRule type="cellIs" dxfId="35" priority="103" operator="equal">
      <formula>"Low"</formula>
    </cfRule>
    <cfRule type="cellIs" dxfId="34" priority="104" operator="equal">
      <formula>"High"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">
    <cfRule type="cellIs" dxfId="33" priority="99" operator="equal">
      <formula>"Low"</formula>
    </cfRule>
    <cfRule type="cellIs" dxfId="32" priority="100" operator="equal">
      <formula>"High"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7:K499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{41FD6E80-84D5-47A4-B606-A2DE22BE376E}</x14:id>
        </ext>
      </extLst>
    </cfRule>
  </conditionalFormatting>
  <conditionalFormatting sqref="B274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{D1258B3C-2F3F-45B1-873F-A8498626EDB3}</x14:id>
        </ext>
      </extLst>
    </cfRule>
  </conditionalFormatting>
  <conditionalFormatting sqref="B262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{A760D6F5-36E1-437B-A64F-B4FD70CEB9ED}</x14:id>
        </ext>
      </extLst>
    </cfRule>
  </conditionalFormatting>
  <conditionalFormatting sqref="C252:C260 C262:C275">
    <cfRule type="cellIs" dxfId="31" priority="92" operator="equal">
      <formula>"Low"</formula>
    </cfRule>
    <cfRule type="cellIs" dxfId="30" priority="93" operator="equal">
      <formula>"High"</formula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1">
    <cfRule type="cellIs" dxfId="29" priority="88" operator="equal">
      <formula>"Low"</formula>
    </cfRule>
    <cfRule type="cellIs" dxfId="28" priority="89" operator="equal">
      <formula>"High"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74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{288FAEAC-A925-4AA7-BA22-4E0C7ECD57D5}</x14:id>
        </ext>
      </extLst>
    </cfRule>
  </conditionalFormatting>
  <conditionalFormatting sqref="D252:J274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{FADD90D1-0D17-4A8A-A3EC-364633820573}</x14:id>
        </ext>
      </extLst>
    </cfRule>
  </conditionalFormatting>
  <conditionalFormatting sqref="B299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{59BB07A2-A112-457C-9FC0-0C976A7B0C25}</x14:id>
        </ext>
      </extLst>
    </cfRule>
  </conditionalFormatting>
  <conditionalFormatting sqref="B287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{2E4EF93F-CBB8-43B3-82D7-2247260B5127}</x14:id>
        </ext>
      </extLst>
    </cfRule>
  </conditionalFormatting>
  <conditionalFormatting sqref="C277:C285 C287:C300">
    <cfRule type="cellIs" dxfId="27" priority="80" operator="equal">
      <formula>"Low"</formula>
    </cfRule>
    <cfRule type="cellIs" dxfId="26" priority="81" operator="equal">
      <formula>"High"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6">
    <cfRule type="cellIs" dxfId="25" priority="76" operator="equal">
      <formula>"Low"</formula>
    </cfRule>
    <cfRule type="cellIs" dxfId="24" priority="77" operator="equal">
      <formula>"High"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7:K299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{1CB08188-3FC0-467D-A421-FF3E9D738124}</x14:id>
        </ext>
      </extLst>
    </cfRule>
  </conditionalFormatting>
  <conditionalFormatting sqref="D277:J299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{7F2197B1-DC6B-4DDE-B455-233DF6671746}</x14:id>
        </ext>
      </extLst>
    </cfRule>
  </conditionalFormatting>
  <conditionalFormatting sqref="B324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{76E5A229-E183-42D5-BB8C-62620E35A917}</x14:id>
        </ext>
      </extLst>
    </cfRule>
  </conditionalFormatting>
  <conditionalFormatting sqref="B312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{28043807-5A24-4373-A213-26C7201C42CD}</x14:id>
        </ext>
      </extLst>
    </cfRule>
  </conditionalFormatting>
  <conditionalFormatting sqref="C302:C310 C312:C325">
    <cfRule type="cellIs" dxfId="23" priority="68" operator="equal">
      <formula>"Low"</formula>
    </cfRule>
    <cfRule type="cellIs" dxfId="22" priority="69" operator="equal">
      <formula>"High"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">
    <cfRule type="cellIs" dxfId="21" priority="64" operator="equal">
      <formula>"Low"</formula>
    </cfRule>
    <cfRule type="cellIs" dxfId="20" priority="65" operator="equal">
      <formula>"High"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2:K324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{703887D7-283A-479B-8553-CF64045407F0}</x14:id>
        </ext>
      </extLst>
    </cfRule>
  </conditionalFormatting>
  <conditionalFormatting sqref="D302:J324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{E486712E-445B-4491-8DBE-A2268C2622EC}</x14:id>
        </ext>
      </extLst>
    </cfRule>
  </conditionalFormatting>
  <conditionalFormatting sqref="B349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{33E83889-FB64-4380-B9AC-B89677E8BE98}</x14:id>
        </ext>
      </extLst>
    </cfRule>
  </conditionalFormatting>
  <conditionalFormatting sqref="B337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{F395FD5C-AC1B-4ABF-B0CE-9FF12C9389DF}</x14:id>
        </ext>
      </extLst>
    </cfRule>
  </conditionalFormatting>
  <conditionalFormatting sqref="C327:C335 C337:C350">
    <cfRule type="cellIs" dxfId="19" priority="56" operator="equal">
      <formula>"Low"</formula>
    </cfRule>
    <cfRule type="cellIs" dxfId="18" priority="57" operator="equal">
      <formula>"High"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6">
    <cfRule type="cellIs" dxfId="17" priority="52" operator="equal">
      <formula>"Low"</formula>
    </cfRule>
    <cfRule type="cellIs" dxfId="16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:K34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{87648CC9-936F-4E5A-B888-C20E24A5322F}</x14:id>
        </ext>
      </extLst>
    </cfRule>
  </conditionalFormatting>
  <conditionalFormatting sqref="D327:J349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{673B0632-A09C-486B-8A8F-A86ED9D02552}</x14:id>
        </ext>
      </extLst>
    </cfRule>
  </conditionalFormatting>
  <conditionalFormatting sqref="B374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{BA92C68C-93F0-42DB-825E-4B65695C8CC6}</x14:id>
        </ext>
      </extLst>
    </cfRule>
  </conditionalFormatting>
  <conditionalFormatting sqref="B362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{04AB7DB5-F3BD-4DC8-86B3-C59843A06D63}</x14:id>
        </ext>
      </extLst>
    </cfRule>
  </conditionalFormatting>
  <conditionalFormatting sqref="C352:C360 C362:C375">
    <cfRule type="cellIs" dxfId="15" priority="44" operator="equal">
      <formula>"Low"</formula>
    </cfRule>
    <cfRule type="cellIs" dxfId="14" priority="45" operator="equal">
      <formula>"High"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">
    <cfRule type="cellIs" dxfId="13" priority="40" operator="equal">
      <formula>"Low"</formula>
    </cfRule>
    <cfRule type="cellIs" dxfId="12" priority="41" operator="equal">
      <formula>"High"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2:K374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{D240EFEB-A687-465D-AA73-0C816A69EB14}</x14:id>
        </ext>
      </extLst>
    </cfRule>
  </conditionalFormatting>
  <conditionalFormatting sqref="D352:J374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{6F7CFC28-5800-489A-8991-1F8E789A390A}</x14:id>
        </ext>
      </extLst>
    </cfRule>
  </conditionalFormatting>
  <conditionalFormatting sqref="B399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{25910773-5818-459E-B1FF-FDACFAB3CCA2}</x14:id>
        </ext>
      </extLst>
    </cfRule>
  </conditionalFormatting>
  <conditionalFormatting sqref="B387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{9FDADA11-94E2-4A45-96A9-BE017C90BE82}</x14:id>
        </ext>
      </extLst>
    </cfRule>
  </conditionalFormatting>
  <conditionalFormatting sqref="C377:C385 C387:C400">
    <cfRule type="cellIs" dxfId="11" priority="32" operator="equal">
      <formula>"Low"</formula>
    </cfRule>
    <cfRule type="cellIs" dxfId="10" priority="33" operator="equal">
      <formula>"High"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">
    <cfRule type="cellIs" dxfId="9" priority="28" operator="equal">
      <formula>"Low"</formula>
    </cfRule>
    <cfRule type="cellIs" dxfId="8" priority="29" operator="equal">
      <formula>"High"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7:K399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{89C841FC-FDFA-4F05-87D4-45A33132E9E5}</x14:id>
        </ext>
      </extLst>
    </cfRule>
  </conditionalFormatting>
  <conditionalFormatting sqref="D377:J399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{EA349DE3-4747-49D2-9132-DF19C75FEE26}</x14:id>
        </ext>
      </extLst>
    </cfRule>
  </conditionalFormatting>
  <conditionalFormatting sqref="B42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{EE5B058A-9C94-4FDC-980A-12E384A51832}</x14:id>
        </ext>
      </extLst>
    </cfRule>
  </conditionalFormatting>
  <conditionalFormatting sqref="B41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{97E23A3F-FA51-4FA6-B710-CD4C4043ED95}</x14:id>
        </ext>
      </extLst>
    </cfRule>
  </conditionalFormatting>
  <conditionalFormatting sqref="C402:C410 C412:C425">
    <cfRule type="cellIs" dxfId="7" priority="20" operator="equal">
      <formula>"Low"</formula>
    </cfRule>
    <cfRule type="cellIs" dxfId="6" priority="21" operator="equal">
      <formula>"High"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1">
    <cfRule type="cellIs" dxfId="5" priority="16" operator="equal">
      <formula>"Low"</formula>
    </cfRule>
    <cfRule type="cellIs" dxfId="4" priority="17" operator="equal">
      <formula>"High"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2:K42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{6B3CEFA3-CDF2-4AA4-9352-8002DB5E5C7B}</x14:id>
        </ext>
      </extLst>
    </cfRule>
  </conditionalFormatting>
  <conditionalFormatting sqref="D402:J42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{C5645258-77F8-48EF-8B38-C94848BF1A7A}</x14:id>
        </ext>
      </extLst>
    </cfRule>
  </conditionalFormatting>
  <conditionalFormatting sqref="D576:K576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1:K601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:K626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K25 K2:K24">
    <cfRule type="dataBar" priority="7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{9DC164BB-C710-41C7-B07C-343B323989EA}</x14:id>
        </ext>
      </extLst>
    </cfRule>
  </conditionalFormatting>
  <conditionalFormatting sqref="D50:K50 K27:K49">
    <cfRule type="dataBar" priority="7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{1C71D8EC-B133-459C-99AB-F8924D88639D}</x14:id>
        </ext>
      </extLst>
    </cfRule>
  </conditionalFormatting>
  <conditionalFormatting sqref="D75:K75 K52:K74">
    <cfRule type="dataBar" priority="7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{AC3FEA88-10F2-4DF0-86FC-91DC07C701B1}</x14:id>
        </ext>
      </extLst>
    </cfRule>
  </conditionalFormatting>
  <conditionalFormatting sqref="D100:K100 K77:K99">
    <cfRule type="dataBar" priority="7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{509C7B5F-38BA-4F60-9578-22E7F805AB71}</x14:id>
        </ext>
      </extLst>
    </cfRule>
  </conditionalFormatting>
  <conditionalFormatting sqref="D125:K125 K102:K124">
    <cfRule type="dataBar" priority="7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{53A3A65A-12CD-49FC-B6D1-2430C9477CCD}</x14:id>
        </ext>
      </extLst>
    </cfRule>
  </conditionalFormatting>
  <conditionalFormatting sqref="D552:K575">
    <cfRule type="dataBar" priority="7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{5B2C9EBE-AE3A-46FE-9C52-DF5E2DF8DA79}</x14:id>
        </ext>
      </extLst>
    </cfRule>
  </conditionalFormatting>
  <conditionalFormatting sqref="D502:K525">
    <cfRule type="dataBar" priority="7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{25740E76-8A93-4125-A813-C13D0F31F2A3}</x14:id>
        </ext>
      </extLst>
    </cfRule>
  </conditionalFormatting>
  <conditionalFormatting sqref="D527:K550">
    <cfRule type="dataBar" priority="7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{592BAA6B-4DC0-485E-9209-339BB4B7651B}</x14:id>
        </ext>
      </extLst>
    </cfRule>
  </conditionalFormatting>
  <conditionalFormatting sqref="D551:K551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6:K526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K26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K51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K76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K101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K126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:K475">
    <cfRule type="dataBar" priority="7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{E3CBAF91-793B-4FD8-9090-7B2186300294}</x14:id>
        </ext>
      </extLst>
    </cfRule>
  </conditionalFormatting>
  <conditionalFormatting sqref="D476:K476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0:K500">
    <cfRule type="dataBar" priority="7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{361EB5F9-B7CD-42AB-A3F1-896C0946360E}</x14:id>
        </ext>
      </extLst>
    </cfRule>
  </conditionalFormatting>
  <conditionalFormatting sqref="D501:K501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K275">
    <cfRule type="dataBar" priority="7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{8DC12F82-E09C-42D7-A188-7BC5D6B3C2BD}</x14:id>
        </ext>
      </extLst>
    </cfRule>
  </conditionalFormatting>
  <conditionalFormatting sqref="D276:K276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0:K300">
    <cfRule type="dataBar" priority="7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{38E1901B-DE87-4D0D-889E-222323B8BB04}</x14:id>
        </ext>
      </extLst>
    </cfRule>
  </conditionalFormatting>
  <conditionalFormatting sqref="D301:K30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5:K325">
    <cfRule type="dataBar" priority="7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{C7733B66-CEDE-49B9-820B-92E704703424}</x14:id>
        </ext>
      </extLst>
    </cfRule>
  </conditionalFormatting>
  <conditionalFormatting sqref="D326:K326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0:K350">
    <cfRule type="dataBar" priority="7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{9CF52213-1A1D-4929-8801-E6AA231D6BB4}</x14:id>
        </ext>
      </extLst>
    </cfRule>
  </conditionalFormatting>
  <conditionalFormatting sqref="D351:K351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5:K375">
    <cfRule type="dataBar" priority="7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{29797497-7FD6-4BCA-9C2F-10F62C790C36}</x14:id>
        </ext>
      </extLst>
    </cfRule>
  </conditionalFormatting>
  <conditionalFormatting sqref="D376:K376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:K400">
    <cfRule type="dataBar" priority="7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{16CD3CD1-52BC-4BD0-9177-85018459B06A}</x14:id>
        </ext>
      </extLst>
    </cfRule>
  </conditionalFormatting>
  <conditionalFormatting sqref="D401:K401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:K425">
    <cfRule type="dataBar" priority="7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{168E68AC-ADD9-4762-A8A3-C98541AF6908}</x14:id>
        </ext>
      </extLst>
    </cfRule>
  </conditionalFormatting>
  <conditionalFormatting sqref="D426:K426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K225">
    <cfRule type="dataBar" priority="7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{A339456D-9C51-4B47-8EC7-2FC466231AEC}</x14:id>
        </ext>
      </extLst>
    </cfRule>
  </conditionalFormatting>
  <conditionalFormatting sqref="D226:K226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7:K250">
    <cfRule type="dataBar" priority="7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{040C6AE5-C036-49AB-853A-15A2DC02F637}</x14:id>
        </ext>
      </extLst>
    </cfRule>
  </conditionalFormatting>
  <conditionalFormatting sqref="D251:K251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:K150">
    <cfRule type="dataBar" priority="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{41A53058-789D-49B4-919C-F967C5BDC217}</x14:id>
        </ext>
      </extLst>
    </cfRule>
  </conditionalFormatting>
  <conditionalFormatting sqref="D151:K15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:K175">
    <cfRule type="dataBar" priority="7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{6E4F978D-09CE-4DF0-AD01-86F55426FBE4}</x14:id>
        </ext>
      </extLst>
    </cfRule>
  </conditionalFormatting>
  <conditionalFormatting sqref="D176:K176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K200">
    <cfRule type="dataBar" priority="7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{39A3FEAF-379D-4AD3-91EB-2939366C02E5}</x14:id>
        </ext>
      </extLst>
    </cfRule>
  </conditionalFormatting>
  <conditionalFormatting sqref="D201:K201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:K450">
    <cfRule type="dataBar" priority="7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{EECFCD1B-6140-4A97-9954-EC4761D0DE2D}</x14:id>
        </ext>
      </extLst>
    </cfRule>
  </conditionalFormatting>
  <conditionalFormatting sqref="D451:K45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BEE10-0797-4B29-ADB3-08979C5E87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B2:B10 B15:B17 B12:B13 B19:B25</xm:sqref>
        </x14:conditionalFormatting>
        <x14:conditionalFormatting xmlns:xm="http://schemas.microsoft.com/office/excel/2006/main">
          <x14:cfRule type="dataBar" id="{3E25313D-BDCF-4623-B719-ADFCCBF0FD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2C05D7AA-6F2D-4CA9-8670-7333BE0AC1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B224</xm:sqref>
        </x14:conditionalFormatting>
        <x14:conditionalFormatting xmlns:xm="http://schemas.microsoft.com/office/excel/2006/main">
          <x14:cfRule type="dataBar" id="{078AA6D2-F688-4337-A96C-D027E86107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28F46BE5-F005-47D3-84A8-970B4AC4A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5D6E1B7E-60FF-4392-B8F1-8844F23B2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B99</xm:sqref>
        </x14:conditionalFormatting>
        <x14:conditionalFormatting xmlns:xm="http://schemas.microsoft.com/office/excel/2006/main">
          <x14:cfRule type="dataBar" id="{E9DCEBC5-E206-4619-8358-B442C72BD2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E3C19792-7B22-416C-B6CF-0C87317E8F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D0FC3D0-9189-4CB8-BB9B-40958CDE6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B149</xm:sqref>
        </x14:conditionalFormatting>
        <x14:conditionalFormatting xmlns:xm="http://schemas.microsoft.com/office/excel/2006/main">
          <x14:cfRule type="dataBar" id="{4F395DD4-CE10-4794-83FB-785764BABC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0418EEE-3B38-4752-B7B5-8E8B72818A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0E80678-8D3D-4F31-AB8E-08F92B4EE1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66690FC7-87D9-41B9-87CD-7E9311850C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57BA96F-691C-4FDD-9A81-7306B1414A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B112</xm:sqref>
        </x14:conditionalFormatting>
        <x14:conditionalFormatting xmlns:xm="http://schemas.microsoft.com/office/excel/2006/main">
          <x14:cfRule type="dataBar" id="{7CE37615-D8AD-4749-8A63-E479E95004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C74FEEBB-37CA-47FF-AD5F-48045340ED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57DAA72-C7CA-49A4-B652-F63AD04AD3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7750B472-BA8A-4205-851F-BFFDF27624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EAFF859A-585A-4E06-86D1-CBE02B2D40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B237</xm:sqref>
        </x14:conditionalFormatting>
        <x14:conditionalFormatting xmlns:xm="http://schemas.microsoft.com/office/excel/2006/main">
          <x14:cfRule type="dataBar" id="{4DA31D00-7314-4124-B2B0-6FCD1AC8F1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B449</xm:sqref>
        </x14:conditionalFormatting>
        <x14:conditionalFormatting xmlns:xm="http://schemas.microsoft.com/office/excel/2006/main">
          <x14:cfRule type="dataBar" id="{ACAAECCA-0273-4C74-8938-002DA85FC9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B437</xm:sqref>
        </x14:conditionalFormatting>
        <x14:conditionalFormatting xmlns:xm="http://schemas.microsoft.com/office/excel/2006/main">
          <x14:cfRule type="dataBar" id="{B84358B3-EFF9-4EB6-824D-056651DA1B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B574</xm:sqref>
        </x14:conditionalFormatting>
        <x14:conditionalFormatting xmlns:xm="http://schemas.microsoft.com/office/excel/2006/main">
          <x14:cfRule type="dataBar" id="{66634F9E-4308-45AC-A417-8F7CEE3B9E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C8E54434-B392-47BA-AF9D-824D0F8D8A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B599</xm:sqref>
        </x14:conditionalFormatting>
        <x14:conditionalFormatting xmlns:xm="http://schemas.microsoft.com/office/excel/2006/main">
          <x14:cfRule type="dataBar" id="{143E563B-B08A-47BD-8C42-5BB340EE62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H577:I600</xm:sqref>
        </x14:conditionalFormatting>
        <x14:conditionalFormatting xmlns:xm="http://schemas.microsoft.com/office/excel/2006/main">
          <x14:cfRule type="dataBar" id="{29FD567E-C8A6-4AC9-B63E-97D8585A00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J577:J600</xm:sqref>
        </x14:conditionalFormatting>
        <x14:conditionalFormatting xmlns:xm="http://schemas.microsoft.com/office/excel/2006/main">
          <x14:cfRule type="dataBar" id="{80455AF5-D6AB-4B88-B88B-FF5F7EDA03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K577:K600</xm:sqref>
        </x14:conditionalFormatting>
        <x14:conditionalFormatting xmlns:xm="http://schemas.microsoft.com/office/excel/2006/main">
          <x14:cfRule type="dataBar" id="{3EDF4E4E-85D1-404A-9C9C-946A74A6D3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B587</xm:sqref>
        </x14:conditionalFormatting>
        <x14:conditionalFormatting xmlns:xm="http://schemas.microsoft.com/office/excel/2006/main">
          <x14:cfRule type="dataBar" id="{BE45FD73-E6E4-4A10-9F8D-6413BB5F5F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D577:G600</xm:sqref>
        </x14:conditionalFormatting>
        <x14:conditionalFormatting xmlns:xm="http://schemas.microsoft.com/office/excel/2006/main">
          <x14:cfRule type="dataBar" id="{DA87D48C-8317-4C62-A6E7-799659DD25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B624</xm:sqref>
        </x14:conditionalFormatting>
        <x14:conditionalFormatting xmlns:xm="http://schemas.microsoft.com/office/excel/2006/main">
          <x14:cfRule type="dataBar" id="{1F8B26C3-A3E5-416C-9602-5052A9A17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H602:I625</xm:sqref>
        </x14:conditionalFormatting>
        <x14:conditionalFormatting xmlns:xm="http://schemas.microsoft.com/office/excel/2006/main">
          <x14:cfRule type="dataBar" id="{8EE8F12E-B703-4782-9506-C8C568A75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J602:J625</xm:sqref>
        </x14:conditionalFormatting>
        <x14:conditionalFormatting xmlns:xm="http://schemas.microsoft.com/office/excel/2006/main">
          <x14:cfRule type="dataBar" id="{E5525030-7E48-4F00-BCC7-CCEF2C203F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K602:K625</xm:sqref>
        </x14:conditionalFormatting>
        <x14:conditionalFormatting xmlns:xm="http://schemas.microsoft.com/office/excel/2006/main">
          <x14:cfRule type="dataBar" id="{105BAC9F-2C82-43E6-AE7C-A3BCFD12BB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B612</xm:sqref>
        </x14:conditionalFormatting>
        <x14:conditionalFormatting xmlns:xm="http://schemas.microsoft.com/office/excel/2006/main">
          <x14:cfRule type="dataBar" id="{78401DDA-3839-4BBC-B40E-496750C7DE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D602:G625</xm:sqref>
        </x14:conditionalFormatting>
        <x14:conditionalFormatting xmlns:xm="http://schemas.microsoft.com/office/excel/2006/main">
          <x14:cfRule type="dataBar" id="{001FC4D9-8F85-4D5F-996D-53BBA4CFF5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B524</xm:sqref>
        </x14:conditionalFormatting>
        <x14:conditionalFormatting xmlns:xm="http://schemas.microsoft.com/office/excel/2006/main">
          <x14:cfRule type="dataBar" id="{F13B6EAF-A535-4D25-94F0-93F158A3FF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B512</xm:sqref>
        </x14:conditionalFormatting>
        <x14:conditionalFormatting xmlns:xm="http://schemas.microsoft.com/office/excel/2006/main">
          <x14:cfRule type="dataBar" id="{663B44B7-DDAC-440D-AA45-55229F6D3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FC76347-BB29-4C74-9078-F4D20B3FE8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B537</xm:sqref>
        </x14:conditionalFormatting>
        <x14:conditionalFormatting xmlns:xm="http://schemas.microsoft.com/office/excel/2006/main">
          <x14:cfRule type="dataBar" id="{26FAC35B-E8AF-464E-9CE2-5E9F175C6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D2:J24</xm:sqref>
        </x14:conditionalFormatting>
        <x14:conditionalFormatting xmlns:xm="http://schemas.microsoft.com/office/excel/2006/main">
          <x14:cfRule type="dataBar" id="{2C4E037F-624F-42A8-AF96-973D3E5B22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D27:J49</xm:sqref>
        </x14:conditionalFormatting>
        <x14:conditionalFormatting xmlns:xm="http://schemas.microsoft.com/office/excel/2006/main">
          <x14:cfRule type="dataBar" id="{2E86AB11-CA42-4E6D-BF36-D336C4F47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D52:J74</xm:sqref>
        </x14:conditionalFormatting>
        <x14:conditionalFormatting xmlns:xm="http://schemas.microsoft.com/office/excel/2006/main">
          <x14:cfRule type="dataBar" id="{E57ECFA0-29B8-49FD-AF76-5C2BA9EB1E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D77:J99</xm:sqref>
        </x14:conditionalFormatting>
        <x14:conditionalFormatting xmlns:xm="http://schemas.microsoft.com/office/excel/2006/main">
          <x14:cfRule type="dataBar" id="{423711E5-6ADA-4392-AE8C-D793DFAAD2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D102:J124</xm:sqref>
        </x14:conditionalFormatting>
        <x14:conditionalFormatting xmlns:xm="http://schemas.microsoft.com/office/excel/2006/main">
          <x14:cfRule type="dataBar" id="{A95E9F5E-CDAE-49FE-B472-087C4C674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B474</xm:sqref>
        </x14:conditionalFormatting>
        <x14:conditionalFormatting xmlns:xm="http://schemas.microsoft.com/office/excel/2006/main">
          <x14:cfRule type="dataBar" id="{8717ADC7-12C3-451C-8019-92D662ECBE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B462</xm:sqref>
        </x14:conditionalFormatting>
        <x14:conditionalFormatting xmlns:xm="http://schemas.microsoft.com/office/excel/2006/main">
          <x14:cfRule type="dataBar" id="{9DB0813C-4329-4E85-BE47-B007C6E5A9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D452:K474</xm:sqref>
        </x14:conditionalFormatting>
        <x14:conditionalFormatting xmlns:xm="http://schemas.microsoft.com/office/excel/2006/main">
          <x14:cfRule type="dataBar" id="{3F9E80D7-7779-46D7-8EED-20D5489F4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B499</xm:sqref>
        </x14:conditionalFormatting>
        <x14:conditionalFormatting xmlns:xm="http://schemas.microsoft.com/office/excel/2006/main">
          <x14:cfRule type="dataBar" id="{6A91E3E3-067A-441B-9747-97AD60E043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B487</xm:sqref>
        </x14:conditionalFormatting>
        <x14:conditionalFormatting xmlns:xm="http://schemas.microsoft.com/office/excel/2006/main">
          <x14:cfRule type="dataBar" id="{41FD6E80-84D5-47A4-B606-A2DE22BE37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D477:K499</xm:sqref>
        </x14:conditionalFormatting>
        <x14:conditionalFormatting xmlns:xm="http://schemas.microsoft.com/office/excel/2006/main">
          <x14:cfRule type="dataBar" id="{D1258B3C-2F3F-45B1-873F-A8498626ED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B274</xm:sqref>
        </x14:conditionalFormatting>
        <x14:conditionalFormatting xmlns:xm="http://schemas.microsoft.com/office/excel/2006/main">
          <x14:cfRule type="dataBar" id="{A760D6F5-36E1-437B-A64F-B4FD70CEB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B262</xm:sqref>
        </x14:conditionalFormatting>
        <x14:conditionalFormatting xmlns:xm="http://schemas.microsoft.com/office/excel/2006/main">
          <x14:cfRule type="dataBar" id="{288FAEAC-A925-4AA7-BA22-4E0C7ECD57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K252:K274</xm:sqref>
        </x14:conditionalFormatting>
        <x14:conditionalFormatting xmlns:xm="http://schemas.microsoft.com/office/excel/2006/main">
          <x14:cfRule type="dataBar" id="{FADD90D1-0D17-4A8A-A3EC-3646338205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D252:J274</xm:sqref>
        </x14:conditionalFormatting>
        <x14:conditionalFormatting xmlns:xm="http://schemas.microsoft.com/office/excel/2006/main">
          <x14:cfRule type="dataBar" id="{59BB07A2-A112-457C-9FC0-0C976A7B0C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B299</xm:sqref>
        </x14:conditionalFormatting>
        <x14:conditionalFormatting xmlns:xm="http://schemas.microsoft.com/office/excel/2006/main">
          <x14:cfRule type="dataBar" id="{2E4EF93F-CBB8-43B3-82D7-2247260B51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B287</xm:sqref>
        </x14:conditionalFormatting>
        <x14:conditionalFormatting xmlns:xm="http://schemas.microsoft.com/office/excel/2006/main">
          <x14:cfRule type="dataBar" id="{1CB08188-3FC0-467D-A421-FF3E9D7381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K277:K299</xm:sqref>
        </x14:conditionalFormatting>
        <x14:conditionalFormatting xmlns:xm="http://schemas.microsoft.com/office/excel/2006/main">
          <x14:cfRule type="dataBar" id="{7F2197B1-DC6B-4DDE-B455-233DF66717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D277:J299</xm:sqref>
        </x14:conditionalFormatting>
        <x14:conditionalFormatting xmlns:xm="http://schemas.microsoft.com/office/excel/2006/main">
          <x14:cfRule type="dataBar" id="{76E5A229-E183-42D5-BB8C-62620E35A9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B324</xm:sqref>
        </x14:conditionalFormatting>
        <x14:conditionalFormatting xmlns:xm="http://schemas.microsoft.com/office/excel/2006/main">
          <x14:cfRule type="dataBar" id="{28043807-5A24-4373-A213-26C7201C4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B312</xm:sqref>
        </x14:conditionalFormatting>
        <x14:conditionalFormatting xmlns:xm="http://schemas.microsoft.com/office/excel/2006/main">
          <x14:cfRule type="dataBar" id="{703887D7-283A-479B-8553-CF64045407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K302:K324</xm:sqref>
        </x14:conditionalFormatting>
        <x14:conditionalFormatting xmlns:xm="http://schemas.microsoft.com/office/excel/2006/main">
          <x14:cfRule type="dataBar" id="{E486712E-445B-4491-8DBE-A2268C2622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D302:J324</xm:sqref>
        </x14:conditionalFormatting>
        <x14:conditionalFormatting xmlns:xm="http://schemas.microsoft.com/office/excel/2006/main">
          <x14:cfRule type="dataBar" id="{33E83889-FB64-4380-B9AC-B89677E8BE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B349</xm:sqref>
        </x14:conditionalFormatting>
        <x14:conditionalFormatting xmlns:xm="http://schemas.microsoft.com/office/excel/2006/main">
          <x14:cfRule type="dataBar" id="{F395FD5C-AC1B-4ABF-B0CE-9FF12C9389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B337</xm:sqref>
        </x14:conditionalFormatting>
        <x14:conditionalFormatting xmlns:xm="http://schemas.microsoft.com/office/excel/2006/main">
          <x14:cfRule type="dataBar" id="{87648CC9-936F-4E5A-B888-C20E24A532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K327:K349</xm:sqref>
        </x14:conditionalFormatting>
        <x14:conditionalFormatting xmlns:xm="http://schemas.microsoft.com/office/excel/2006/main">
          <x14:cfRule type="dataBar" id="{673B0632-A09C-486B-8A8F-A86ED9D025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D327:J349</xm:sqref>
        </x14:conditionalFormatting>
        <x14:conditionalFormatting xmlns:xm="http://schemas.microsoft.com/office/excel/2006/main">
          <x14:cfRule type="dataBar" id="{BA92C68C-93F0-42DB-825E-4B65695C8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B374</xm:sqref>
        </x14:conditionalFormatting>
        <x14:conditionalFormatting xmlns:xm="http://schemas.microsoft.com/office/excel/2006/main">
          <x14:cfRule type="dataBar" id="{04AB7DB5-F3BD-4DC8-86B3-C59843A06D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B362</xm:sqref>
        </x14:conditionalFormatting>
        <x14:conditionalFormatting xmlns:xm="http://schemas.microsoft.com/office/excel/2006/main">
          <x14:cfRule type="dataBar" id="{D240EFEB-A687-465D-AA73-0C816A69EB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K352:K374</xm:sqref>
        </x14:conditionalFormatting>
        <x14:conditionalFormatting xmlns:xm="http://schemas.microsoft.com/office/excel/2006/main">
          <x14:cfRule type="dataBar" id="{6F7CFC28-5800-489A-8991-1F8E789A39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D352:J374</xm:sqref>
        </x14:conditionalFormatting>
        <x14:conditionalFormatting xmlns:xm="http://schemas.microsoft.com/office/excel/2006/main">
          <x14:cfRule type="dataBar" id="{25910773-5818-459E-B1FF-FDACFAB3CC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9FDADA11-94E2-4A45-96A9-BE017C90BE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B387</xm:sqref>
        </x14:conditionalFormatting>
        <x14:conditionalFormatting xmlns:xm="http://schemas.microsoft.com/office/excel/2006/main">
          <x14:cfRule type="dataBar" id="{89C841FC-FDFA-4F05-87D4-45A33132E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K377:K399</xm:sqref>
        </x14:conditionalFormatting>
        <x14:conditionalFormatting xmlns:xm="http://schemas.microsoft.com/office/excel/2006/main">
          <x14:cfRule type="dataBar" id="{EA349DE3-4747-49D2-9132-DF19C75FEE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D377:J399</xm:sqref>
        </x14:conditionalFormatting>
        <x14:conditionalFormatting xmlns:xm="http://schemas.microsoft.com/office/excel/2006/main">
          <x14:cfRule type="dataBar" id="{EE5B058A-9C94-4FDC-980A-12E384A518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B424</xm:sqref>
        </x14:conditionalFormatting>
        <x14:conditionalFormatting xmlns:xm="http://schemas.microsoft.com/office/excel/2006/main">
          <x14:cfRule type="dataBar" id="{97E23A3F-FA51-4FA6-B710-CD4C4043ED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6B3CEFA3-CDF2-4AA4-9352-8002DB5E5C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K402:K424</xm:sqref>
        </x14:conditionalFormatting>
        <x14:conditionalFormatting xmlns:xm="http://schemas.microsoft.com/office/excel/2006/main">
          <x14:cfRule type="dataBar" id="{C5645258-77F8-48EF-8B38-C94848BF1A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D402:J424</xm:sqref>
        </x14:conditionalFormatting>
        <x14:conditionalFormatting xmlns:xm="http://schemas.microsoft.com/office/excel/2006/main">
          <x14:cfRule type="dataBar" id="{9DC164BB-C710-41C7-B07C-343B323989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D25:K25 K2:K24</xm:sqref>
        </x14:conditionalFormatting>
        <x14:conditionalFormatting xmlns:xm="http://schemas.microsoft.com/office/excel/2006/main">
          <x14:cfRule type="dataBar" id="{1C71D8EC-B133-459C-99AB-F8924D8863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D50:K50 K27:K49</xm:sqref>
        </x14:conditionalFormatting>
        <x14:conditionalFormatting xmlns:xm="http://schemas.microsoft.com/office/excel/2006/main">
          <x14:cfRule type="dataBar" id="{AC3FEA88-10F2-4DF0-86FC-91DC07C70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D75:K75 K52:K74</xm:sqref>
        </x14:conditionalFormatting>
        <x14:conditionalFormatting xmlns:xm="http://schemas.microsoft.com/office/excel/2006/main">
          <x14:cfRule type="dataBar" id="{509C7B5F-38BA-4F60-9578-22E7F805AB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D100:K100 K77:K99</xm:sqref>
        </x14:conditionalFormatting>
        <x14:conditionalFormatting xmlns:xm="http://schemas.microsoft.com/office/excel/2006/main">
          <x14:cfRule type="dataBar" id="{53A3A65A-12CD-49FC-B6D1-2430C9477C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D125:K125 K102:K124</xm:sqref>
        </x14:conditionalFormatting>
        <x14:conditionalFormatting xmlns:xm="http://schemas.microsoft.com/office/excel/2006/main">
          <x14:cfRule type="dataBar" id="{5B2C9EBE-AE3A-46FE-9C52-DF5E2DF8DA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D552:K575</xm:sqref>
        </x14:conditionalFormatting>
        <x14:conditionalFormatting xmlns:xm="http://schemas.microsoft.com/office/excel/2006/main">
          <x14:cfRule type="dataBar" id="{25740E76-8A93-4125-A813-C13D0F31F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D502:K525</xm:sqref>
        </x14:conditionalFormatting>
        <x14:conditionalFormatting xmlns:xm="http://schemas.microsoft.com/office/excel/2006/main">
          <x14:cfRule type="dataBar" id="{592BAA6B-4DC0-485E-9209-339BB4B765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D527:K550</xm:sqref>
        </x14:conditionalFormatting>
        <x14:conditionalFormatting xmlns:xm="http://schemas.microsoft.com/office/excel/2006/main">
          <x14:cfRule type="dataBar" id="{E3CBAF91-793B-4FD8-9090-7B21863002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D475:K475</xm:sqref>
        </x14:conditionalFormatting>
        <x14:conditionalFormatting xmlns:xm="http://schemas.microsoft.com/office/excel/2006/main">
          <x14:cfRule type="dataBar" id="{361EB5F9-B7CD-42AB-A3F1-896C094636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D500:K500</xm:sqref>
        </x14:conditionalFormatting>
        <x14:conditionalFormatting xmlns:xm="http://schemas.microsoft.com/office/excel/2006/main">
          <x14:cfRule type="dataBar" id="{8DC12F82-E09C-42D7-A188-7BC5D6B3C2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D275:K275</xm:sqref>
        </x14:conditionalFormatting>
        <x14:conditionalFormatting xmlns:xm="http://schemas.microsoft.com/office/excel/2006/main">
          <x14:cfRule type="dataBar" id="{38E1901B-DE87-4D0D-889E-222323B8B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D300:K300</xm:sqref>
        </x14:conditionalFormatting>
        <x14:conditionalFormatting xmlns:xm="http://schemas.microsoft.com/office/excel/2006/main">
          <x14:cfRule type="dataBar" id="{C7733B66-CEDE-49B9-820B-92E7047034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D325:K325</xm:sqref>
        </x14:conditionalFormatting>
        <x14:conditionalFormatting xmlns:xm="http://schemas.microsoft.com/office/excel/2006/main">
          <x14:cfRule type="dataBar" id="{9CF52213-1A1D-4929-8801-E6AA231D6B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D350:K350</xm:sqref>
        </x14:conditionalFormatting>
        <x14:conditionalFormatting xmlns:xm="http://schemas.microsoft.com/office/excel/2006/main">
          <x14:cfRule type="dataBar" id="{29797497-7FD6-4BCA-9C2F-10F62C790C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D375:K375</xm:sqref>
        </x14:conditionalFormatting>
        <x14:conditionalFormatting xmlns:xm="http://schemas.microsoft.com/office/excel/2006/main">
          <x14:cfRule type="dataBar" id="{16CD3CD1-52BC-4BD0-9177-85018459B0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D400:K400</xm:sqref>
        </x14:conditionalFormatting>
        <x14:conditionalFormatting xmlns:xm="http://schemas.microsoft.com/office/excel/2006/main">
          <x14:cfRule type="dataBar" id="{168E68AC-ADD9-4762-A8A3-C98541AF69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D425:K425</xm:sqref>
        </x14:conditionalFormatting>
        <x14:conditionalFormatting xmlns:xm="http://schemas.microsoft.com/office/excel/2006/main">
          <x14:cfRule type="dataBar" id="{A339456D-9C51-4B47-8EC7-2FC466231A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D202:K225</xm:sqref>
        </x14:conditionalFormatting>
        <x14:conditionalFormatting xmlns:xm="http://schemas.microsoft.com/office/excel/2006/main">
          <x14:cfRule type="dataBar" id="{040C6AE5-C036-49AB-853A-15A2DC02F6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D227:K250</xm:sqref>
        </x14:conditionalFormatting>
        <x14:conditionalFormatting xmlns:xm="http://schemas.microsoft.com/office/excel/2006/main">
          <x14:cfRule type="dataBar" id="{41A53058-789D-49B4-919C-F967C5BDC2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D127:K150</xm:sqref>
        </x14:conditionalFormatting>
        <x14:conditionalFormatting xmlns:xm="http://schemas.microsoft.com/office/excel/2006/main">
          <x14:cfRule type="dataBar" id="{6E4F978D-09CE-4DF0-AD01-86F55426FB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D152:K175</xm:sqref>
        </x14:conditionalFormatting>
        <x14:conditionalFormatting xmlns:xm="http://schemas.microsoft.com/office/excel/2006/main">
          <x14:cfRule type="dataBar" id="{39A3FEAF-379D-4AD3-91EB-2939366C02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D177:K200</xm:sqref>
        </x14:conditionalFormatting>
        <x14:conditionalFormatting xmlns:xm="http://schemas.microsoft.com/office/excel/2006/main">
          <x14:cfRule type="dataBar" id="{EECFCD1B-6140-4A97-9954-EC4761D0DE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D427:K450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6CD9-95D4-46D7-9D05-CAD075FEC059}">
  <dimension ref="A1:B9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115</v>
      </c>
      <c r="B1" t="s">
        <v>116</v>
      </c>
    </row>
    <row r="2" spans="1:2" x14ac:dyDescent="0.3">
      <c r="A2" t="s">
        <v>117</v>
      </c>
    </row>
    <row r="3" spans="1:2" x14ac:dyDescent="0.3">
      <c r="A3" t="s">
        <v>118</v>
      </c>
      <c r="B3" t="s">
        <v>130</v>
      </c>
    </row>
    <row r="4" spans="1:2" x14ac:dyDescent="0.3">
      <c r="A4" t="s">
        <v>119</v>
      </c>
      <c r="B4" t="s">
        <v>131</v>
      </c>
    </row>
    <row r="5" spans="1:2" x14ac:dyDescent="0.3">
      <c r="A5" t="s">
        <v>120</v>
      </c>
      <c r="B5" t="s">
        <v>128</v>
      </c>
    </row>
    <row r="6" spans="1:2" x14ac:dyDescent="0.3">
      <c r="A6" t="s">
        <v>121</v>
      </c>
      <c r="B6" t="s">
        <v>129</v>
      </c>
    </row>
    <row r="7" spans="1:2" x14ac:dyDescent="0.3">
      <c r="A7" t="s">
        <v>122</v>
      </c>
      <c r="B7" s="112">
        <v>11111</v>
      </c>
    </row>
    <row r="8" spans="1:2" x14ac:dyDescent="0.3">
      <c r="A8" t="s">
        <v>123</v>
      </c>
      <c r="B8" s="111" t="s">
        <v>126</v>
      </c>
    </row>
    <row r="9" spans="1:2" x14ac:dyDescent="0.3">
      <c r="A9" t="s">
        <v>124</v>
      </c>
      <c r="B9" t="s">
        <v>127</v>
      </c>
    </row>
  </sheetData>
  <hyperlinks>
    <hyperlink ref="B8" r:id="rId1" xr:uid="{16E0C3D9-2249-41F9-97B3-62984A38B9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314B-E01C-44E5-84B2-98A671FDA52E}">
  <dimension ref="A1:B5"/>
  <sheetViews>
    <sheetView workbookViewId="0">
      <selection activeCell="L12" sqref="L12"/>
    </sheetView>
  </sheetViews>
  <sheetFormatPr defaultRowHeight="14.4" x14ac:dyDescent="0.3"/>
  <sheetData>
    <row r="1" spans="1:2" x14ac:dyDescent="0.3">
      <c r="A1" t="s">
        <v>115</v>
      </c>
      <c r="B1" t="s">
        <v>116</v>
      </c>
    </row>
    <row r="2" spans="1:2" x14ac:dyDescent="0.3">
      <c r="A2" t="s">
        <v>132</v>
      </c>
    </row>
    <row r="3" spans="1:2" x14ac:dyDescent="0.3">
      <c r="A3" t="s">
        <v>122</v>
      </c>
      <c r="B3">
        <v>89030</v>
      </c>
    </row>
    <row r="4" spans="1:2" x14ac:dyDescent="0.3">
      <c r="A4" t="s">
        <v>133</v>
      </c>
    </row>
    <row r="5" spans="1:2" x14ac:dyDescent="0.3">
      <c r="A5" t="s">
        <v>134</v>
      </c>
      <c r="B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AD-0F9E-42C6-8D51-A86BC6807F21}">
  <dimension ref="C5:C7"/>
  <sheetViews>
    <sheetView workbookViewId="0">
      <selection activeCell="C5" sqref="C5:C7"/>
    </sheetView>
  </sheetViews>
  <sheetFormatPr defaultRowHeight="14.4" x14ac:dyDescent="0.3"/>
  <cols>
    <col min="3" max="3" width="18.88671875" bestFit="1" customWidth="1"/>
  </cols>
  <sheetData>
    <row r="5" spans="3:3" x14ac:dyDescent="0.3">
      <c r="C5" s="83" t="s">
        <v>64</v>
      </c>
    </row>
    <row r="6" spans="3:3" ht="15.6" x14ac:dyDescent="0.3">
      <c r="C6" s="65" t="s">
        <v>47</v>
      </c>
    </row>
    <row r="7" spans="3:3" ht="15.6" x14ac:dyDescent="0.3">
      <c r="C7" s="44" t="s">
        <v>48</v>
      </c>
    </row>
  </sheetData>
  <conditionalFormatting sqref="C6">
    <cfRule type="cellIs" dxfId="3" priority="4" operator="equal">
      <formula>"Low"</formula>
    </cfRule>
    <cfRule type="cellIs" dxfId="2" priority="5" operator="equal">
      <formula>"High"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ellIs" dxfId="1" priority="1" operator="equal">
      <formula>"Low"</formula>
    </cfRule>
    <cfRule type="cellIs" dxfId="0" priority="2" operator="equal">
      <formula>"High"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Sample Results</vt:lpstr>
      <vt:lpstr>rooms</vt:lpstr>
      <vt:lpstr>org_info</vt:lpstr>
      <vt:lpstr>grow_info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Francis</dc:creator>
  <cp:lastModifiedBy>Noah Lustig</cp:lastModifiedBy>
  <dcterms:created xsi:type="dcterms:W3CDTF">2019-07-29T22:28:42Z</dcterms:created>
  <dcterms:modified xsi:type="dcterms:W3CDTF">2020-04-21T16:27:35Z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9ec1f8b3-de92-430a-8449-56c309fc42d7</vt:lpwstr>
  </property>
</Properties>
</file>