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nes/My Drive/work - byu/courses/CE 544/exercises/17. important details/"/>
    </mc:Choice>
  </mc:AlternateContent>
  <xr:revisionPtr revIDLastSave="0" documentId="13_ncr:1_{EDCBE27C-F46F-3D40-8EDD-6410B42F7BC8}" xr6:coauthVersionLast="47" xr6:coauthVersionMax="47" xr10:uidLastSave="{00000000-0000-0000-0000-000000000000}"/>
  <bookViews>
    <workbookView xWindow="5080" yWindow="780" windowWidth="24060" windowHeight="17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Sheet1!#REF!</definedName>
    <definedName name="devlen">Sheet1!$F$12</definedName>
    <definedName name="gridlen">Sheet1!$F$13</definedName>
    <definedName name="m">Sheet1!#REF!</definedName>
    <definedName name="tforce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16" i="1" s="1"/>
  <c r="B22" i="1" s="1"/>
  <c r="B30" i="1"/>
  <c r="B31" i="1" s="1"/>
  <c r="B29" i="1"/>
  <c r="A8" i="1" l="1"/>
  <c r="A13" i="1" s="1"/>
  <c r="B32" i="1"/>
</calcChain>
</file>

<file path=xl/sharedStrings.xml><?xml version="1.0" encoding="utf-8"?>
<sst xmlns="http://schemas.openxmlformats.org/spreadsheetml/2006/main" count="28" uniqueCount="20">
  <si>
    <t>x</t>
  </si>
  <si>
    <t>y</t>
  </si>
  <si>
    <t>Profile Line #1</t>
  </si>
  <si>
    <t>Profile Line #2</t>
  </si>
  <si>
    <t>xo:</t>
  </si>
  <si>
    <t>yo:</t>
  </si>
  <si>
    <t>ybottom:</t>
  </si>
  <si>
    <t>ymin:</t>
  </si>
  <si>
    <t>Multiple Minimum Case</t>
  </si>
  <si>
    <t>Starting Circle #1:</t>
  </si>
  <si>
    <t>Starting Circle #2:</t>
  </si>
  <si>
    <t>Infinite Slope Solution:</t>
  </si>
  <si>
    <t>phi:</t>
  </si>
  <si>
    <t>[deg]</t>
  </si>
  <si>
    <t>[rad]</t>
  </si>
  <si>
    <t>beta:</t>
  </si>
  <si>
    <t>F:</t>
  </si>
  <si>
    <t>tanb=1/2.25</t>
  </si>
  <si>
    <t>b=atan(1/2.25)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</si>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</sst>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444500</xdr:colOff>
          <xdr:row>3</xdr:row>
          <xdr:rowOff>177800</xdr:rowOff>
        </xdr:from>
        <xdr:to>
          <xdr:col>16</xdr:col>
          <xdr:colOff>76200</xdr:colOff>
          <xdr:row>23</xdr:row>
          <xdr:rowOff>101600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1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2"/>
  <sheetViews>
    <sheetView showGridLines="0" tabSelected="1" zoomScale="120" zoomScaleNormal="120" workbookViewId="0">
      <selection activeCell="G28" sqref="G28"/>
    </sheetView>
  </sheetViews>
  <sheetFormatPr baseColWidth="10" defaultColWidth="8.83203125" defaultRowHeight="15" x14ac:dyDescent="0.2"/>
  <cols>
    <col min="1" max="1" width="10.33203125" customWidth="1"/>
    <col min="2" max="2" width="10.5" customWidth="1"/>
    <col min="4" max="4" width="4.5" customWidth="1"/>
    <col min="5" max="5" width="11.5" customWidth="1"/>
    <col min="6" max="6" width="11.5" bestFit="1" customWidth="1"/>
  </cols>
  <sheetData>
    <row r="1" spans="1:6" ht="24" x14ac:dyDescent="0.3">
      <c r="A1" s="1" t="s">
        <v>8</v>
      </c>
    </row>
    <row r="2" spans="1:6" x14ac:dyDescent="0.2">
      <c r="A2" t="s">
        <v>19</v>
      </c>
    </row>
    <row r="4" spans="1:6" x14ac:dyDescent="0.2">
      <c r="A4" s="12" t="s">
        <v>2</v>
      </c>
      <c r="B4" s="12"/>
    </row>
    <row r="5" spans="1:6" x14ac:dyDescent="0.2">
      <c r="A5" s="2" t="s">
        <v>0</v>
      </c>
      <c r="B5" s="2" t="s">
        <v>1</v>
      </c>
    </row>
    <row r="6" spans="1:6" x14ac:dyDescent="0.2">
      <c r="A6" s="3">
        <v>0</v>
      </c>
      <c r="B6" s="3">
        <v>0</v>
      </c>
    </row>
    <row r="7" spans="1:6" x14ac:dyDescent="0.2">
      <c r="A7" s="3">
        <f>2.25*B7</f>
        <v>33.75</v>
      </c>
      <c r="B7" s="3">
        <v>15</v>
      </c>
    </row>
    <row r="8" spans="1:6" x14ac:dyDescent="0.2">
      <c r="A8" s="3">
        <f>A7+50</f>
        <v>83.75</v>
      </c>
      <c r="B8" s="3">
        <v>15</v>
      </c>
    </row>
    <row r="10" spans="1:6" x14ac:dyDescent="0.2">
      <c r="A10" s="12" t="s">
        <v>3</v>
      </c>
      <c r="B10" s="12"/>
      <c r="E10" s="5"/>
    </row>
    <row r="11" spans="1:6" x14ac:dyDescent="0.2">
      <c r="A11" s="2" t="s">
        <v>0</v>
      </c>
      <c r="B11" s="2" t="s">
        <v>1</v>
      </c>
      <c r="E11" s="6"/>
      <c r="F11" s="4"/>
    </row>
    <row r="12" spans="1:6" x14ac:dyDescent="0.2">
      <c r="A12" s="3">
        <v>-50</v>
      </c>
      <c r="B12" s="3">
        <v>0</v>
      </c>
      <c r="E12" s="6"/>
      <c r="F12" s="4"/>
    </row>
    <row r="13" spans="1:6" x14ac:dyDescent="0.2">
      <c r="A13" s="3">
        <f>A8</f>
        <v>83.75</v>
      </c>
      <c r="B13" s="3">
        <v>0</v>
      </c>
      <c r="E13" s="6"/>
      <c r="F13" s="4"/>
    </row>
    <row r="14" spans="1:6" x14ac:dyDescent="0.2">
      <c r="E14" s="6"/>
      <c r="F14" s="7"/>
    </row>
    <row r="15" spans="1:6" x14ac:dyDescent="0.2">
      <c r="A15" s="5" t="s">
        <v>9</v>
      </c>
    </row>
    <row r="16" spans="1:6" x14ac:dyDescent="0.2">
      <c r="A16" s="6" t="s">
        <v>4</v>
      </c>
      <c r="B16" s="4">
        <f>A7/3</f>
        <v>11.25</v>
      </c>
    </row>
    <row r="17" spans="1:5" x14ac:dyDescent="0.2">
      <c r="A17" s="6" t="s">
        <v>5</v>
      </c>
      <c r="B17" s="4">
        <v>40</v>
      </c>
    </row>
    <row r="18" spans="1:5" x14ac:dyDescent="0.2">
      <c r="A18" s="6" t="s">
        <v>6</v>
      </c>
      <c r="B18" s="4">
        <v>0</v>
      </c>
    </row>
    <row r="19" spans="1:5" x14ac:dyDescent="0.2">
      <c r="A19" s="6" t="s">
        <v>7</v>
      </c>
      <c r="B19" s="4">
        <v>-20</v>
      </c>
    </row>
    <row r="21" spans="1:5" x14ac:dyDescent="0.2">
      <c r="A21" s="5" t="s">
        <v>10</v>
      </c>
    </row>
    <row r="22" spans="1:5" x14ac:dyDescent="0.2">
      <c r="A22" s="6" t="s">
        <v>4</v>
      </c>
      <c r="B22" s="4">
        <f>B16</f>
        <v>11.25</v>
      </c>
    </row>
    <row r="23" spans="1:5" x14ac:dyDescent="0.2">
      <c r="A23" s="6" t="s">
        <v>5</v>
      </c>
      <c r="B23" s="4">
        <v>40</v>
      </c>
    </row>
    <row r="24" spans="1:5" x14ac:dyDescent="0.2">
      <c r="A24" s="6" t="s">
        <v>6</v>
      </c>
      <c r="B24" s="4">
        <v>-20</v>
      </c>
    </row>
    <row r="25" spans="1:5" x14ac:dyDescent="0.2">
      <c r="A25" s="6" t="s">
        <v>7</v>
      </c>
      <c r="B25" s="4">
        <v>-20</v>
      </c>
    </row>
    <row r="27" spans="1:5" x14ac:dyDescent="0.2">
      <c r="A27" s="11" t="s">
        <v>11</v>
      </c>
    </row>
    <row r="28" spans="1:5" x14ac:dyDescent="0.2">
      <c r="A28" s="6" t="s">
        <v>12</v>
      </c>
      <c r="B28" s="4">
        <v>30</v>
      </c>
      <c r="C28" t="s">
        <v>13</v>
      </c>
    </row>
    <row r="29" spans="1:5" x14ac:dyDescent="0.2">
      <c r="A29" s="6"/>
      <c r="B29" s="9">
        <f>RADIANS(B28)</f>
        <v>0.52359877559829882</v>
      </c>
      <c r="C29" t="s">
        <v>14</v>
      </c>
      <c r="E29" t="s">
        <v>17</v>
      </c>
    </row>
    <row r="30" spans="1:5" x14ac:dyDescent="0.2">
      <c r="A30" s="6" t="s">
        <v>15</v>
      </c>
      <c r="B30" s="9">
        <f>DEGREES(ATAN(1/2.25))</f>
        <v>23.962488974578182</v>
      </c>
      <c r="C30" t="s">
        <v>13</v>
      </c>
      <c r="E30" t="s">
        <v>18</v>
      </c>
    </row>
    <row r="31" spans="1:5" x14ac:dyDescent="0.2">
      <c r="A31" s="6"/>
      <c r="B31" s="9">
        <f>RADIANS(B30)</f>
        <v>0.41822432957922906</v>
      </c>
      <c r="C31" t="s">
        <v>14</v>
      </c>
    </row>
    <row r="32" spans="1:5" x14ac:dyDescent="0.2">
      <c r="A32" s="8" t="s">
        <v>16</v>
      </c>
      <c r="B32" s="10">
        <f>TAN(B29)/TAN(B31)</f>
        <v>1.2990381056766578</v>
      </c>
    </row>
  </sheetData>
  <mergeCells count="2">
    <mergeCell ref="A4:B4"/>
    <mergeCell ref="A10:B10"/>
  </mergeCells>
  <phoneticPr fontId="0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53" r:id="rId4">
          <objectPr defaultSize="0" r:id="rId5">
            <anchor moveWithCells="1">
              <from>
                <xdr:col>4</xdr:col>
                <xdr:colOff>444500</xdr:colOff>
                <xdr:row>3</xdr:row>
                <xdr:rowOff>177800</xdr:rowOff>
              </from>
              <to>
                <xdr:col>16</xdr:col>
                <xdr:colOff>76200</xdr:colOff>
                <xdr:row>23</xdr:row>
                <xdr:rowOff>101600</xdr:rowOff>
              </to>
            </anchor>
          </objectPr>
        </oleObject>
      </mc:Choice>
      <mc:Fallback>
        <oleObject progId="Visio.Drawing.11" shapeId="105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devlen</vt:lpstr>
      <vt:lpstr>gridlen</vt:lpstr>
      <vt:lpstr>tforce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2008-11-11T21:05:19Z</dcterms:created>
  <dcterms:modified xsi:type="dcterms:W3CDTF">2024-12-10T22:39:49Z</dcterms:modified>
</cp:coreProperties>
</file>