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14. reinforced slopes/"/>
    </mc:Choice>
  </mc:AlternateContent>
  <xr:revisionPtr revIDLastSave="0" documentId="13_ncr:1_{D7495546-5F96-BA48-B9AA-06E18FE1D438}" xr6:coauthVersionLast="47" xr6:coauthVersionMax="47" xr10:uidLastSave="{00000000-0000-0000-0000-000000000000}"/>
  <bookViews>
    <workbookView xWindow="960" yWindow="1180" windowWidth="45640" windowHeight="247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E9" i="1"/>
  <c r="E11" i="1" s="1"/>
  <c r="D19" i="1"/>
  <c r="E19" i="1"/>
  <c r="F19" i="1"/>
  <c r="E10" i="1"/>
  <c r="E15" i="1"/>
  <c r="F15" i="1"/>
  <c r="E16" i="1"/>
  <c r="F16" i="1"/>
  <c r="E17" i="1"/>
  <c r="F17" i="1"/>
  <c r="E18" i="1"/>
  <c r="F18" i="1"/>
  <c r="E20" i="1"/>
  <c r="E21" i="1"/>
  <c r="F21" i="1" s="1"/>
  <c r="D16" i="1"/>
  <c r="D17" i="1"/>
  <c r="D18" i="1"/>
  <c r="D20" i="1"/>
  <c r="D21" i="1"/>
  <c r="D15" i="1"/>
</calcChain>
</file>

<file path=xl/sharedStrings.xml><?xml version="1.0" encoding="utf-8"?>
<sst xmlns="http://schemas.openxmlformats.org/spreadsheetml/2006/main" count="51" uniqueCount="30">
  <si>
    <t>x</t>
  </si>
  <si>
    <t>y</t>
  </si>
  <si>
    <t>Profile Line #1</t>
  </si>
  <si>
    <t>Distributed Load</t>
  </si>
  <si>
    <t>N</t>
  </si>
  <si>
    <t>Line Load Conversion</t>
  </si>
  <si>
    <t>Equiv dist load:</t>
  </si>
  <si>
    <t>Length of dist:</t>
  </si>
  <si>
    <t>Total load:</t>
  </si>
  <si>
    <t>Wt per load:</t>
  </si>
  <si>
    <t>Num Loads:</t>
  </si>
  <si>
    <t>[psf]</t>
  </si>
  <si>
    <t>[ft]</t>
  </si>
  <si>
    <t>Part 1 - Pile Cap Only, Neglect Internal Reinforcement</t>
  </si>
  <si>
    <t>Part 2 - Add Internal Reinforcement</t>
  </si>
  <si>
    <t>xo:</t>
  </si>
  <si>
    <t>yo:</t>
  </si>
  <si>
    <t>ybottom:</t>
  </si>
  <si>
    <t>max depth:</t>
  </si>
  <si>
    <t>Reinf. Line #1</t>
  </si>
  <si>
    <t>Reinf. Line #2</t>
  </si>
  <si>
    <t>Reinf. Line #3</t>
  </si>
  <si>
    <t>Reinf. Line #4</t>
  </si>
  <si>
    <t>Reinf. Line #5</t>
  </si>
  <si>
    <t>LF</t>
  </si>
  <si>
    <t>TF</t>
  </si>
  <si>
    <t>Starting Circle</t>
  </si>
  <si>
    <t>Underwater Concrete Pier Problem</t>
  </si>
  <si>
    <t>[lb/ft]</t>
  </si>
  <si>
    <t>CE 544 -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</si>
</sst>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</xdr:row>
      <xdr:rowOff>180975</xdr:rowOff>
    </xdr:from>
    <xdr:to>
      <xdr:col>20</xdr:col>
      <xdr:colOff>476250</xdr:colOff>
      <xdr:row>19</xdr:row>
      <xdr:rowOff>95250</xdr:rowOff>
    </xdr:to>
    <xdr:pic>
      <xdr:nvPicPr>
        <xdr:cNvPr id="1040" name="Picture 2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05375" y="476250"/>
          <a:ext cx="8610600" cy="3352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9"/>
  <sheetViews>
    <sheetView showGridLines="0" tabSelected="1" workbookViewId="0">
      <selection activeCell="A3" sqref="A3"/>
    </sheetView>
  </sheetViews>
  <sheetFormatPr baseColWidth="10" defaultColWidth="8.83203125" defaultRowHeight="15" x14ac:dyDescent="0.2"/>
  <cols>
    <col min="1" max="1" width="11.5" customWidth="1"/>
    <col min="2" max="2" width="10.83203125" customWidth="1"/>
    <col min="3" max="3" width="10.6640625" customWidth="1"/>
    <col min="4" max="4" width="12.5" customWidth="1"/>
    <col min="5" max="5" width="11.83203125" customWidth="1"/>
    <col min="6" max="6" width="10.1640625" customWidth="1"/>
  </cols>
  <sheetData>
    <row r="1" spans="1:6" ht="24" x14ac:dyDescent="0.3">
      <c r="A1" s="1" t="s">
        <v>27</v>
      </c>
    </row>
    <row r="2" spans="1:6" x14ac:dyDescent="0.2">
      <c r="A2" t="s">
        <v>29</v>
      </c>
    </row>
    <row r="4" spans="1:6" ht="16" x14ac:dyDescent="0.2">
      <c r="A4" s="6" t="s">
        <v>13</v>
      </c>
    </row>
    <row r="6" spans="1:6" x14ac:dyDescent="0.2">
      <c r="A6" s="10" t="s">
        <v>2</v>
      </c>
      <c r="B6" s="10"/>
      <c r="D6" s="4" t="s">
        <v>5</v>
      </c>
    </row>
    <row r="7" spans="1:6" x14ac:dyDescent="0.2">
      <c r="A7" s="2" t="s">
        <v>0</v>
      </c>
      <c r="B7" s="2" t="s">
        <v>1</v>
      </c>
      <c r="D7" s="8" t="s">
        <v>10</v>
      </c>
      <c r="E7" s="7">
        <v>5</v>
      </c>
    </row>
    <row r="8" spans="1:6" x14ac:dyDescent="0.2">
      <c r="A8" s="3">
        <v>0</v>
      </c>
      <c r="B8" s="3">
        <v>-28</v>
      </c>
      <c r="D8" s="8" t="s">
        <v>9</v>
      </c>
      <c r="E8" s="7">
        <v>2000</v>
      </c>
      <c r="F8" t="s">
        <v>28</v>
      </c>
    </row>
    <row r="9" spans="1:6" x14ac:dyDescent="0.2">
      <c r="A9" s="3">
        <v>10</v>
      </c>
      <c r="B9" s="3">
        <v>-28</v>
      </c>
      <c r="D9" s="8" t="s">
        <v>8</v>
      </c>
      <c r="E9" s="7">
        <f>E7*E8</f>
        <v>10000</v>
      </c>
      <c r="F9" t="s">
        <v>28</v>
      </c>
    </row>
    <row r="10" spans="1:6" x14ac:dyDescent="0.2">
      <c r="A10" s="3">
        <v>20</v>
      </c>
      <c r="B10" s="3">
        <v>-26</v>
      </c>
      <c r="D10" s="8" t="s">
        <v>7</v>
      </c>
      <c r="E10" s="7">
        <f>110-70</f>
        <v>40</v>
      </c>
      <c r="F10" t="s">
        <v>12</v>
      </c>
    </row>
    <row r="11" spans="1:6" x14ac:dyDescent="0.2">
      <c r="A11" s="3">
        <v>52</v>
      </c>
      <c r="B11" s="3">
        <v>-26</v>
      </c>
      <c r="D11" s="8" t="s">
        <v>6</v>
      </c>
      <c r="E11" s="7">
        <f>E9/E10</f>
        <v>250</v>
      </c>
      <c r="F11" t="s">
        <v>11</v>
      </c>
    </row>
    <row r="12" spans="1:6" x14ac:dyDescent="0.2">
      <c r="A12" s="3">
        <v>70</v>
      </c>
      <c r="B12" s="3">
        <v>-8</v>
      </c>
    </row>
    <row r="13" spans="1:6" x14ac:dyDescent="0.2">
      <c r="A13" s="3">
        <v>110</v>
      </c>
      <c r="B13" s="3">
        <v>-8</v>
      </c>
      <c r="D13" s="11" t="s">
        <v>3</v>
      </c>
      <c r="E13" s="11"/>
      <c r="F13" s="11"/>
    </row>
    <row r="14" spans="1:6" x14ac:dyDescent="0.2">
      <c r="D14" s="2" t="s">
        <v>0</v>
      </c>
      <c r="E14" s="2" t="s">
        <v>1</v>
      </c>
      <c r="F14" s="2" t="s">
        <v>4</v>
      </c>
    </row>
    <row r="15" spans="1:6" x14ac:dyDescent="0.2">
      <c r="A15" s="4" t="s">
        <v>26</v>
      </c>
      <c r="D15" s="3">
        <f t="shared" ref="D15:E18" si="0">A8</f>
        <v>0</v>
      </c>
      <c r="E15" s="3">
        <f t="shared" si="0"/>
        <v>-28</v>
      </c>
      <c r="F15" s="3">
        <f>-E15*62.4</f>
        <v>1747.2</v>
      </c>
    </row>
    <row r="16" spans="1:6" x14ac:dyDescent="0.2">
      <c r="A16" t="s">
        <v>15</v>
      </c>
      <c r="B16" s="7">
        <v>60</v>
      </c>
      <c r="D16" s="3">
        <f t="shared" si="0"/>
        <v>10</v>
      </c>
      <c r="E16" s="3">
        <f t="shared" si="0"/>
        <v>-28</v>
      </c>
      <c r="F16" s="3">
        <f>-E16*62.4</f>
        <v>1747.2</v>
      </c>
    </row>
    <row r="17" spans="1:6" x14ac:dyDescent="0.2">
      <c r="A17" t="s">
        <v>16</v>
      </c>
      <c r="B17" s="7">
        <v>10</v>
      </c>
      <c r="D17" s="3">
        <f t="shared" si="0"/>
        <v>20</v>
      </c>
      <c r="E17" s="3">
        <f t="shared" si="0"/>
        <v>-26</v>
      </c>
      <c r="F17" s="3">
        <f>-E17*62.4</f>
        <v>1622.3999999999999</v>
      </c>
    </row>
    <row r="18" spans="1:6" x14ac:dyDescent="0.2">
      <c r="A18" t="s">
        <v>17</v>
      </c>
      <c r="B18" s="7">
        <v>-35</v>
      </c>
      <c r="D18" s="3">
        <f t="shared" si="0"/>
        <v>52</v>
      </c>
      <c r="E18" s="3">
        <f t="shared" si="0"/>
        <v>-26</v>
      </c>
      <c r="F18" s="3">
        <f>-E18*62.4</f>
        <v>1622.3999999999999</v>
      </c>
    </row>
    <row r="19" spans="1:6" x14ac:dyDescent="0.2">
      <c r="A19" t="s">
        <v>18</v>
      </c>
      <c r="B19" s="7">
        <v>-50</v>
      </c>
      <c r="D19" s="3">
        <f t="shared" ref="D19" si="1">A12</f>
        <v>70</v>
      </c>
      <c r="E19" s="3">
        <f t="shared" ref="E19" si="2">B12</f>
        <v>-8</v>
      </c>
      <c r="F19" s="3">
        <f>-E19*62.4</f>
        <v>499.2</v>
      </c>
    </row>
    <row r="20" spans="1:6" x14ac:dyDescent="0.2">
      <c r="D20" s="3">
        <f>A12</f>
        <v>70</v>
      </c>
      <c r="E20" s="3">
        <f>B12</f>
        <v>-8</v>
      </c>
      <c r="F20" s="5">
        <f>-E20*62.4+$E$11</f>
        <v>749.2</v>
      </c>
    </row>
    <row r="21" spans="1:6" x14ac:dyDescent="0.2">
      <c r="D21" s="3">
        <f>A13</f>
        <v>110</v>
      </c>
      <c r="E21" s="3">
        <f>B13</f>
        <v>-8</v>
      </c>
      <c r="F21" s="5">
        <f>-E21*62.4+$E$11</f>
        <v>749.2</v>
      </c>
    </row>
    <row r="24" spans="1:6" ht="16" x14ac:dyDescent="0.2">
      <c r="A24" s="6" t="s">
        <v>14</v>
      </c>
    </row>
    <row r="26" spans="1:6" x14ac:dyDescent="0.2">
      <c r="A26" s="9" t="s">
        <v>19</v>
      </c>
      <c r="B26" s="9"/>
      <c r="C26" s="9"/>
      <c r="D26" s="9"/>
    </row>
    <row r="27" spans="1:6" x14ac:dyDescent="0.2">
      <c r="A27" s="2" t="s">
        <v>0</v>
      </c>
      <c r="B27" s="2" t="s">
        <v>1</v>
      </c>
      <c r="C27" s="2" t="s">
        <v>24</v>
      </c>
      <c r="D27" s="2" t="s">
        <v>25</v>
      </c>
    </row>
    <row r="28" spans="1:6" x14ac:dyDescent="0.2">
      <c r="A28" s="3">
        <v>73</v>
      </c>
      <c r="B28" s="3">
        <v>-8</v>
      </c>
      <c r="C28" s="3">
        <v>-2000</v>
      </c>
      <c r="D28" s="3">
        <v>0</v>
      </c>
    </row>
    <row r="29" spans="1:6" x14ac:dyDescent="0.2">
      <c r="A29" s="3">
        <v>73</v>
      </c>
      <c r="B29" s="3">
        <v>-18</v>
      </c>
      <c r="C29" s="3">
        <v>-1600</v>
      </c>
      <c r="D29" s="3">
        <v>0</v>
      </c>
    </row>
    <row r="30" spans="1:6" x14ac:dyDescent="0.2">
      <c r="A30" s="3">
        <v>73</v>
      </c>
      <c r="B30" s="3">
        <v>-28</v>
      </c>
      <c r="C30" s="3">
        <v>-950</v>
      </c>
      <c r="D30" s="3">
        <v>0</v>
      </c>
    </row>
    <row r="31" spans="1:6" x14ac:dyDescent="0.2">
      <c r="A31" s="3">
        <v>73</v>
      </c>
      <c r="B31" s="3">
        <v>-38</v>
      </c>
      <c r="C31" s="3">
        <v>0</v>
      </c>
      <c r="D31" s="3">
        <v>0</v>
      </c>
    </row>
    <row r="33" spans="1:4" x14ac:dyDescent="0.2">
      <c r="A33" s="9" t="s">
        <v>20</v>
      </c>
      <c r="B33" s="9"/>
      <c r="C33" s="9"/>
      <c r="D33" s="9"/>
    </row>
    <row r="34" spans="1:4" x14ac:dyDescent="0.2">
      <c r="A34" s="2" t="s">
        <v>0</v>
      </c>
      <c r="B34" s="2" t="s">
        <v>1</v>
      </c>
      <c r="C34" s="2" t="s">
        <v>24</v>
      </c>
      <c r="D34" s="2" t="s">
        <v>25</v>
      </c>
    </row>
    <row r="35" spans="1:4" x14ac:dyDescent="0.2">
      <c r="A35" s="3">
        <v>81</v>
      </c>
      <c r="B35" s="3">
        <v>-8</v>
      </c>
      <c r="C35" s="3">
        <v>-2000</v>
      </c>
      <c r="D35" s="3">
        <v>0</v>
      </c>
    </row>
    <row r="36" spans="1:4" x14ac:dyDescent="0.2">
      <c r="A36" s="3">
        <v>81</v>
      </c>
      <c r="B36" s="3">
        <v>-18</v>
      </c>
      <c r="C36" s="3">
        <v>-1600</v>
      </c>
      <c r="D36" s="3">
        <v>0</v>
      </c>
    </row>
    <row r="37" spans="1:4" x14ac:dyDescent="0.2">
      <c r="A37" s="3">
        <v>81</v>
      </c>
      <c r="B37" s="3">
        <v>-28</v>
      </c>
      <c r="C37" s="3">
        <v>-950</v>
      </c>
      <c r="D37" s="3">
        <v>0</v>
      </c>
    </row>
    <row r="38" spans="1:4" x14ac:dyDescent="0.2">
      <c r="A38" s="3">
        <v>81</v>
      </c>
      <c r="B38" s="3">
        <v>-38</v>
      </c>
      <c r="C38" s="3">
        <v>0</v>
      </c>
      <c r="D38" s="3">
        <v>0</v>
      </c>
    </row>
    <row r="40" spans="1:4" x14ac:dyDescent="0.2">
      <c r="A40" s="9" t="s">
        <v>21</v>
      </c>
      <c r="B40" s="9"/>
      <c r="C40" s="9"/>
      <c r="D40" s="9"/>
    </row>
    <row r="41" spans="1:4" x14ac:dyDescent="0.2">
      <c r="A41" s="2" t="s">
        <v>0</v>
      </c>
      <c r="B41" s="2" t="s">
        <v>1</v>
      </c>
      <c r="C41" s="2" t="s">
        <v>24</v>
      </c>
      <c r="D41" s="2" t="s">
        <v>25</v>
      </c>
    </row>
    <row r="42" spans="1:4" x14ac:dyDescent="0.2">
      <c r="A42" s="3">
        <v>89</v>
      </c>
      <c r="B42" s="3">
        <v>-8</v>
      </c>
      <c r="C42" s="3">
        <v>-2000</v>
      </c>
      <c r="D42" s="3">
        <v>0</v>
      </c>
    </row>
    <row r="43" spans="1:4" x14ac:dyDescent="0.2">
      <c r="A43" s="3">
        <v>89</v>
      </c>
      <c r="B43" s="3">
        <v>-18</v>
      </c>
      <c r="C43" s="3">
        <v>-1600</v>
      </c>
      <c r="D43" s="3">
        <v>0</v>
      </c>
    </row>
    <row r="44" spans="1:4" x14ac:dyDescent="0.2">
      <c r="A44" s="3">
        <v>89</v>
      </c>
      <c r="B44" s="3">
        <v>-28</v>
      </c>
      <c r="C44" s="3">
        <v>-950</v>
      </c>
      <c r="D44" s="3">
        <v>0</v>
      </c>
    </row>
    <row r="45" spans="1:4" x14ac:dyDescent="0.2">
      <c r="A45" s="3">
        <v>89</v>
      </c>
      <c r="B45" s="3">
        <v>-38</v>
      </c>
      <c r="C45" s="3">
        <v>0</v>
      </c>
      <c r="D45" s="3">
        <v>0</v>
      </c>
    </row>
    <row r="47" spans="1:4" x14ac:dyDescent="0.2">
      <c r="A47" s="9" t="s">
        <v>22</v>
      </c>
      <c r="B47" s="9"/>
      <c r="C47" s="9"/>
      <c r="D47" s="9"/>
    </row>
    <row r="48" spans="1:4" x14ac:dyDescent="0.2">
      <c r="A48" s="2" t="s">
        <v>0</v>
      </c>
      <c r="B48" s="2" t="s">
        <v>1</v>
      </c>
      <c r="C48" s="2" t="s">
        <v>24</v>
      </c>
      <c r="D48" s="2" t="s">
        <v>25</v>
      </c>
    </row>
    <row r="49" spans="1:4" x14ac:dyDescent="0.2">
      <c r="A49" s="3">
        <v>97</v>
      </c>
      <c r="B49" s="3">
        <v>-8</v>
      </c>
      <c r="C49" s="3">
        <v>-2000</v>
      </c>
      <c r="D49" s="3">
        <v>0</v>
      </c>
    </row>
    <row r="50" spans="1:4" x14ac:dyDescent="0.2">
      <c r="A50" s="3">
        <v>97</v>
      </c>
      <c r="B50" s="3">
        <v>-18</v>
      </c>
      <c r="C50" s="3">
        <v>-1600</v>
      </c>
      <c r="D50" s="3">
        <v>0</v>
      </c>
    </row>
    <row r="51" spans="1:4" x14ac:dyDescent="0.2">
      <c r="A51" s="3">
        <v>97</v>
      </c>
      <c r="B51" s="3">
        <v>-28</v>
      </c>
      <c r="C51" s="3">
        <v>-950</v>
      </c>
      <c r="D51" s="3">
        <v>0</v>
      </c>
    </row>
    <row r="52" spans="1:4" x14ac:dyDescent="0.2">
      <c r="A52" s="3">
        <v>97</v>
      </c>
      <c r="B52" s="3">
        <v>-38</v>
      </c>
      <c r="C52" s="3">
        <v>0</v>
      </c>
      <c r="D52" s="3">
        <v>0</v>
      </c>
    </row>
    <row r="54" spans="1:4" x14ac:dyDescent="0.2">
      <c r="A54" s="9" t="s">
        <v>23</v>
      </c>
      <c r="B54" s="9"/>
      <c r="C54" s="9"/>
      <c r="D54" s="9"/>
    </row>
    <row r="55" spans="1:4" x14ac:dyDescent="0.2">
      <c r="A55" s="2" t="s">
        <v>0</v>
      </c>
      <c r="B55" s="2" t="s">
        <v>1</v>
      </c>
      <c r="C55" s="2" t="s">
        <v>24</v>
      </c>
      <c r="D55" s="2" t="s">
        <v>25</v>
      </c>
    </row>
    <row r="56" spans="1:4" x14ac:dyDescent="0.2">
      <c r="A56" s="3">
        <v>105</v>
      </c>
      <c r="B56" s="3">
        <v>-8</v>
      </c>
      <c r="C56" s="3">
        <v>-2000</v>
      </c>
      <c r="D56" s="3">
        <v>0</v>
      </c>
    </row>
    <row r="57" spans="1:4" x14ac:dyDescent="0.2">
      <c r="A57" s="3">
        <v>105</v>
      </c>
      <c r="B57" s="3">
        <v>-18</v>
      </c>
      <c r="C57" s="3">
        <v>-1600</v>
      </c>
      <c r="D57" s="3">
        <v>0</v>
      </c>
    </row>
    <row r="58" spans="1:4" x14ac:dyDescent="0.2">
      <c r="A58" s="3">
        <v>105</v>
      </c>
      <c r="B58" s="3">
        <v>-28</v>
      </c>
      <c r="C58" s="3">
        <v>-950</v>
      </c>
      <c r="D58" s="3">
        <v>0</v>
      </c>
    </row>
    <row r="59" spans="1:4" x14ac:dyDescent="0.2">
      <c r="A59" s="3">
        <v>105</v>
      </c>
      <c r="B59" s="3">
        <v>-38</v>
      </c>
      <c r="C59" s="3">
        <v>0</v>
      </c>
      <c r="D59" s="3">
        <v>0</v>
      </c>
    </row>
  </sheetData>
  <mergeCells count="7">
    <mergeCell ref="A47:D47"/>
    <mergeCell ref="A54:D54"/>
    <mergeCell ref="A6:B6"/>
    <mergeCell ref="D13:F13"/>
    <mergeCell ref="A26:D26"/>
    <mergeCell ref="A33:D33"/>
    <mergeCell ref="A40:D40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2008-11-11T21:05:19Z</dcterms:created>
  <dcterms:modified xsi:type="dcterms:W3CDTF">2024-12-06T16:32:58Z</dcterms:modified>
</cp:coreProperties>
</file>