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exercises/17. important details/"/>
    </mc:Choice>
  </mc:AlternateContent>
  <xr:revisionPtr revIDLastSave="0" documentId="13_ncr:1_{C1FA2DF4-CBDB-934A-AF0F-51D6344FA3D6}" xr6:coauthVersionLast="47" xr6:coauthVersionMax="47" xr10:uidLastSave="{00000000-0000-0000-0000-000000000000}"/>
  <bookViews>
    <workbookView xWindow="35440" yWindow="1980" windowWidth="28200" windowHeight="206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b">Sheet1!#REF!</definedName>
    <definedName name="devlen">Sheet1!$F$12</definedName>
    <definedName name="gridlen">Sheet1!$F$13</definedName>
    <definedName name="m">Sheet1!#REF!</definedName>
    <definedName name="tforce">Sheet1!$F$11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8" i="1"/>
  <c r="B24" i="1"/>
  <c r="B27" i="1" s="1"/>
  <c r="B26" i="1"/>
  <c r="A12" i="1"/>
  <c r="A7" i="1"/>
  <c r="A8" i="1" s="1"/>
  <c r="A13" i="1" s="1"/>
</calcChain>
</file>

<file path=xl/sharedStrings.xml><?xml version="1.0" encoding="utf-8"?>
<sst xmlns="http://schemas.openxmlformats.org/spreadsheetml/2006/main" count="28" uniqueCount="25">
  <si>
    <t>x</t>
  </si>
  <si>
    <t>y</t>
  </si>
  <si>
    <t>Profile Line #1</t>
  </si>
  <si>
    <t>Profile Line #2</t>
  </si>
  <si>
    <t>xo:</t>
  </si>
  <si>
    <t>yo:</t>
  </si>
  <si>
    <t>ybottom:</t>
  </si>
  <si>
    <t>ymin:</t>
  </si>
  <si>
    <t>[deg]</t>
  </si>
  <si>
    <t>[rad]</t>
  </si>
  <si>
    <t>Starting Circle:</t>
  </si>
  <si>
    <t>Tension Crack Depth</t>
  </si>
  <si>
    <t>c:</t>
  </si>
  <si>
    <r>
      <rPr>
        <sz val="11"/>
        <color indexed="8"/>
        <rFont val="Symbol"/>
        <family val="1"/>
        <charset val="2"/>
      </rPr>
      <t>f</t>
    </r>
    <r>
      <rPr>
        <sz val="11"/>
        <color theme="1"/>
        <rFont val="Calibri"/>
        <family val="2"/>
        <scheme val="minor"/>
      </rPr>
      <t>:</t>
    </r>
  </si>
  <si>
    <r>
      <rPr>
        <sz val="11"/>
        <color indexed="8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:</t>
    </r>
  </si>
  <si>
    <r>
      <t>d</t>
    </r>
    <r>
      <rPr>
        <b/>
        <vertAlign val="subscript"/>
        <sz val="11"/>
        <color indexed="8"/>
        <rFont val="Calibri"/>
        <family val="2"/>
      </rPr>
      <t>crack</t>
    </r>
    <r>
      <rPr>
        <sz val="11"/>
        <color theme="1"/>
        <rFont val="Calibri"/>
        <family val="2"/>
        <scheme val="minor"/>
      </rPr>
      <t>:</t>
    </r>
  </si>
  <si>
    <t>[psf]</t>
  </si>
  <si>
    <t>[pcf]</t>
  </si>
  <si>
    <t>[ft]</t>
  </si>
  <si>
    <r>
      <t>c</t>
    </r>
    <r>
      <rPr>
        <vertAlign val="subscript"/>
        <sz val="11"/>
        <color indexed="8"/>
        <rFont val="Calibri"/>
        <family val="2"/>
      </rPr>
      <t>d</t>
    </r>
    <r>
      <rPr>
        <sz val="11"/>
        <color theme="1"/>
        <rFont val="Calibri"/>
        <family val="2"/>
        <scheme val="minor"/>
      </rPr>
      <t>:</t>
    </r>
  </si>
  <si>
    <t>Tension Crack Calculations</t>
  </si>
  <si>
    <t>F:</t>
  </si>
  <si>
    <t>&lt;-- Guess</t>
  </si>
  <si>
    <t>CE 544 - Brigham Young University</t>
  </si>
  <si>
    <r>
      <rPr>
        <sz val="11"/>
        <color rgb="FF000000"/>
        <rFont val="Arial"/>
        <family val="2"/>
      </rPr>
      <t>tan</t>
    </r>
    <r>
      <rPr>
        <sz val="11"/>
        <color indexed="8"/>
        <rFont val="Symbol"/>
        <family val="1"/>
        <charset val="2"/>
      </rPr>
      <t>f</t>
    </r>
    <r>
      <rPr>
        <vertAlign val="subscript"/>
        <sz val="11"/>
        <color indexed="8"/>
        <rFont val="Calibri"/>
        <family val="2"/>
      </rPr>
      <t>d</t>
    </r>
    <r>
      <rPr>
        <sz val="11"/>
        <color theme="1"/>
        <rFont val="Calibri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</si>
</sst>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8"/>
      <color indexed="8"/>
      <name val="Calibri"/>
      <family val="2"/>
    </font>
    <font>
      <sz val="11"/>
      <color indexed="8"/>
      <name val="Symbol"/>
      <family val="1"/>
      <charset val="2"/>
    </font>
    <font>
      <b/>
      <vertAlign val="subscript"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44" fontId="1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9"/>
  <sheetViews>
    <sheetView showGridLines="0" tabSelected="1" zoomScale="130" zoomScaleNormal="130" workbookViewId="0">
      <selection activeCell="E5" sqref="E5"/>
    </sheetView>
  </sheetViews>
  <sheetFormatPr baseColWidth="10" defaultColWidth="8.83203125" defaultRowHeight="15" x14ac:dyDescent="0.2"/>
  <cols>
    <col min="1" max="1" width="10.33203125" customWidth="1"/>
    <col min="2" max="2" width="10.5" customWidth="1"/>
    <col min="4" max="4" width="4.5" customWidth="1"/>
    <col min="5" max="5" width="11.5" customWidth="1"/>
    <col min="6" max="6" width="11.5" bestFit="1" customWidth="1"/>
  </cols>
  <sheetData>
    <row r="1" spans="1:6" ht="24" x14ac:dyDescent="0.3">
      <c r="A1" s="1" t="s">
        <v>20</v>
      </c>
    </row>
    <row r="2" spans="1:6" x14ac:dyDescent="0.2">
      <c r="A2" t="s">
        <v>23</v>
      </c>
    </row>
    <row r="4" spans="1:6" x14ac:dyDescent="0.2">
      <c r="A4" s="11" t="s">
        <v>2</v>
      </c>
      <c r="B4" s="11"/>
    </row>
    <row r="5" spans="1:6" x14ac:dyDescent="0.2">
      <c r="A5" s="2" t="s">
        <v>0</v>
      </c>
      <c r="B5" s="2" t="s">
        <v>1</v>
      </c>
    </row>
    <row r="6" spans="1:6" x14ac:dyDescent="0.2">
      <c r="A6" s="3">
        <v>0</v>
      </c>
      <c r="B6" s="3">
        <v>0</v>
      </c>
    </row>
    <row r="7" spans="1:6" x14ac:dyDescent="0.2">
      <c r="A7" s="3">
        <f>3*B7</f>
        <v>36</v>
      </c>
      <c r="B7" s="3">
        <v>12</v>
      </c>
    </row>
    <row r="8" spans="1:6" x14ac:dyDescent="0.2">
      <c r="A8" s="3">
        <f>A7+30</f>
        <v>66</v>
      </c>
      <c r="B8" s="3">
        <f>B7</f>
        <v>12</v>
      </c>
    </row>
    <row r="10" spans="1:6" x14ac:dyDescent="0.2">
      <c r="A10" s="11" t="s">
        <v>3</v>
      </c>
      <c r="B10" s="11"/>
      <c r="E10" s="5"/>
    </row>
    <row r="11" spans="1:6" x14ac:dyDescent="0.2">
      <c r="A11" s="2" t="s">
        <v>0</v>
      </c>
      <c r="B11" s="2" t="s">
        <v>1</v>
      </c>
      <c r="E11" s="6"/>
      <c r="F11" s="4"/>
    </row>
    <row r="12" spans="1:6" x14ac:dyDescent="0.2">
      <c r="A12" s="3">
        <f>A6-30</f>
        <v>-30</v>
      </c>
      <c r="B12" s="3">
        <v>0</v>
      </c>
      <c r="E12" s="6"/>
      <c r="F12" s="4"/>
    </row>
    <row r="13" spans="1:6" x14ac:dyDescent="0.2">
      <c r="A13" s="3">
        <f>A8</f>
        <v>66</v>
      </c>
      <c r="B13" s="3">
        <v>0</v>
      </c>
      <c r="E13" s="6"/>
      <c r="F13" s="4"/>
    </row>
    <row r="14" spans="1:6" x14ac:dyDescent="0.2">
      <c r="E14" s="6"/>
      <c r="F14" s="7"/>
    </row>
    <row r="15" spans="1:6" x14ac:dyDescent="0.2">
      <c r="A15" s="5" t="s">
        <v>10</v>
      </c>
    </row>
    <row r="16" spans="1:6" x14ac:dyDescent="0.2">
      <c r="A16" s="6" t="s">
        <v>4</v>
      </c>
      <c r="B16" s="4">
        <v>18</v>
      </c>
    </row>
    <row r="17" spans="1:3" x14ac:dyDescent="0.2">
      <c r="A17" s="6" t="s">
        <v>5</v>
      </c>
      <c r="B17" s="4">
        <v>30</v>
      </c>
    </row>
    <row r="18" spans="1:3" x14ac:dyDescent="0.2">
      <c r="A18" s="6" t="s">
        <v>6</v>
      </c>
      <c r="B18" s="4">
        <v>-10</v>
      </c>
    </row>
    <row r="19" spans="1:3" x14ac:dyDescent="0.2">
      <c r="A19" s="6" t="s">
        <v>7</v>
      </c>
      <c r="B19" s="4">
        <v>-15</v>
      </c>
    </row>
    <row r="21" spans="1:3" x14ac:dyDescent="0.2">
      <c r="A21" s="5" t="s">
        <v>11</v>
      </c>
    </row>
    <row r="22" spans="1:3" x14ac:dyDescent="0.2">
      <c r="A22" s="6" t="s">
        <v>12</v>
      </c>
      <c r="B22" s="4">
        <v>600</v>
      </c>
      <c r="C22" t="s">
        <v>16</v>
      </c>
    </row>
    <row r="23" spans="1:3" x14ac:dyDescent="0.2">
      <c r="A23" s="6" t="s">
        <v>13</v>
      </c>
      <c r="B23" s="4">
        <v>5</v>
      </c>
      <c r="C23" t="s">
        <v>8</v>
      </c>
    </row>
    <row r="24" spans="1:3" x14ac:dyDescent="0.2">
      <c r="B24" s="9">
        <f>RADIANS(B23)</f>
        <v>8.7266462599716474E-2</v>
      </c>
      <c r="C24" t="s">
        <v>9</v>
      </c>
    </row>
    <row r="25" spans="1:3" x14ac:dyDescent="0.2">
      <c r="A25" s="10" t="s">
        <v>21</v>
      </c>
      <c r="B25" s="4">
        <v>1.5</v>
      </c>
      <c r="C25" t="s">
        <v>22</v>
      </c>
    </row>
    <row r="26" spans="1:3" ht="17" x14ac:dyDescent="0.25">
      <c r="A26" s="6" t="s">
        <v>19</v>
      </c>
      <c r="B26" s="4">
        <f>B22/B25</f>
        <v>400</v>
      </c>
      <c r="C26" t="s">
        <v>16</v>
      </c>
    </row>
    <row r="27" spans="1:3" ht="17" x14ac:dyDescent="0.25">
      <c r="A27" s="6" t="s">
        <v>24</v>
      </c>
      <c r="B27" s="8">
        <f>TAN(B24)/B25</f>
        <v>5.8325775683949331E-2</v>
      </c>
    </row>
    <row r="28" spans="1:3" x14ac:dyDescent="0.2">
      <c r="A28" s="6" t="s">
        <v>14</v>
      </c>
      <c r="B28" s="4">
        <v>115</v>
      </c>
      <c r="C28" t="s">
        <v>17</v>
      </c>
    </row>
    <row r="29" spans="1:3" ht="17" x14ac:dyDescent="0.25">
      <c r="A29" s="6" t="s">
        <v>15</v>
      </c>
      <c r="B29" s="8">
        <f>(2*B26)/(B28*TAN(PI()/4-B27/2))</f>
        <v>7.3745764704869652</v>
      </c>
      <c r="C29" t="s">
        <v>18</v>
      </c>
    </row>
  </sheetData>
  <mergeCells count="2">
    <mergeCell ref="A4:B4"/>
    <mergeCell ref="A10:B10"/>
  </mergeCells>
  <phoneticPr fontId="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5" x14ac:dyDescent="0.2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 x14ac:dyDescent="0.2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devlen</vt:lpstr>
      <vt:lpstr>gridlen</vt:lpstr>
      <vt:lpstr>tforce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2008-11-11T21:05:19Z</dcterms:created>
  <dcterms:modified xsi:type="dcterms:W3CDTF">2025-04-08T14:05:50Z</dcterms:modified>
</cp:coreProperties>
</file>