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04 - analytical solution/"/>
    </mc:Choice>
  </mc:AlternateContent>
  <xr:revisionPtr revIDLastSave="0" documentId="13_ncr:1_{C46A0C0D-E844-8743-8A2B-8E6497DC904C}" xr6:coauthVersionLast="47" xr6:coauthVersionMax="47" xr10:uidLastSave="{00000000-0000-0000-0000-000000000000}"/>
  <bookViews>
    <workbookView xWindow="120" yWindow="500" windowWidth="27640" windowHeight="207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">Sheet1!$B$12</definedName>
    <definedName name="e">Sheet1!$B$15</definedName>
    <definedName name="Hd">Sheet1!$B$11</definedName>
    <definedName name="Ho">Sheet1!$B$10</definedName>
    <definedName name="K">Sheet1!$B$14</definedName>
    <definedName name="p">Sheet1!$B$11</definedName>
    <definedName name="q">Sheet1!#REF!</definedName>
    <definedName name="solver_adj" localSheetId="0" hidden="1">Sheet1!$B$13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<sst xmlns="http://schemas.openxmlformats.org/spreadsheetml/2006/main" count="18" uniqueCount="15">
  <si>
    <t>x</t>
  </si>
  <si>
    <t>Dupuit Problem - Flow Through a Rectangular Section</t>
  </si>
  <si>
    <t>Ho:</t>
  </si>
  <si>
    <t>[m]</t>
  </si>
  <si>
    <t>Hd:</t>
  </si>
  <si>
    <t>D:</t>
  </si>
  <si>
    <t>K:</t>
  </si>
  <si>
    <t>[cm/s]</t>
  </si>
  <si>
    <t>[m/d]</t>
  </si>
  <si>
    <t>h</t>
  </si>
  <si>
    <t>#</t>
  </si>
  <si>
    <t>e:</t>
  </si>
  <si>
    <t>[m/day]</t>
  </si>
  <si>
    <t>q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</si>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</sst>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22"/>
      <color indexed="8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80789901262347E-2"/>
          <c:y val="0.17402597402597403"/>
          <c:w val="0.76727830896137983"/>
          <c:h val="0.7194805194805195"/>
        </c:manualLayout>
      </c:layout>
      <c:scatterChart>
        <c:scatterStyle val="smoothMarker"/>
        <c:varyColors val="0"/>
        <c:ser>
          <c:idx val="0"/>
          <c:order val="0"/>
          <c:tx>
            <c:v>h</c:v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none"/>
          </c:marker>
          <c:xVal>
            <c:numRef>
              <c:f>Sheet1!$B$18:$B$38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27.500000000000004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Sheet1!$C$18:$C$38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C-4E42-8652-6859CB71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08256"/>
        <c:axId val="239669856"/>
      </c:scatterChart>
      <c:scatterChart>
        <c:scatterStyle val="smoothMarker"/>
        <c:varyColors val="0"/>
        <c:ser>
          <c:idx val="1"/>
          <c:order val="1"/>
          <c:tx>
            <c:strRef>
              <c:f>Sheet1!$D$17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Sheet1!$B$18:$B$38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27.500000000000004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Sheet1!$D$18:$D$38</c:f>
              <c:numCache>
                <c:formatCode>0.00000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C-4E42-8652-6859CB71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70976"/>
        <c:axId val="239670416"/>
      </c:scatterChart>
      <c:valAx>
        <c:axId val="2533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669856"/>
        <c:crosses val="autoZero"/>
        <c:crossBetween val="midCat"/>
      </c:valAx>
      <c:valAx>
        <c:axId val="23966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3308256"/>
        <c:crosses val="autoZero"/>
        <c:crossBetween val="midCat"/>
      </c:valAx>
      <c:valAx>
        <c:axId val="239670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[m^3/d/m]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239670976"/>
        <c:crosses val="max"/>
        <c:crossBetween val="midCat"/>
      </c:valAx>
      <c:valAx>
        <c:axId val="239670976"/>
        <c:scaling>
          <c:orientation val="minMax"/>
        </c:scaling>
        <c:delete val="0"/>
        <c:axPos val="t"/>
        <c:title>
          <c:overlay val="0"/>
        </c:title>
        <c:numFmt formatCode="General" sourceLinked="1"/>
        <c:majorTickMark val="out"/>
        <c:minorTickMark val="none"/>
        <c:tickLblPos val="nextTo"/>
        <c:crossAx val="23967041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74642857142857144"/>
          <c:y val="0.3401264206277394"/>
          <c:w val="8.3998093988251463E-2"/>
          <c:h val="0.111605927009735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</xdr:row>
      <xdr:rowOff>142874</xdr:rowOff>
    </xdr:from>
    <xdr:to>
      <xdr:col>3</xdr:col>
      <xdr:colOff>285750</xdr:colOff>
      <xdr:row>8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4"/>
          <a:ext cx="2514601" cy="1028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Complete</a:t>
          </a:r>
          <a:r>
            <a:rPr lang="en-US" sz="1200" baseline="0"/>
            <a:t> the table to illustrate how both H and Q vary as a function of x with the Dupuit solution modified to include infiltration (e).</a:t>
          </a:r>
          <a:endParaRPr lang="en-US" sz="1200"/>
        </a:p>
      </xdr:txBody>
    </xdr:sp>
    <xdr:clientData/>
  </xdr:twoCellAnchor>
  <xdr:twoCellAnchor>
    <xdr:from>
      <xdr:col>4</xdr:col>
      <xdr:colOff>561975</xdr:colOff>
      <xdr:row>17</xdr:row>
      <xdr:rowOff>38100</xdr:rowOff>
    </xdr:from>
    <xdr:to>
      <xdr:col>15</xdr:col>
      <xdr:colOff>0</xdr:colOff>
      <xdr:row>37</xdr:row>
      <xdr:rowOff>123825</xdr:rowOff>
    </xdr:to>
    <xdr:graphicFrame macro="">
      <xdr:nvGraphicFramePr>
        <xdr:cNvPr id="1347" name="Chart 2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558800</xdr:colOff>
          <xdr:row>9</xdr:row>
          <xdr:rowOff>63500</xdr:rowOff>
        </xdr:from>
        <xdr:to>
          <xdr:col>14</xdr:col>
          <xdr:colOff>596900</xdr:colOff>
          <xdr:row>13</xdr:row>
          <xdr:rowOff>0</xdr:rowOff>
        </xdr:to>
        <xdr:sp macro="" textlink="">
          <xdr:nvSpPr>
            <xdr:cNvPr id="1337" name="Object 10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723900</xdr:colOff>
      <xdr:row>2</xdr:row>
      <xdr:rowOff>28575</xdr:rowOff>
    </xdr:from>
    <xdr:to>
      <xdr:col>10</xdr:col>
      <xdr:colOff>228600</xdr:colOff>
      <xdr:row>14</xdr:row>
      <xdr:rowOff>48360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81025"/>
          <a:ext cx="4352925" cy="2305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"/>
  <sheetViews>
    <sheetView showGridLines="0" tabSelected="1" workbookViewId="0">
      <selection activeCell="A3" sqref="A3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4" width="14" customWidth="1"/>
    <col min="5" max="5" width="10.6640625" customWidth="1"/>
    <col min="6" max="6" width="11.5" customWidth="1"/>
  </cols>
  <sheetData>
    <row r="1" spans="1:3" ht="29" x14ac:dyDescent="0.35">
      <c r="A1" s="2" t="s">
        <v>1</v>
      </c>
    </row>
    <row r="2" spans="1:3" x14ac:dyDescent="0.2">
      <c r="A2" s="1" t="s">
        <v>14</v>
      </c>
    </row>
    <row r="10" spans="1:3" x14ac:dyDescent="0.2">
      <c r="A10" s="3" t="s">
        <v>2</v>
      </c>
      <c r="B10" s="4">
        <v>5</v>
      </c>
      <c r="C10" t="s">
        <v>3</v>
      </c>
    </row>
    <row r="11" spans="1:3" x14ac:dyDescent="0.2">
      <c r="A11" s="3" t="s">
        <v>4</v>
      </c>
      <c r="B11" s="4">
        <v>0.5</v>
      </c>
      <c r="C11" t="s">
        <v>3</v>
      </c>
    </row>
    <row r="12" spans="1:3" x14ac:dyDescent="0.2">
      <c r="A12" s="3" t="s">
        <v>5</v>
      </c>
      <c r="B12" s="4">
        <v>50</v>
      </c>
      <c r="C12" t="s">
        <v>3</v>
      </c>
    </row>
    <row r="13" spans="1:3" x14ac:dyDescent="0.2">
      <c r="A13" s="3" t="s">
        <v>6</v>
      </c>
      <c r="B13" s="4">
        <v>1.1575231481481481E-5</v>
      </c>
      <c r="C13" t="s">
        <v>7</v>
      </c>
    </row>
    <row r="14" spans="1:3" x14ac:dyDescent="0.2">
      <c r="A14" s="3" t="s">
        <v>6</v>
      </c>
      <c r="B14" s="8">
        <f>B13/100*24*3600</f>
        <v>1.0000999999999999E-2</v>
      </c>
      <c r="C14" t="s">
        <v>8</v>
      </c>
    </row>
    <row r="15" spans="1:3" x14ac:dyDescent="0.2">
      <c r="A15" s="3" t="s">
        <v>11</v>
      </c>
      <c r="B15" s="9">
        <v>2.0000000000000001E-4</v>
      </c>
      <c r="C15" t="s">
        <v>12</v>
      </c>
    </row>
    <row r="17" spans="1:4" x14ac:dyDescent="0.2">
      <c r="A17" s="3" t="s">
        <v>10</v>
      </c>
      <c r="B17" s="5" t="s">
        <v>0</v>
      </c>
      <c r="C17" s="5" t="s">
        <v>9</v>
      </c>
      <c r="D17" s="5" t="s">
        <v>13</v>
      </c>
    </row>
    <row r="18" spans="1:4" x14ac:dyDescent="0.2">
      <c r="A18">
        <v>0</v>
      </c>
      <c r="B18" s="6">
        <f t="shared" ref="B18:B38" si="0">(A18/20)*D</f>
        <v>0</v>
      </c>
      <c r="C18" s="7"/>
      <c r="D18" s="10"/>
    </row>
    <row r="19" spans="1:4" x14ac:dyDescent="0.2">
      <c r="A19">
        <v>1</v>
      </c>
      <c r="B19" s="6">
        <f t="shared" si="0"/>
        <v>2.5</v>
      </c>
      <c r="C19" s="7"/>
      <c r="D19" s="10"/>
    </row>
    <row r="20" spans="1:4" x14ac:dyDescent="0.2">
      <c r="A20">
        <v>2</v>
      </c>
      <c r="B20" s="6">
        <f t="shared" si="0"/>
        <v>5</v>
      </c>
      <c r="C20" s="7"/>
      <c r="D20" s="10"/>
    </row>
    <row r="21" spans="1:4" x14ac:dyDescent="0.2">
      <c r="A21">
        <v>3</v>
      </c>
      <c r="B21" s="6">
        <f t="shared" si="0"/>
        <v>7.5</v>
      </c>
      <c r="C21" s="7"/>
      <c r="D21" s="10"/>
    </row>
    <row r="22" spans="1:4" x14ac:dyDescent="0.2">
      <c r="A22">
        <v>4</v>
      </c>
      <c r="B22" s="6">
        <f t="shared" si="0"/>
        <v>10</v>
      </c>
      <c r="C22" s="7"/>
      <c r="D22" s="10"/>
    </row>
    <row r="23" spans="1:4" x14ac:dyDescent="0.2">
      <c r="A23">
        <v>5</v>
      </c>
      <c r="B23" s="6">
        <f t="shared" si="0"/>
        <v>12.5</v>
      </c>
      <c r="C23" s="7"/>
      <c r="D23" s="10"/>
    </row>
    <row r="24" spans="1:4" x14ac:dyDescent="0.2">
      <c r="A24">
        <v>6</v>
      </c>
      <c r="B24" s="6">
        <f t="shared" si="0"/>
        <v>15</v>
      </c>
      <c r="C24" s="7"/>
      <c r="D24" s="10"/>
    </row>
    <row r="25" spans="1:4" x14ac:dyDescent="0.2">
      <c r="A25">
        <v>7</v>
      </c>
      <c r="B25" s="6">
        <f t="shared" si="0"/>
        <v>17.5</v>
      </c>
      <c r="C25" s="7"/>
      <c r="D25" s="10"/>
    </row>
    <row r="26" spans="1:4" x14ac:dyDescent="0.2">
      <c r="A26">
        <v>8</v>
      </c>
      <c r="B26" s="6">
        <f t="shared" si="0"/>
        <v>20</v>
      </c>
      <c r="C26" s="7"/>
      <c r="D26" s="10"/>
    </row>
    <row r="27" spans="1:4" x14ac:dyDescent="0.2">
      <c r="A27">
        <v>9</v>
      </c>
      <c r="B27" s="6">
        <f t="shared" si="0"/>
        <v>22.5</v>
      </c>
      <c r="C27" s="7"/>
      <c r="D27" s="10"/>
    </row>
    <row r="28" spans="1:4" x14ac:dyDescent="0.2">
      <c r="A28">
        <v>10</v>
      </c>
      <c r="B28" s="6">
        <f t="shared" si="0"/>
        <v>25</v>
      </c>
      <c r="C28" s="7"/>
      <c r="D28" s="10"/>
    </row>
    <row r="29" spans="1:4" x14ac:dyDescent="0.2">
      <c r="A29">
        <v>11</v>
      </c>
      <c r="B29" s="6">
        <f t="shared" si="0"/>
        <v>27.500000000000004</v>
      </c>
      <c r="C29" s="7"/>
      <c r="D29" s="10"/>
    </row>
    <row r="30" spans="1:4" x14ac:dyDescent="0.2">
      <c r="A30">
        <v>12</v>
      </c>
      <c r="B30" s="6">
        <f t="shared" si="0"/>
        <v>30</v>
      </c>
      <c r="C30" s="7"/>
      <c r="D30" s="10"/>
    </row>
    <row r="31" spans="1:4" x14ac:dyDescent="0.2">
      <c r="A31">
        <v>13</v>
      </c>
      <c r="B31" s="6">
        <f t="shared" si="0"/>
        <v>32.5</v>
      </c>
      <c r="C31" s="7"/>
      <c r="D31" s="10"/>
    </row>
    <row r="32" spans="1:4" x14ac:dyDescent="0.2">
      <c r="A32">
        <v>14</v>
      </c>
      <c r="B32" s="6">
        <f t="shared" si="0"/>
        <v>35</v>
      </c>
      <c r="C32" s="7"/>
      <c r="D32" s="10"/>
    </row>
    <row r="33" spans="1:4" x14ac:dyDescent="0.2">
      <c r="A33">
        <v>15</v>
      </c>
      <c r="B33" s="6">
        <f t="shared" si="0"/>
        <v>37.5</v>
      </c>
      <c r="C33" s="7"/>
      <c r="D33" s="10"/>
    </row>
    <row r="34" spans="1:4" x14ac:dyDescent="0.2">
      <c r="A34">
        <v>16</v>
      </c>
      <c r="B34" s="6">
        <f t="shared" si="0"/>
        <v>40</v>
      </c>
      <c r="C34" s="7"/>
      <c r="D34" s="10"/>
    </row>
    <row r="35" spans="1:4" x14ac:dyDescent="0.2">
      <c r="A35">
        <v>17</v>
      </c>
      <c r="B35" s="6">
        <f t="shared" si="0"/>
        <v>42.5</v>
      </c>
      <c r="C35" s="7"/>
      <c r="D35" s="10"/>
    </row>
    <row r="36" spans="1:4" x14ac:dyDescent="0.2">
      <c r="A36">
        <v>18</v>
      </c>
      <c r="B36" s="6">
        <f t="shared" si="0"/>
        <v>45</v>
      </c>
      <c r="C36" s="7"/>
      <c r="D36" s="10"/>
    </row>
    <row r="37" spans="1:4" x14ac:dyDescent="0.2">
      <c r="A37">
        <v>19</v>
      </c>
      <c r="B37" s="6">
        <f t="shared" si="0"/>
        <v>47.5</v>
      </c>
      <c r="C37" s="7"/>
      <c r="D37" s="10"/>
    </row>
    <row r="38" spans="1:4" x14ac:dyDescent="0.2">
      <c r="A38">
        <v>20</v>
      </c>
      <c r="B38" s="6">
        <f t="shared" si="0"/>
        <v>50</v>
      </c>
      <c r="C38" s="7"/>
      <c r="D38" s="10"/>
    </row>
  </sheetData>
  <phoneticPr fontId="4" type="noConversion"/>
  <pageMargins left="0.7" right="0.7" top="0.75" bottom="0.75" header="0.3" footer="0.3"/>
  <pageSetup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3" shapeId="1337" r:id="rId4">
          <objectPr defaultSize="0" autoPict="0" r:id="rId5">
            <anchor moveWithCells="1" sizeWithCells="1">
              <from>
                <xdr:col>10</xdr:col>
                <xdr:colOff>558800</xdr:colOff>
                <xdr:row>9</xdr:row>
                <xdr:rowOff>63500</xdr:rowOff>
              </from>
              <to>
                <xdr:col>14</xdr:col>
                <xdr:colOff>596900</xdr:colOff>
                <xdr:row>13</xdr:row>
                <xdr:rowOff>0</xdr:rowOff>
              </to>
            </anchor>
          </objectPr>
        </oleObject>
      </mc:Choice>
      <mc:Fallback>
        <oleObject progId="Equation.3" shapeId="133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</vt:lpstr>
      <vt:lpstr>e</vt:lpstr>
      <vt:lpstr>Hd</vt:lpstr>
      <vt:lpstr>Ho</vt:lpstr>
      <vt:lpstr>K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2008-09-01T22:48:29Z</dcterms:created>
  <dcterms:modified xsi:type="dcterms:W3CDTF">2025-01-17T21:03:19Z</dcterms:modified>
</cp:coreProperties>
</file>