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vmware-host\Shared Folders\Documents\Courses\CE 544\homework\hw04 - analytical solution\"/>
    </mc:Choice>
  </mc:AlternateContent>
  <bookViews>
    <workbookView xWindow="120" yWindow="90" windowWidth="19320" windowHeight="11280"/>
  </bookViews>
  <sheets>
    <sheet name="Sheet1" sheetId="1" r:id="rId1"/>
    <sheet name="Sheet2" sheetId="2" r:id="rId2"/>
    <sheet name="Sheet3" sheetId="3" r:id="rId3"/>
  </sheets>
  <definedNames>
    <definedName name="D">Sheet1!$B$12</definedName>
    <definedName name="e">Sheet1!$B$15</definedName>
    <definedName name="Hd">Sheet1!$B$11</definedName>
    <definedName name="Ho">Sheet1!$B$10</definedName>
    <definedName name="K">Sheet1!$B$14</definedName>
    <definedName name="p">Sheet1!$B$11</definedName>
    <definedName name="q">Sheet1!#REF!</definedName>
    <definedName name="solver_adj" localSheetId="0" hidden="1">Sheet1!$B$13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in" localSheetId="0" hidden="1">2</definedName>
    <definedName name="solver_neg" localSheetId="0" hidden="1">2</definedName>
    <definedName name="solver_num" localSheetId="0" hidden="1">0</definedName>
    <definedName name="solver_nwt" localSheetId="0" hidden="1">1</definedName>
    <definedName name="solver_opt" localSheetId="0" hidden="1">Sheet1!$B$14</definedName>
    <definedName name="solver_pre" localSheetId="0" hidden="1">0.000001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3</definedName>
    <definedName name="solver_val" localSheetId="0" hidden="1">0.01</definedName>
  </definedNames>
  <calcPr calcId="152511"/>
</workbook>
</file>

<file path=xl/calcChain.xml><?xml version="1.0" encoding="utf-8"?>
<calcChain xmlns="http://schemas.openxmlformats.org/spreadsheetml/2006/main">
  <c r="B14" i="1" l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</calcChain>
</file>

<file path=xl/sharedStrings.xml><?xml version="1.0" encoding="utf-8"?>
<sst xmlns="http://schemas.openxmlformats.org/spreadsheetml/2006/main" count="18" uniqueCount="15">
  <si>
    <t>x</t>
  </si>
  <si>
    <t>Dupuit Problem - Flow Through a Rectangular Section</t>
  </si>
  <si>
    <t>Ho:</t>
  </si>
  <si>
    <t>[m]</t>
  </si>
  <si>
    <t>Hd:</t>
  </si>
  <si>
    <t>D:</t>
  </si>
  <si>
    <t>K:</t>
  </si>
  <si>
    <t>[cm/s]</t>
  </si>
  <si>
    <t>[m/d]</t>
  </si>
  <si>
    <t>h</t>
  </si>
  <si>
    <t>#</t>
  </si>
  <si>
    <t>e:</t>
  </si>
  <si>
    <t>[m/day]</t>
  </si>
  <si>
    <t>q</t>
  </si>
  <si>
    <t>Brigham Young University - CE En 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</si>
</sst>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0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i/>
      <sz val="11"/>
      <color indexed="8"/>
      <name val="Calibri"/>
      <family val="2"/>
    </font>
    <font>
      <b/>
      <sz val="22"/>
      <color indexed="8"/>
      <name val="Calibri"/>
      <family val="2"/>
    </font>
    <font>
      <sz val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164" fontId="0" fillId="4" borderId="0" xfId="0" applyNumberFormat="1" applyFill="1" applyAlignment="1">
      <alignment horizontal="center"/>
    </xf>
    <xf numFmtId="165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8680789901262347E-2"/>
          <c:y val="0.17402597402597403"/>
          <c:w val="0.76727830896137983"/>
          <c:h val="0.7194805194805195"/>
        </c:manualLayout>
      </c:layout>
      <c:scatterChart>
        <c:scatterStyle val="smoothMarker"/>
        <c:varyColors val="0"/>
        <c:ser>
          <c:idx val="0"/>
          <c:order val="0"/>
          <c:tx>
            <c:v>h</c:v>
          </c:tx>
          <c:spPr>
            <a:ln w="25400">
              <a:solidFill>
                <a:srgbClr val="666699"/>
              </a:solidFill>
              <a:prstDash val="sysDash"/>
            </a:ln>
          </c:spPr>
          <c:marker>
            <c:symbol val="none"/>
          </c:marker>
          <c:xVal>
            <c:numRef>
              <c:f>Sheet1!$B$18:$B$38</c:f>
              <c:numCache>
                <c:formatCode>General</c:formatCod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27.500000000000004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numCache>
            </c:numRef>
          </c:xVal>
          <c:yVal>
            <c:numRef>
              <c:f>Sheet1!$C$18:$C$38</c:f>
              <c:numCache>
                <c:formatCode>0.00</c:formatCode>
                <c:ptCount val="21"/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3308256"/>
        <c:axId val="239669856"/>
      </c:scatterChart>
      <c:scatterChart>
        <c:scatterStyle val="smoothMarker"/>
        <c:varyColors val="0"/>
        <c:ser>
          <c:idx val="1"/>
          <c:order val="1"/>
          <c:tx>
            <c:strRef>
              <c:f>Sheet1!$D$17</c:f>
              <c:strCache>
                <c:ptCount val="1"/>
                <c:pt idx="0">
                  <c:v>q</c:v>
                </c:pt>
              </c:strCache>
            </c:strRef>
          </c:tx>
          <c:marker>
            <c:symbol val="none"/>
          </c:marker>
          <c:xVal>
            <c:numRef>
              <c:f>Sheet1!$B$18:$B$38</c:f>
              <c:numCache>
                <c:formatCode>General</c:formatCod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27.500000000000004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numCache>
            </c:numRef>
          </c:xVal>
          <c:yVal>
            <c:numRef>
              <c:f>Sheet1!$D$18:$D$38</c:f>
              <c:numCache>
                <c:formatCode>0.00000</c:formatCode>
                <c:ptCount val="21"/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9670976"/>
        <c:axId val="239670416"/>
      </c:scatterChart>
      <c:valAx>
        <c:axId val="2533082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[m]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39669856"/>
        <c:crosses val="autoZero"/>
        <c:crossBetween val="midCat"/>
      </c:valAx>
      <c:valAx>
        <c:axId val="23966985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</a:t>
                </a:r>
                <a:r>
                  <a:rPr lang="en-US" baseline="0"/>
                  <a:t> [m]</a:t>
                </a:r>
                <a:endParaRPr lang="en-US"/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253308256"/>
        <c:crosses val="autoZero"/>
        <c:crossBetween val="midCat"/>
      </c:valAx>
      <c:valAx>
        <c:axId val="239670416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q [m^3/d/m]</a:t>
                </a:r>
              </a:p>
            </c:rich>
          </c:tx>
          <c:layout/>
          <c:overlay val="0"/>
        </c:title>
        <c:numFmt formatCode="0.00000" sourceLinked="1"/>
        <c:majorTickMark val="out"/>
        <c:minorTickMark val="none"/>
        <c:tickLblPos val="nextTo"/>
        <c:crossAx val="239670976"/>
        <c:crosses val="max"/>
        <c:crossBetween val="midCat"/>
      </c:valAx>
      <c:valAx>
        <c:axId val="239670976"/>
        <c:scaling>
          <c:orientation val="minMax"/>
        </c:scaling>
        <c:delete val="0"/>
        <c:axPos val="t"/>
        <c:title>
          <c:layout/>
          <c:overlay val="0"/>
        </c:title>
        <c:numFmt formatCode="General" sourceLinked="1"/>
        <c:majorTickMark val="out"/>
        <c:minorTickMark val="none"/>
        <c:tickLblPos val="nextTo"/>
        <c:crossAx val="239670416"/>
        <c:crosses val="max"/>
        <c:crossBetween val="midCat"/>
      </c:valAx>
    </c:plotArea>
    <c:legend>
      <c:legendPos val="r"/>
      <c:layout>
        <c:manualLayout>
          <c:xMode val="edge"/>
          <c:yMode val="edge"/>
          <c:x val="0.74642857142857144"/>
          <c:y val="0.3401264206277394"/>
          <c:w val="8.3998093988251463E-2"/>
          <c:h val="0.1116059270097350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152399</xdr:colOff>
      <xdr:row>2</xdr:row>
      <xdr:rowOff>142874</xdr:rowOff>
    </xdr:from>
    <xdr:to>
      <xdr:col>3</xdr:col>
      <xdr:colOff>285750</xdr:colOff>
      <xdr:row>8</xdr:row>
      <xdr:rowOff>28575</xdr:rowOff>
    </xdr:to>
    <xdr:sp macro="" textlink="">
      <xdr:nvSpPr>
        <xdr:cNvPr id="4" name="TextBox 3"/>
        <xdr:cNvSpPr txBox="1"/>
      </xdr:nvSpPr>
      <xdr:spPr>
        <a:xfrm>
          <a:off x="152399" y="695324"/>
          <a:ext cx="2514601" cy="10287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200"/>
            <a:t>Complete</a:t>
          </a:r>
          <a:r>
            <a:rPr lang="en-US" sz="1200" baseline="0"/>
            <a:t> the table to illustrate how both H and Q vary as a function of x with the Dupuit solution modified to include infiltration (e).</a:t>
          </a:r>
          <a:endParaRPr lang="en-US" sz="1200"/>
        </a:p>
      </xdr:txBody>
    </xdr:sp>
    <xdr:clientData/>
  </xdr:twoCellAnchor>
  <xdr:twoCellAnchor>
    <xdr:from>
      <xdr:col>4</xdr:col>
      <xdr:colOff>561975</xdr:colOff>
      <xdr:row>17</xdr:row>
      <xdr:rowOff>38100</xdr:rowOff>
    </xdr:from>
    <xdr:to>
      <xdr:col>15</xdr:col>
      <xdr:colOff>0</xdr:colOff>
      <xdr:row>37</xdr:row>
      <xdr:rowOff>123825</xdr:rowOff>
    </xdr:to>
    <xdr:graphicFrame macro="">
      <xdr:nvGraphicFramePr>
        <xdr:cNvPr id="1347" name="Chart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552450</xdr:colOff>
          <xdr:row>9</xdr:row>
          <xdr:rowOff>57150</xdr:rowOff>
        </xdr:from>
        <xdr:to>
          <xdr:col>14</xdr:col>
          <xdr:colOff>600075</xdr:colOff>
          <xdr:row>13</xdr:row>
          <xdr:rowOff>0</xdr:rowOff>
        </xdr:to>
        <xdr:sp macro="" textlink="">
          <xdr:nvSpPr>
            <xdr:cNvPr id="1337" name="Object 10" hidden="1">
              <a:extLst>
                <a:ext uri="{63B3BB69-23CF-44E3-9099-C40C66FF867C}">
                  <a14:compatExt spid="_x0000_s1337"/>
                </a:ext>
              </a:extLst>
            </xdr:cNvPr>
            <xdr:cNvSpPr/>
          </xdr:nvSpPr>
          <xdr:spPr bwMode="black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3</xdr:col>
      <xdr:colOff>723900</xdr:colOff>
      <xdr:row>2</xdr:row>
      <xdr:rowOff>28575</xdr:rowOff>
    </xdr:from>
    <xdr:to>
      <xdr:col>10</xdr:col>
      <xdr:colOff>228600</xdr:colOff>
      <xdr:row>14</xdr:row>
      <xdr:rowOff>48360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1325" y="581025"/>
          <a:ext cx="4352925" cy="23057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D38"/>
  <sheetViews>
    <sheetView showGridLines="0" tabSelected="1" workbookViewId="0">
      <selection activeCell="L4" sqref="L4"/>
    </sheetView>
  </sheetViews>
  <sheetFormatPr defaultRowHeight="15" x14ac:dyDescent="0.25"/>
  <cols>
    <col min="1" max="1" width="9.5703125" customWidth="1"/>
    <col min="2" max="2" width="12.7109375" customWidth="1"/>
    <col min="3" max="3" width="11.5703125" customWidth="1"/>
    <col min="4" max="4" width="14" customWidth="1"/>
    <col min="5" max="5" width="10.7109375" customWidth="1"/>
    <col min="6" max="6" width="11.42578125" customWidth="1"/>
  </cols>
  <sheetData>
    <row r="1" spans="1:3" ht="28.5" x14ac:dyDescent="0.45">
      <c r="A1" s="2" t="s">
        <v>1</v>
      </c>
    </row>
    <row r="2" spans="1:3" x14ac:dyDescent="0.25">
      <c r="A2" s="1" t="s">
        <v>14</v>
      </c>
    </row>
    <row r="10" spans="1:3" x14ac:dyDescent="0.25">
      <c r="A10" s="3" t="s">
        <v>2</v>
      </c>
      <c r="B10" s="4">
        <v>5</v>
      </c>
      <c r="C10" t="s">
        <v>3</v>
      </c>
    </row>
    <row r="11" spans="1:3" x14ac:dyDescent="0.25">
      <c r="A11" s="3" t="s">
        <v>4</v>
      </c>
      <c r="B11" s="4">
        <v>0.5</v>
      </c>
      <c r="C11" t="s">
        <v>3</v>
      </c>
    </row>
    <row r="12" spans="1:3" x14ac:dyDescent="0.25">
      <c r="A12" s="3" t="s">
        <v>5</v>
      </c>
      <c r="B12" s="4">
        <v>50</v>
      </c>
      <c r="C12" t="s">
        <v>3</v>
      </c>
    </row>
    <row r="13" spans="1:3" x14ac:dyDescent="0.25">
      <c r="A13" s="3" t="s">
        <v>6</v>
      </c>
      <c r="B13" s="4">
        <v>1.1575231481481481E-5</v>
      </c>
      <c r="C13" t="s">
        <v>7</v>
      </c>
    </row>
    <row r="14" spans="1:3" x14ac:dyDescent="0.25">
      <c r="A14" s="3" t="s">
        <v>6</v>
      </c>
      <c r="B14" s="8">
        <f>B13/100*24*3600</f>
        <v>1.0000999999999999E-2</v>
      </c>
      <c r="C14" t="s">
        <v>8</v>
      </c>
    </row>
    <row r="15" spans="1:3" x14ac:dyDescent="0.25">
      <c r="A15" s="3" t="s">
        <v>11</v>
      </c>
      <c r="B15" s="9">
        <v>2.0000000000000001E-4</v>
      </c>
      <c r="C15" t="s">
        <v>12</v>
      </c>
    </row>
    <row r="17" spans="1:4" x14ac:dyDescent="0.25">
      <c r="A17" s="3" t="s">
        <v>10</v>
      </c>
      <c r="B17" s="5" t="s">
        <v>0</v>
      </c>
      <c r="C17" s="5" t="s">
        <v>9</v>
      </c>
      <c r="D17" s="5" t="s">
        <v>13</v>
      </c>
    </row>
    <row r="18" spans="1:4" x14ac:dyDescent="0.25">
      <c r="A18">
        <v>0</v>
      </c>
      <c r="B18" s="6">
        <f t="shared" ref="B18:B38" si="0">(A18/20)*D</f>
        <v>0</v>
      </c>
      <c r="C18" s="7"/>
      <c r="D18" s="10"/>
    </row>
    <row r="19" spans="1:4" x14ac:dyDescent="0.25">
      <c r="A19">
        <v>1</v>
      </c>
      <c r="B19" s="6">
        <f t="shared" si="0"/>
        <v>2.5</v>
      </c>
      <c r="C19" s="7"/>
      <c r="D19" s="10"/>
    </row>
    <row r="20" spans="1:4" x14ac:dyDescent="0.25">
      <c r="A20">
        <v>2</v>
      </c>
      <c r="B20" s="6">
        <f t="shared" si="0"/>
        <v>5</v>
      </c>
      <c r="C20" s="7"/>
      <c r="D20" s="10"/>
    </row>
    <row r="21" spans="1:4" x14ac:dyDescent="0.25">
      <c r="A21">
        <v>3</v>
      </c>
      <c r="B21" s="6">
        <f t="shared" si="0"/>
        <v>7.5</v>
      </c>
      <c r="C21" s="7"/>
      <c r="D21" s="10"/>
    </row>
    <row r="22" spans="1:4" x14ac:dyDescent="0.25">
      <c r="A22">
        <v>4</v>
      </c>
      <c r="B22" s="6">
        <f t="shared" si="0"/>
        <v>10</v>
      </c>
      <c r="C22" s="7"/>
      <c r="D22" s="10"/>
    </row>
    <row r="23" spans="1:4" x14ac:dyDescent="0.25">
      <c r="A23">
        <v>5</v>
      </c>
      <c r="B23" s="6">
        <f t="shared" si="0"/>
        <v>12.5</v>
      </c>
      <c r="C23" s="7"/>
      <c r="D23" s="10"/>
    </row>
    <row r="24" spans="1:4" x14ac:dyDescent="0.25">
      <c r="A24">
        <v>6</v>
      </c>
      <c r="B24" s="6">
        <f t="shared" si="0"/>
        <v>15</v>
      </c>
      <c r="C24" s="7"/>
      <c r="D24" s="10"/>
    </row>
    <row r="25" spans="1:4" x14ac:dyDescent="0.25">
      <c r="A25">
        <v>7</v>
      </c>
      <c r="B25" s="6">
        <f t="shared" si="0"/>
        <v>17.5</v>
      </c>
      <c r="C25" s="7"/>
      <c r="D25" s="10"/>
    </row>
    <row r="26" spans="1:4" x14ac:dyDescent="0.25">
      <c r="A26">
        <v>8</v>
      </c>
      <c r="B26" s="6">
        <f t="shared" si="0"/>
        <v>20</v>
      </c>
      <c r="C26" s="7"/>
      <c r="D26" s="10"/>
    </row>
    <row r="27" spans="1:4" x14ac:dyDescent="0.25">
      <c r="A27">
        <v>9</v>
      </c>
      <c r="B27" s="6">
        <f t="shared" si="0"/>
        <v>22.5</v>
      </c>
      <c r="C27" s="7"/>
      <c r="D27" s="10"/>
    </row>
    <row r="28" spans="1:4" x14ac:dyDescent="0.25">
      <c r="A28">
        <v>10</v>
      </c>
      <c r="B28" s="6">
        <f t="shared" si="0"/>
        <v>25</v>
      </c>
      <c r="C28" s="7"/>
      <c r="D28" s="10"/>
    </row>
    <row r="29" spans="1:4" x14ac:dyDescent="0.25">
      <c r="A29">
        <v>11</v>
      </c>
      <c r="B29" s="6">
        <f t="shared" si="0"/>
        <v>27.500000000000004</v>
      </c>
      <c r="C29" s="7"/>
      <c r="D29" s="10"/>
    </row>
    <row r="30" spans="1:4" x14ac:dyDescent="0.25">
      <c r="A30">
        <v>12</v>
      </c>
      <c r="B30" s="6">
        <f t="shared" si="0"/>
        <v>30</v>
      </c>
      <c r="C30" s="7"/>
      <c r="D30" s="10"/>
    </row>
    <row r="31" spans="1:4" x14ac:dyDescent="0.25">
      <c r="A31">
        <v>13</v>
      </c>
      <c r="B31" s="6">
        <f t="shared" si="0"/>
        <v>32.5</v>
      </c>
      <c r="C31" s="7"/>
      <c r="D31" s="10"/>
    </row>
    <row r="32" spans="1:4" x14ac:dyDescent="0.25">
      <c r="A32">
        <v>14</v>
      </c>
      <c r="B32" s="6">
        <f t="shared" si="0"/>
        <v>35</v>
      </c>
      <c r="C32" s="7"/>
      <c r="D32" s="10"/>
    </row>
    <row r="33" spans="1:4" x14ac:dyDescent="0.25">
      <c r="A33">
        <v>15</v>
      </c>
      <c r="B33" s="6">
        <f t="shared" si="0"/>
        <v>37.5</v>
      </c>
      <c r="C33" s="7"/>
      <c r="D33" s="10"/>
    </row>
    <row r="34" spans="1:4" x14ac:dyDescent="0.25">
      <c r="A34">
        <v>16</v>
      </c>
      <c r="B34" s="6">
        <f t="shared" si="0"/>
        <v>40</v>
      </c>
      <c r="C34" s="7"/>
      <c r="D34" s="10"/>
    </row>
    <row r="35" spans="1:4" x14ac:dyDescent="0.25">
      <c r="A35">
        <v>17</v>
      </c>
      <c r="B35" s="6">
        <f t="shared" si="0"/>
        <v>42.5</v>
      </c>
      <c r="C35" s="7"/>
      <c r="D35" s="10"/>
    </row>
    <row r="36" spans="1:4" x14ac:dyDescent="0.25">
      <c r="A36">
        <v>18</v>
      </c>
      <c r="B36" s="6">
        <f t="shared" si="0"/>
        <v>45</v>
      </c>
      <c r="C36" s="7"/>
      <c r="D36" s="10"/>
    </row>
    <row r="37" spans="1:4" x14ac:dyDescent="0.25">
      <c r="A37">
        <v>19</v>
      </c>
      <c r="B37" s="6">
        <f t="shared" si="0"/>
        <v>47.5</v>
      </c>
      <c r="C37" s="7"/>
      <c r="D37" s="10"/>
    </row>
    <row r="38" spans="1:4" x14ac:dyDescent="0.25">
      <c r="A38">
        <v>20</v>
      </c>
      <c r="B38" s="6">
        <f t="shared" si="0"/>
        <v>50</v>
      </c>
      <c r="C38" s="7"/>
      <c r="D38" s="10"/>
    </row>
  </sheetData>
  <phoneticPr fontId="4" type="noConversion"/>
  <pageMargins left="0.7" right="0.7" top="0.75" bottom="0.75" header="0.3" footer="0.3"/>
  <pageSetup orientation="portrait" horizontalDpi="200" verticalDpi="200" r:id="rId1"/>
  <drawing r:id="rId2"/>
  <legacyDrawing r:id="rId3"/>
  <oleObjects>
    <mc:AlternateContent xmlns:mc="http://schemas.openxmlformats.org/markup-compatibility/2006">
      <mc:Choice Requires="x14">
        <oleObject progId="Equation.3" shapeId="1337" r:id="rId4">
          <objectPr defaultSize="0" autoPict="0" r:id="rId5">
            <anchor moveWithCells="1" sizeWithCells="1">
              <from>
                <xdr:col>10</xdr:col>
                <xdr:colOff>552450</xdr:colOff>
                <xdr:row>9</xdr:row>
                <xdr:rowOff>57150</xdr:rowOff>
              </from>
              <to>
                <xdr:col>14</xdr:col>
                <xdr:colOff>600075</xdr:colOff>
                <xdr:row>13</xdr:row>
                <xdr:rowOff>0</xdr:rowOff>
              </to>
            </anchor>
          </objectPr>
        </oleObject>
      </mc:Choice>
      <mc:Fallback>
        <oleObject progId="Equation.3" shapeId="1337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Sheet1</vt:lpstr>
      <vt:lpstr>Sheet2</vt:lpstr>
      <vt:lpstr>Sheet3</vt:lpstr>
      <vt:lpstr>D</vt:lpstr>
      <vt:lpstr>e</vt:lpstr>
      <vt:lpstr>Hd</vt:lpstr>
      <vt:lpstr>Ho</vt:lpstr>
      <vt:lpstr>K</vt:lpstr>
      <vt:lpstr>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 Jones</dc:creator>
  <cp:lastModifiedBy>Norm Jones</cp:lastModifiedBy>
  <dcterms:created xsi:type="dcterms:W3CDTF">2008-09-01T22:48:29Z</dcterms:created>
  <dcterms:modified xsi:type="dcterms:W3CDTF">2016-01-21T18:26:56Z</dcterms:modified>
</cp:coreProperties>
</file>