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\My Drive\work - byu\courses\CE 547\exercises\02. darcy\"/>
    </mc:Choice>
  </mc:AlternateContent>
  <xr:revisionPtr revIDLastSave="0" documentId="13_ncr:1_{4608D4BB-B68F-45F5-AF7E-A05523F35541}" xr6:coauthVersionLast="36" xr6:coauthVersionMax="36" xr10:uidLastSave="{00000000-0000-0000-0000-000000000000}"/>
  <bookViews>
    <workbookView xWindow="120" yWindow="90" windowWidth="19965" windowHeight="112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Sheet1!#REF!</definedName>
    <definedName name="dx">Sheet1!#REF!</definedName>
    <definedName name="dy">Sheet1!#REF!</definedName>
    <definedName name="Kh">Sheet1!#REF!</definedName>
    <definedName name="Kv">Sheet1!#REF!</definedName>
    <definedName name="Qh">Sheet1!#REF!</definedName>
    <definedName name="Qv">Sheet1!#REF!</definedName>
  </definedNames>
  <calcPr calcId="191029"/>
</workbook>
</file>

<file path=xl/calcChain.xml><?xml version="1.0" encoding="utf-8"?>
<calcChain xmlns="http://schemas.openxmlformats.org/spreadsheetml/2006/main">
  <c r="B65" i="1" l="1"/>
  <c r="B63" i="1"/>
  <c r="B62" i="1"/>
  <c r="B61" i="1"/>
  <c r="B27" i="1" l="1"/>
  <c r="B33" i="1" s="1"/>
  <c r="B37" i="1" s="1"/>
</calcChain>
</file>

<file path=xl/sharedStrings.xml><?xml version="1.0" encoding="utf-8"?>
<sst xmlns="http://schemas.openxmlformats.org/spreadsheetml/2006/main" count="34" uniqueCount="29">
  <si>
    <t>Darcy's Law Calculations</t>
  </si>
  <si>
    <t>Brigham Young University - CE 547</t>
  </si>
  <si>
    <t>Part 1 - Travel Time</t>
  </si>
  <si>
    <t>Hb</t>
  </si>
  <si>
    <t>Ha</t>
  </si>
  <si>
    <t>m</t>
  </si>
  <si>
    <t>i</t>
  </si>
  <si>
    <t>Dist</t>
  </si>
  <si>
    <t>a) Hydraulic Gradient</t>
  </si>
  <si>
    <t>b) Seepage velocity</t>
  </si>
  <si>
    <t>k</t>
  </si>
  <si>
    <t>m/d</t>
  </si>
  <si>
    <t>ne</t>
  </si>
  <si>
    <t>vs</t>
  </si>
  <si>
    <t>c) Travel time</t>
  </si>
  <si>
    <t>t</t>
  </si>
  <si>
    <t>d</t>
  </si>
  <si>
    <t>Part 2 - Flow volumes</t>
  </si>
  <si>
    <t>dh</t>
  </si>
  <si>
    <t>ft</t>
  </si>
  <si>
    <t>Area</t>
  </si>
  <si>
    <t>ft^2/d</t>
  </si>
  <si>
    <t>K</t>
  </si>
  <si>
    <t>ft/d</t>
  </si>
  <si>
    <t>q</t>
  </si>
  <si>
    <t>ft^3/d</t>
  </si>
  <si>
    <t>time</t>
  </si>
  <si>
    <t>vol</t>
  </si>
  <si>
    <t>ft^3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</si>
</sst>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17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19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371475</xdr:colOff>
      <xdr:row>5</xdr:row>
      <xdr:rowOff>9525</xdr:rowOff>
    </xdr:from>
    <xdr:to>
      <xdr:col>12</xdr:col>
      <xdr:colOff>446686</xdr:colOff>
      <xdr:row>17</xdr:row>
      <xdr:rowOff>104477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9B9A0F-28CD-4A70-9AE3-D670FDD2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81100"/>
          <a:ext cx="7914286" cy="2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39</xdr:row>
      <xdr:rowOff>180975</xdr:rowOff>
    </xdr:from>
    <xdr:to>
      <xdr:col>8</xdr:col>
      <xdr:colOff>454253</xdr:colOff>
      <xdr:row>55</xdr:row>
      <xdr:rowOff>132780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F1B805-EEF2-4068-B3EF-386FDF150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7877175"/>
          <a:ext cx="5673952" cy="2999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showGridLines="0" tabSelected="1" workbookViewId="0">
      <selection activeCell="M51" sqref="M51"/>
    </sheetView>
  </sheetViews>
  <sheetFormatPr defaultRowHeight="15" x14ac:dyDescent="0.25"/>
  <cols>
    <col min="1" max="1" width="7.42578125" customWidth="1"/>
    <col min="2" max="2" width="11.7109375" customWidth="1"/>
    <col min="3" max="3" width="9.85546875" bestFit="1" customWidth="1"/>
    <col min="4" max="4" width="10.5703125" customWidth="1"/>
    <col min="5" max="5" width="10.140625" customWidth="1"/>
    <col min="6" max="6" width="10.7109375" customWidth="1"/>
    <col min="7" max="7" width="11.42578125" customWidth="1"/>
  </cols>
  <sheetData>
    <row r="1" spans="1:5" ht="28.5" x14ac:dyDescent="0.45">
      <c r="A1" s="2" t="s">
        <v>0</v>
      </c>
    </row>
    <row r="2" spans="1:5" x14ac:dyDescent="0.25">
      <c r="A2" s="1" t="s">
        <v>1</v>
      </c>
    </row>
    <row r="4" spans="1:5" ht="18.75" x14ac:dyDescent="0.3">
      <c r="A4" s="3" t="s">
        <v>2</v>
      </c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5"/>
      <c r="B8" s="5"/>
      <c r="C8" s="5"/>
      <c r="D8" s="5"/>
      <c r="E8" s="4"/>
    </row>
    <row r="9" spans="1:5" x14ac:dyDescent="0.25">
      <c r="A9" s="6"/>
      <c r="B9" s="6"/>
      <c r="C9" s="6"/>
      <c r="D9" s="6"/>
      <c r="E9" s="4"/>
    </row>
    <row r="10" spans="1:5" x14ac:dyDescent="0.25">
      <c r="A10" s="6"/>
      <c r="B10" s="6"/>
      <c r="C10" s="6"/>
      <c r="D10" s="6"/>
      <c r="E10" s="4"/>
    </row>
    <row r="11" spans="1:5" x14ac:dyDescent="0.25">
      <c r="A11" s="6"/>
      <c r="B11" s="6"/>
      <c r="C11" s="6"/>
      <c r="D11" s="6"/>
      <c r="E11" s="4"/>
    </row>
    <row r="12" spans="1:5" x14ac:dyDescent="0.25">
      <c r="A12" s="6"/>
      <c r="B12" s="6"/>
      <c r="C12" s="6"/>
      <c r="D12" s="6"/>
      <c r="E12" s="4"/>
    </row>
    <row r="21" spans="1:3" x14ac:dyDescent="0.25">
      <c r="A21" t="s">
        <v>4</v>
      </c>
      <c r="B21" s="7">
        <v>1274.4000000000001</v>
      </c>
      <c r="C21" t="s">
        <v>5</v>
      </c>
    </row>
    <row r="22" spans="1:3" x14ac:dyDescent="0.25">
      <c r="A22" t="s">
        <v>3</v>
      </c>
      <c r="B22" s="7">
        <v>1258.3</v>
      </c>
      <c r="C22" t="s">
        <v>5</v>
      </c>
    </row>
    <row r="23" spans="1:3" x14ac:dyDescent="0.25">
      <c r="A23" t="s">
        <v>7</v>
      </c>
      <c r="B23" s="7">
        <v>406</v>
      </c>
      <c r="C23" t="s">
        <v>5</v>
      </c>
    </row>
    <row r="24" spans="1:3" x14ac:dyDescent="0.25">
      <c r="B24" s="7"/>
    </row>
    <row r="25" spans="1:3" x14ac:dyDescent="0.25">
      <c r="A25" t="s">
        <v>8</v>
      </c>
      <c r="B25" s="7"/>
    </row>
    <row r="26" spans="1:3" x14ac:dyDescent="0.25">
      <c r="B26" s="7"/>
    </row>
    <row r="27" spans="1:3" x14ac:dyDescent="0.25">
      <c r="A27" t="s">
        <v>6</v>
      </c>
      <c r="B27" s="8">
        <f>(B21-B22)/B23</f>
        <v>3.9655172413793439E-2</v>
      </c>
    </row>
    <row r="28" spans="1:3" x14ac:dyDescent="0.25">
      <c r="B28" s="7"/>
    </row>
    <row r="29" spans="1:3" x14ac:dyDescent="0.25">
      <c r="A29" t="s">
        <v>9</v>
      </c>
      <c r="B29" s="7"/>
    </row>
    <row r="30" spans="1:3" x14ac:dyDescent="0.25">
      <c r="B30" s="7"/>
    </row>
    <row r="31" spans="1:3" x14ac:dyDescent="0.25">
      <c r="A31" t="s">
        <v>10</v>
      </c>
      <c r="B31" s="7">
        <v>1</v>
      </c>
      <c r="C31" t="s">
        <v>11</v>
      </c>
    </row>
    <row r="32" spans="1:3" x14ac:dyDescent="0.25">
      <c r="A32" t="s">
        <v>12</v>
      </c>
      <c r="B32" s="7">
        <v>0.15</v>
      </c>
    </row>
    <row r="33" spans="1:3" x14ac:dyDescent="0.25">
      <c r="A33" t="s">
        <v>13</v>
      </c>
      <c r="B33" s="8">
        <f>B31*B27/B32</f>
        <v>0.26436781609195625</v>
      </c>
      <c r="C33" t="s">
        <v>11</v>
      </c>
    </row>
    <row r="34" spans="1:3" x14ac:dyDescent="0.25">
      <c r="B34" s="7"/>
    </row>
    <row r="35" spans="1:3" x14ac:dyDescent="0.25">
      <c r="A35" t="s">
        <v>14</v>
      </c>
      <c r="B35" s="7"/>
    </row>
    <row r="36" spans="1:3" x14ac:dyDescent="0.25">
      <c r="B36" s="7"/>
    </row>
    <row r="37" spans="1:3" x14ac:dyDescent="0.25">
      <c r="A37" t="s">
        <v>15</v>
      </c>
      <c r="B37" s="9">
        <f>B23/B33</f>
        <v>1535.7391304347695</v>
      </c>
      <c r="C37" t="s">
        <v>16</v>
      </c>
    </row>
    <row r="39" spans="1:3" ht="18.75" x14ac:dyDescent="0.3">
      <c r="A39" s="3" t="s">
        <v>17</v>
      </c>
    </row>
    <row r="59" spans="1:3" x14ac:dyDescent="0.25">
      <c r="A59" t="s">
        <v>20</v>
      </c>
      <c r="B59" s="7">
        <v>0.8</v>
      </c>
      <c r="C59" t="s">
        <v>21</v>
      </c>
    </row>
    <row r="60" spans="1:3" x14ac:dyDescent="0.25">
      <c r="A60" t="s">
        <v>22</v>
      </c>
      <c r="B60" s="7">
        <v>8.5</v>
      </c>
      <c r="C60" t="s">
        <v>23</v>
      </c>
    </row>
    <row r="61" spans="1:3" x14ac:dyDescent="0.25">
      <c r="A61" t="s">
        <v>18</v>
      </c>
      <c r="B61" s="10">
        <f>(7+2)-2</f>
        <v>7</v>
      </c>
      <c r="C61" t="s">
        <v>19</v>
      </c>
    </row>
    <row r="62" spans="1:3" x14ac:dyDescent="0.25">
      <c r="A62" t="s">
        <v>6</v>
      </c>
      <c r="B62" s="10">
        <f>B61/B61</f>
        <v>1</v>
      </c>
    </row>
    <row r="63" spans="1:3" x14ac:dyDescent="0.25">
      <c r="A63" t="s">
        <v>24</v>
      </c>
      <c r="B63" s="10">
        <f>B60*B62*B59</f>
        <v>6.8000000000000007</v>
      </c>
      <c r="C63" t="s">
        <v>25</v>
      </c>
    </row>
    <row r="64" spans="1:3" x14ac:dyDescent="0.25">
      <c r="A64" t="s">
        <v>26</v>
      </c>
      <c r="B64" s="7">
        <v>5</v>
      </c>
      <c r="C64" t="s">
        <v>16</v>
      </c>
    </row>
    <row r="65" spans="1:3" x14ac:dyDescent="0.25">
      <c r="A65" t="s">
        <v>27</v>
      </c>
      <c r="B65" s="10">
        <f>B63*B64</f>
        <v>34</v>
      </c>
      <c r="C65" t="s">
        <v>28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Jones</cp:lastModifiedBy>
  <dcterms:created xsi:type="dcterms:W3CDTF">2008-09-01T22:48:29Z</dcterms:created>
  <dcterms:modified xsi:type="dcterms:W3CDTF">2022-08-30T21:22:58Z</dcterms:modified>
</cp:coreProperties>
</file>