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roups\ce170\www\syllabus\vbaprimer\excel-names\"/>
    </mc:Choice>
  </mc:AlternateContent>
  <xr:revisionPtr revIDLastSave="0" documentId="13_ncr:1_{999EF485-C87E-4CC9-89AF-29FD6C0C9620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</sheets>
  <definedNames>
    <definedName name="alpha">Sheet1!$C$5</definedName>
    <definedName name="g">Sheet1!$C$7</definedName>
    <definedName name="v">Sheet1!$C$6</definedName>
    <definedName name="xytable">Sheet1!$B$14:$D$24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10" i="1" s="1"/>
  <c r="C9" i="1" l="1"/>
  <c r="C11" i="1"/>
  <c r="B15" i="1" s="1"/>
  <c r="C15" i="1" s="1"/>
  <c r="B23" i="1"/>
  <c r="B18" i="1"/>
  <c r="B21" i="1"/>
  <c r="D15" i="1" l="1"/>
  <c r="B19" i="1"/>
  <c r="B14" i="1"/>
  <c r="D14" i="1" s="1"/>
  <c r="B24" i="1"/>
  <c r="D24" i="1" s="1"/>
  <c r="B20" i="1"/>
  <c r="B16" i="1"/>
  <c r="D16" i="1" s="1"/>
  <c r="B22" i="1"/>
  <c r="D22" i="1" s="1"/>
  <c r="B17" i="1"/>
  <c r="D17" i="1" s="1"/>
  <c r="D21" i="1"/>
  <c r="C21" i="1"/>
  <c r="C19" i="1"/>
  <c r="D19" i="1"/>
  <c r="C24" i="1"/>
  <c r="D20" i="1"/>
  <c r="C20" i="1"/>
  <c r="D18" i="1"/>
  <c r="C18" i="1"/>
  <c r="C23" i="1"/>
  <c r="D23" i="1"/>
  <c r="C22" i="1" l="1"/>
  <c r="C16" i="1"/>
  <c r="C17" i="1"/>
  <c r="C14" i="1"/>
</calcChain>
</file>

<file path=xl/sharedStrings.xml><?xml version="1.0" encoding="utf-8"?>
<sst xmlns="http://schemas.openxmlformats.org/spreadsheetml/2006/main" count="18" uniqueCount="17">
  <si>
    <t>Projectile Trajectory</t>
  </si>
  <si>
    <t>x</t>
  </si>
  <si>
    <t>y</t>
  </si>
  <si>
    <t>[degrees]</t>
  </si>
  <si>
    <t>[ft/s]</t>
  </si>
  <si>
    <t>[ft/s^2]</t>
  </si>
  <si>
    <t>[ft]</t>
  </si>
  <si>
    <t>[sec]</t>
  </si>
  <si>
    <r>
      <t>t</t>
    </r>
    <r>
      <rPr>
        <b/>
        <vertAlign val="subscript"/>
        <sz val="11"/>
        <color theme="0"/>
        <rFont val="Calibri"/>
        <family val="2"/>
        <scheme val="minor"/>
      </rPr>
      <t>i</t>
    </r>
  </si>
  <si>
    <t>angle:</t>
  </si>
  <si>
    <t>velocity:</t>
  </si>
  <si>
    <t>gravity:</t>
  </si>
  <si>
    <t>range:</t>
  </si>
  <si>
    <t>height:</t>
  </si>
  <si>
    <t>total time:</t>
  </si>
  <si>
    <t>[radians]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</si>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</sst>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164" fontId="3" fillId="3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466725</xdr:colOff>
      <xdr:row>1</xdr:row>
      <xdr:rowOff>66675</xdr:rowOff>
    </xdr:from>
    <xdr:to>
      <xdr:col>9</xdr:col>
      <xdr:colOff>419100</xdr:colOff>
      <xdr:row>22</xdr:row>
      <xdr:rowOff>171450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 noChangeAspect="1"/>
        </xdr:cNvGrpSpPr>
      </xdr:nvGrpSpPr>
      <xdr:grpSpPr>
        <a:xfrm>
          <a:off x="2684145" y="394335"/>
          <a:ext cx="3076575" cy="3960495"/>
          <a:chOff x="5095875" y="3105150"/>
          <a:chExt cx="3000375" cy="4143375"/>
        </a:xfrm>
      </xdr:grpSpPr>
      <xdr:sp macro="" textlink="">
        <xdr:nvSpPr>
          <xdr:cNvPr id="1062" name="Rectangle 38">
            <a:extLst>
              <a:ext uri="{FF2B5EF4-FFF2-40B4-BE49-F238E27FC236}">
                <a16:creationId xmlns:a16="http://schemas.microsoft.com/office/drawing/2014/main" id="{00000000-0008-0000-0000-000026040000}"/>
              </a:ext>
            </a:extLst>
          </xdr:cNvPr>
          <xdr:cNvSpPr>
            <a:spLocks noChangeArrowheads="1"/>
          </xdr:cNvSpPr>
        </xdr:nvSpPr>
        <xdr:spPr bwMode="auto">
          <a:xfrm>
            <a:off x="5105400" y="5257800"/>
            <a:ext cx="2990850" cy="1990725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6" name="Rectangle 2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>
            <a:spLocks noChangeArrowheads="1"/>
          </xdr:cNvSpPr>
        </xdr:nvSpPr>
        <xdr:spPr bwMode="auto">
          <a:xfrm>
            <a:off x="5095875" y="3105150"/>
            <a:ext cx="2990850" cy="1943100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31" name="Line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29250" y="3448050"/>
            <a:ext cx="9525" cy="13430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4" name="Line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>
            <a:spLocks noChangeShapeType="1"/>
          </xdr:cNvSpPr>
        </xdr:nvSpPr>
        <xdr:spPr bwMode="auto">
          <a:xfrm>
            <a:off x="5429250" y="4791075"/>
            <a:ext cx="238125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5" name="Rectangle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>
            <a:spLocks noChangeArrowheads="1"/>
          </xdr:cNvSpPr>
        </xdr:nvSpPr>
        <xdr:spPr bwMode="auto">
          <a:xfrm>
            <a:off x="5257800" y="3209925"/>
            <a:ext cx="102657" cy="177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Y</a:t>
            </a:r>
          </a:p>
        </xdr:txBody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 noChangeArrowheads="1"/>
          </xdr:cNvSpPr>
        </xdr:nvSpPr>
        <xdr:spPr bwMode="auto">
          <a:xfrm>
            <a:off x="7762875" y="4505325"/>
            <a:ext cx="104775" cy="1905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1039" name="Line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29250" y="4067175"/>
            <a:ext cx="361950" cy="7143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0" name="Rectangle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 noChangeArrowheads="1"/>
          </xdr:cNvSpPr>
        </xdr:nvSpPr>
        <xdr:spPr bwMode="auto">
          <a:xfrm>
            <a:off x="5781675" y="3743325"/>
            <a:ext cx="76944" cy="177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v</a:t>
            </a:r>
          </a:p>
        </xdr:txBody>
      </xdr:sp>
      <xdr:sp macro="" textlink="">
        <xdr:nvSpPr>
          <xdr:cNvPr id="1041" name="Arc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5534025" y="4600575"/>
            <a:ext cx="142875" cy="209550"/>
          </a:xfrm>
          <a:custGeom>
            <a:avLst/>
            <a:gdLst>
              <a:gd name="G0" fmla="+- 303 0 0"/>
              <a:gd name="G1" fmla="+- 21600 0 0"/>
              <a:gd name="G2" fmla="+- 21600 0 0"/>
              <a:gd name="T0" fmla="*/ 0 w 21903"/>
              <a:gd name="T1" fmla="*/ 2 h 21600"/>
              <a:gd name="T2" fmla="*/ 21903 w 21903"/>
              <a:gd name="T3" fmla="*/ 21600 h 21600"/>
              <a:gd name="T4" fmla="*/ 303 w 21903"/>
              <a:gd name="T5" fmla="*/ 2160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21903" h="21600" fill="none" extrusionOk="0">
                <a:moveTo>
                  <a:pt x="0" y="2"/>
                </a:moveTo>
                <a:cubicBezTo>
                  <a:pt x="100" y="0"/>
                  <a:pt x="201" y="-1"/>
                  <a:pt x="303" y="0"/>
                </a:cubicBezTo>
                <a:cubicBezTo>
                  <a:pt x="12232" y="0"/>
                  <a:pt x="21903" y="9670"/>
                  <a:pt x="21903" y="21600"/>
                </a:cubicBezTo>
              </a:path>
              <a:path w="21903" h="21600" stroke="0" extrusionOk="0">
                <a:moveTo>
                  <a:pt x="0" y="2"/>
                </a:moveTo>
                <a:cubicBezTo>
                  <a:pt x="100" y="0"/>
                  <a:pt x="201" y="-1"/>
                  <a:pt x="303" y="0"/>
                </a:cubicBezTo>
                <a:cubicBezTo>
                  <a:pt x="12232" y="0"/>
                  <a:pt x="21903" y="9670"/>
                  <a:pt x="21903" y="21600"/>
                </a:cubicBezTo>
                <a:lnTo>
                  <a:pt x="303" y="2160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 noChangeArrowheads="1"/>
          </xdr:cNvSpPr>
        </xdr:nvSpPr>
        <xdr:spPr bwMode="auto">
          <a:xfrm>
            <a:off x="5676900" y="4486275"/>
            <a:ext cx="97078" cy="1885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Symbol"/>
              </a:rPr>
              <a:t></a:t>
            </a:r>
          </a:p>
        </xdr:txBody>
      </xdr:sp>
      <xdr:sp macro="" textlink="">
        <xdr:nvSpPr>
          <xdr:cNvPr id="1047" name="Line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 noChangeShapeType="1"/>
          </xdr:cNvSpPr>
        </xdr:nvSpPr>
        <xdr:spPr bwMode="auto">
          <a:xfrm>
            <a:off x="6391275" y="3743325"/>
            <a:ext cx="9525" cy="10382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  <xdr:sp macro="" textlink="">
        <xdr:nvSpPr>
          <xdr:cNvPr id="1049" name="Rectangle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 noChangeArrowheads="1"/>
          </xdr:cNvSpPr>
        </xdr:nvSpPr>
        <xdr:spPr bwMode="auto">
          <a:xfrm>
            <a:off x="6286500" y="4114800"/>
            <a:ext cx="85601" cy="17703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h</a:t>
            </a:r>
          </a:p>
        </xdr:txBody>
      </xdr:sp>
      <xdr:sp macro="" textlink="">
        <xdr:nvSpPr>
          <xdr:cNvPr id="1052" name="Line 2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5419725" y="4876800"/>
            <a:ext cx="17907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54" name="Rectangle 30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>
            <a:spLocks noChangeArrowheads="1"/>
          </xdr:cNvSpPr>
        </xdr:nvSpPr>
        <xdr:spPr bwMode="auto">
          <a:xfrm>
            <a:off x="6162675" y="4867275"/>
            <a:ext cx="152400" cy="1428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r</a:t>
            </a:r>
          </a:p>
        </xdr:txBody>
      </xdr:sp>
      <xdr:sp macro="" textlink="">
        <xdr:nvSpPr>
          <xdr:cNvPr id="1055" name="Freeform 31">
            <a:extLst>
              <a:ext uri="{FF2B5EF4-FFF2-40B4-BE49-F238E27FC236}">
                <a16:creationId xmlns:a16="http://schemas.microsoft.com/office/drawing/2014/main" id="{00000000-0008-0000-0000-00001F040000}"/>
              </a:ext>
            </a:extLst>
          </xdr:cNvPr>
          <xdr:cNvSpPr>
            <a:spLocks/>
          </xdr:cNvSpPr>
        </xdr:nvSpPr>
        <xdr:spPr bwMode="auto">
          <a:xfrm>
            <a:off x="5438775" y="3724275"/>
            <a:ext cx="1885950" cy="1066800"/>
          </a:xfrm>
          <a:custGeom>
            <a:avLst/>
            <a:gdLst/>
            <a:ahLst/>
            <a:cxnLst>
              <a:cxn ang="0">
                <a:pos x="0" y="183"/>
              </a:cxn>
              <a:cxn ang="0">
                <a:pos x="23" y="145"/>
              </a:cxn>
              <a:cxn ang="0">
                <a:pos x="47" y="112"/>
              </a:cxn>
              <a:cxn ang="0">
                <a:pos x="72" y="80"/>
              </a:cxn>
              <a:cxn ang="0">
                <a:pos x="98" y="53"/>
              </a:cxn>
              <a:cxn ang="0">
                <a:pos x="110" y="40"/>
              </a:cxn>
              <a:cxn ang="0">
                <a:pos x="125" y="29"/>
              </a:cxn>
              <a:cxn ang="0">
                <a:pos x="138" y="20"/>
              </a:cxn>
              <a:cxn ang="0">
                <a:pos x="150" y="13"/>
              </a:cxn>
              <a:cxn ang="0">
                <a:pos x="163" y="7"/>
              </a:cxn>
              <a:cxn ang="0">
                <a:pos x="178" y="4"/>
              </a:cxn>
              <a:cxn ang="0">
                <a:pos x="190" y="0"/>
              </a:cxn>
              <a:cxn ang="0">
                <a:pos x="203" y="0"/>
              </a:cxn>
              <a:cxn ang="0">
                <a:pos x="216" y="0"/>
              </a:cxn>
              <a:cxn ang="0">
                <a:pos x="228" y="4"/>
              </a:cxn>
              <a:cxn ang="0">
                <a:pos x="241" y="7"/>
              </a:cxn>
              <a:cxn ang="0">
                <a:pos x="254" y="13"/>
              </a:cxn>
              <a:cxn ang="0">
                <a:pos x="266" y="20"/>
              </a:cxn>
              <a:cxn ang="0">
                <a:pos x="279" y="29"/>
              </a:cxn>
              <a:cxn ang="0">
                <a:pos x="290" y="40"/>
              </a:cxn>
              <a:cxn ang="0">
                <a:pos x="303" y="53"/>
              </a:cxn>
              <a:cxn ang="0">
                <a:pos x="314" y="65"/>
              </a:cxn>
              <a:cxn ang="0">
                <a:pos x="326" y="80"/>
              </a:cxn>
              <a:cxn ang="0">
                <a:pos x="337" y="94"/>
              </a:cxn>
              <a:cxn ang="0">
                <a:pos x="350" y="112"/>
              </a:cxn>
              <a:cxn ang="0">
                <a:pos x="361" y="129"/>
              </a:cxn>
              <a:cxn ang="0">
                <a:pos x="372" y="149"/>
              </a:cxn>
              <a:cxn ang="0">
                <a:pos x="384" y="169"/>
              </a:cxn>
              <a:cxn ang="0">
                <a:pos x="395" y="189"/>
              </a:cxn>
            </a:cxnLst>
            <a:rect l="0" t="0" r="r" b="b"/>
            <a:pathLst>
              <a:path w="395" h="189">
                <a:moveTo>
                  <a:pt x="0" y="183"/>
                </a:moveTo>
                <a:lnTo>
                  <a:pt x="23" y="145"/>
                </a:lnTo>
                <a:lnTo>
                  <a:pt x="47" y="112"/>
                </a:lnTo>
                <a:lnTo>
                  <a:pt x="72" y="80"/>
                </a:lnTo>
                <a:lnTo>
                  <a:pt x="98" y="53"/>
                </a:lnTo>
                <a:lnTo>
                  <a:pt x="110" y="40"/>
                </a:lnTo>
                <a:lnTo>
                  <a:pt x="125" y="29"/>
                </a:lnTo>
                <a:lnTo>
                  <a:pt x="138" y="20"/>
                </a:lnTo>
                <a:lnTo>
                  <a:pt x="150" y="13"/>
                </a:lnTo>
                <a:lnTo>
                  <a:pt x="163" y="7"/>
                </a:lnTo>
                <a:lnTo>
                  <a:pt x="178" y="4"/>
                </a:lnTo>
                <a:lnTo>
                  <a:pt x="190" y="0"/>
                </a:lnTo>
                <a:lnTo>
                  <a:pt x="203" y="0"/>
                </a:lnTo>
                <a:lnTo>
                  <a:pt x="216" y="0"/>
                </a:lnTo>
                <a:lnTo>
                  <a:pt x="228" y="4"/>
                </a:lnTo>
                <a:lnTo>
                  <a:pt x="241" y="7"/>
                </a:lnTo>
                <a:lnTo>
                  <a:pt x="254" y="13"/>
                </a:lnTo>
                <a:lnTo>
                  <a:pt x="266" y="20"/>
                </a:lnTo>
                <a:lnTo>
                  <a:pt x="279" y="29"/>
                </a:lnTo>
                <a:lnTo>
                  <a:pt x="290" y="40"/>
                </a:lnTo>
                <a:lnTo>
                  <a:pt x="303" y="53"/>
                </a:lnTo>
                <a:lnTo>
                  <a:pt x="314" y="65"/>
                </a:lnTo>
                <a:lnTo>
                  <a:pt x="326" y="80"/>
                </a:lnTo>
                <a:lnTo>
                  <a:pt x="337" y="94"/>
                </a:lnTo>
                <a:lnTo>
                  <a:pt x="350" y="112"/>
                </a:lnTo>
                <a:lnTo>
                  <a:pt x="361" y="129"/>
                </a:lnTo>
                <a:lnTo>
                  <a:pt x="372" y="149"/>
                </a:lnTo>
                <a:lnTo>
                  <a:pt x="384" y="169"/>
                </a:lnTo>
                <a:lnTo>
                  <a:pt x="395" y="189"/>
                </a:lnTo>
              </a:path>
            </a:pathLst>
          </a:custGeom>
          <a:noFill/>
          <a:ln w="9525">
            <a:solidFill>
              <a:srgbClr val="000000"/>
            </a:solidFill>
            <a:prstDash val="solid"/>
            <a:round/>
            <a:headEnd/>
            <a:tailEnd/>
          </a:ln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56" name="Object 32" hidden="1">
                <a:extLst>
                  <a:ext uri="{63B3BB69-23CF-44E3-9099-C40C66FF867C}">
                    <a14:compatExt spid="_x0000_s1056"/>
                  </a:ext>
                  <a:ext uri="{FF2B5EF4-FFF2-40B4-BE49-F238E27FC236}">
                    <a16:creationId xmlns:a16="http://schemas.microsoft.com/office/drawing/2014/main" id="{00000000-0008-0000-0000-000020040000}"/>
                  </a:ext>
                </a:extLst>
              </xdr:cNvPr>
              <xdr:cNvSpPr/>
            </xdr:nvSpPr>
            <xdr:spPr bwMode="auto">
              <a:xfrm>
                <a:off x="5248275" y="5362575"/>
                <a:ext cx="1104900" cy="55245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99" mc:Ignorable="a14" a14:legacySpreadsheetColorIndex="43"/>
                    </a:solidFill>
                  </a14:hiddenFill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57" name="Object 33" hidden="1">
                <a:extLst>
                  <a:ext uri="{63B3BB69-23CF-44E3-9099-C40C66FF867C}">
                    <a14:compatExt spid="_x0000_s1057"/>
                  </a:ext>
                  <a:ext uri="{FF2B5EF4-FFF2-40B4-BE49-F238E27FC236}">
                    <a16:creationId xmlns:a16="http://schemas.microsoft.com/office/drawing/2014/main" id="{00000000-0008-0000-0000-000021040000}"/>
                  </a:ext>
                </a:extLst>
              </xdr:cNvPr>
              <xdr:cNvSpPr/>
            </xdr:nvSpPr>
            <xdr:spPr bwMode="auto">
              <a:xfrm>
                <a:off x="5238750" y="6019800"/>
                <a:ext cx="1181100" cy="53340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99" mc:Ignorable="a14" a14:legacySpreadsheetColorIndex="43"/>
                    </a:solidFill>
                  </a14:hiddenFill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58" name="Object 34" hidden="1">
                <a:extLst>
                  <a:ext uri="{63B3BB69-23CF-44E3-9099-C40C66FF867C}">
                    <a14:compatExt spid="_x0000_s1058"/>
                  </a:ext>
                  <a:ext uri="{FF2B5EF4-FFF2-40B4-BE49-F238E27FC236}">
                    <a16:creationId xmlns:a16="http://schemas.microsoft.com/office/drawing/2014/main" id="{00000000-0008-0000-0000-000022040000}"/>
                  </a:ext>
                </a:extLst>
              </xdr:cNvPr>
              <xdr:cNvSpPr/>
            </xdr:nvSpPr>
            <xdr:spPr bwMode="auto">
              <a:xfrm>
                <a:off x="5238750" y="6715125"/>
                <a:ext cx="1095375" cy="48577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99" mc:Ignorable="a14" a14:legacySpreadsheetColorIndex="43"/>
                    </a:solidFill>
                  </a14:hiddenFill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" name="Object 38" hidden="1">
                <a:extLst>
                  <a:ext uri="{63B3BB69-23CF-44E3-9099-C40C66FF867C}">
                    <a14:compatExt spid="_x0000_s1062"/>
                  </a:ext>
                  <a:ext uri="{FF2B5EF4-FFF2-40B4-BE49-F238E27FC236}">
                    <a16:creationId xmlns:a16="http://schemas.microsoft.com/office/drawing/2014/main" id="{00000000-0008-0000-0000-000002000000}"/>
                  </a:ext>
                </a:extLst>
              </xdr:cNvPr>
              <xdr:cNvSpPr/>
            </xdr:nvSpPr>
            <xdr:spPr bwMode="auto">
              <a:xfrm>
                <a:off x="6543675" y="5457825"/>
                <a:ext cx="1247775" cy="2667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99" mc:Ignorable="a14" a14:legacySpreadsheetColorIndex="43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63" name="Object 39" hidden="1">
                <a:extLst>
                  <a:ext uri="{63B3BB69-23CF-44E3-9099-C40C66FF867C}">
                    <a14:compatExt spid="_x0000_s1063"/>
                  </a:ext>
                  <a:ext uri="{FF2B5EF4-FFF2-40B4-BE49-F238E27FC236}">
                    <a16:creationId xmlns:a16="http://schemas.microsoft.com/office/drawing/2014/main" id="{00000000-0008-0000-0000-000027040000}"/>
                  </a:ext>
                </a:extLst>
              </xdr:cNvPr>
              <xdr:cNvSpPr/>
            </xdr:nvSpPr>
            <xdr:spPr bwMode="auto">
              <a:xfrm>
                <a:off x="6543675" y="5848350"/>
                <a:ext cx="1447800" cy="4381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99" mc:Ignorable="a14" a14:legacySpreadsheetColorIndex="43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5" style="1" customWidth="1"/>
    <col min="2" max="16384" width="9.109375" style="1"/>
  </cols>
  <sheetData>
    <row r="1" spans="1:4" ht="25.8" x14ac:dyDescent="0.5">
      <c r="A1" s="3" t="s">
        <v>0</v>
      </c>
    </row>
    <row r="2" spans="1:4" x14ac:dyDescent="0.3">
      <c r="A2" s="2" t="s">
        <v>16</v>
      </c>
    </row>
    <row r="4" spans="1:4" x14ac:dyDescent="0.3">
      <c r="A4" s="6"/>
      <c r="B4" s="7" t="s">
        <v>9</v>
      </c>
      <c r="C4" s="11">
        <v>15</v>
      </c>
      <c r="D4" s="1" t="s">
        <v>3</v>
      </c>
    </row>
    <row r="5" spans="1:4" x14ac:dyDescent="0.3">
      <c r="A5" s="6"/>
      <c r="B5" s="7"/>
      <c r="C5" s="12">
        <f>RADIANS(C4)</f>
        <v>0.26179938779914941</v>
      </c>
      <c r="D5" s="1" t="s">
        <v>15</v>
      </c>
    </row>
    <row r="6" spans="1:4" x14ac:dyDescent="0.3">
      <c r="A6" s="6"/>
      <c r="B6" s="7" t="s">
        <v>10</v>
      </c>
      <c r="C6" s="11">
        <v>2500</v>
      </c>
      <c r="D6" s="1" t="s">
        <v>4</v>
      </c>
    </row>
    <row r="7" spans="1:4" x14ac:dyDescent="0.3">
      <c r="A7" s="6"/>
      <c r="B7" s="7" t="s">
        <v>11</v>
      </c>
      <c r="C7" s="11">
        <v>32.200000000000003</v>
      </c>
      <c r="D7" s="1" t="s">
        <v>5</v>
      </c>
    </row>
    <row r="9" spans="1:4" x14ac:dyDescent="0.3">
      <c r="A9" s="6"/>
      <c r="B9" s="7" t="s">
        <v>12</v>
      </c>
      <c r="C9" s="8">
        <f>(v^2*SIN(2*alpha))/g</f>
        <v>97049.689440993767</v>
      </c>
      <c r="D9" s="1" t="s">
        <v>6</v>
      </c>
    </row>
    <row r="10" spans="1:4" x14ac:dyDescent="0.3">
      <c r="A10" s="6"/>
      <c r="B10" s="7" t="s">
        <v>13</v>
      </c>
      <c r="C10" s="8">
        <f>(v^2*(SIN(alpha))^2)/(2*g)</f>
        <v>6501.0964778513826</v>
      </c>
      <c r="D10" s="1" t="s">
        <v>6</v>
      </c>
    </row>
    <row r="11" spans="1:4" x14ac:dyDescent="0.3">
      <c r="A11" s="6"/>
      <c r="B11" s="7" t="s">
        <v>14</v>
      </c>
      <c r="C11" s="8">
        <f>(2*v*SIN(alpha))/g</f>
        <v>40.18929271778272</v>
      </c>
      <c r="D11" s="1" t="s">
        <v>7</v>
      </c>
    </row>
    <row r="13" spans="1:4" ht="15.6" x14ac:dyDescent="0.35">
      <c r="B13" s="4" t="s">
        <v>8</v>
      </c>
      <c r="C13" s="4" t="s">
        <v>1</v>
      </c>
      <c r="D13" s="4" t="s">
        <v>2</v>
      </c>
    </row>
    <row r="14" spans="1:4" x14ac:dyDescent="0.3">
      <c r="A14" s="5">
        <v>0</v>
      </c>
      <c r="B14" s="9">
        <f>(A14/10)*$C$11</f>
        <v>0</v>
      </c>
      <c r="C14" s="10">
        <f>$C$6*COS($C$5)*B14</f>
        <v>0</v>
      </c>
      <c r="D14" s="10">
        <f>$C$6*SIN($C$5)*B14-(1/2)*$C$7*B14^2</f>
        <v>0</v>
      </c>
    </row>
    <row r="15" spans="1:4" x14ac:dyDescent="0.3">
      <c r="A15" s="5">
        <v>1</v>
      </c>
      <c r="B15" s="9">
        <f t="shared" ref="B15:B24" si="0">(A15/10)*$C$11</f>
        <v>4.0189292717782719</v>
      </c>
      <c r="C15" s="10">
        <f t="shared" ref="C15:C24" si="1">$C$6*COS($C$5)*B15</f>
        <v>9704.968944099377</v>
      </c>
      <c r="D15" s="10">
        <f t="shared" ref="D15:D24" si="2">$C$6*SIN($C$5)*B15-(1/2)*$C$7*B15^2</f>
        <v>2340.3947320264979</v>
      </c>
    </row>
    <row r="16" spans="1:4" x14ac:dyDescent="0.3">
      <c r="A16" s="5">
        <v>2</v>
      </c>
      <c r="B16" s="9">
        <f t="shared" si="0"/>
        <v>8.0378585435565437</v>
      </c>
      <c r="C16" s="10">
        <f t="shared" si="1"/>
        <v>19409.937888198754</v>
      </c>
      <c r="D16" s="10">
        <f t="shared" si="2"/>
        <v>4160.7017458248856</v>
      </c>
    </row>
    <row r="17" spans="1:4" x14ac:dyDescent="0.3">
      <c r="A17" s="5">
        <v>3</v>
      </c>
      <c r="B17" s="9">
        <f t="shared" si="0"/>
        <v>12.056787815334816</v>
      </c>
      <c r="C17" s="10">
        <f t="shared" si="1"/>
        <v>29114.906832298137</v>
      </c>
      <c r="D17" s="10">
        <f t="shared" si="2"/>
        <v>5460.9210413951623</v>
      </c>
    </row>
    <row r="18" spans="1:4" x14ac:dyDescent="0.3">
      <c r="A18" s="5">
        <v>4</v>
      </c>
      <c r="B18" s="9">
        <f t="shared" si="0"/>
        <v>16.075717087113087</v>
      </c>
      <c r="C18" s="10">
        <f t="shared" si="1"/>
        <v>38819.875776397508</v>
      </c>
      <c r="D18" s="10">
        <f t="shared" si="2"/>
        <v>6241.0526187373289</v>
      </c>
    </row>
    <row r="19" spans="1:4" x14ac:dyDescent="0.3">
      <c r="A19" s="5">
        <v>5</v>
      </c>
      <c r="B19" s="9">
        <f t="shared" si="0"/>
        <v>20.09464635889136</v>
      </c>
      <c r="C19" s="10">
        <f t="shared" si="1"/>
        <v>48524.844720496891</v>
      </c>
      <c r="D19" s="10">
        <f t="shared" si="2"/>
        <v>6501.0964778513844</v>
      </c>
    </row>
    <row r="20" spans="1:4" x14ac:dyDescent="0.3">
      <c r="A20" s="5">
        <v>6</v>
      </c>
      <c r="B20" s="9">
        <f t="shared" si="0"/>
        <v>24.113575630669633</v>
      </c>
      <c r="C20" s="10">
        <f t="shared" si="1"/>
        <v>58229.813664596273</v>
      </c>
      <c r="D20" s="10">
        <f t="shared" si="2"/>
        <v>6241.0526187373271</v>
      </c>
    </row>
    <row r="21" spans="1:4" x14ac:dyDescent="0.3">
      <c r="A21" s="5">
        <v>7</v>
      </c>
      <c r="B21" s="9">
        <f t="shared" si="0"/>
        <v>28.132504902447902</v>
      </c>
      <c r="C21" s="10">
        <f t="shared" si="1"/>
        <v>67934.782608695648</v>
      </c>
      <c r="D21" s="10">
        <f t="shared" si="2"/>
        <v>5460.9210413951641</v>
      </c>
    </row>
    <row r="22" spans="1:4" x14ac:dyDescent="0.3">
      <c r="A22" s="5">
        <v>8</v>
      </c>
      <c r="B22" s="9">
        <f t="shared" si="0"/>
        <v>32.151434174226175</v>
      </c>
      <c r="C22" s="10">
        <f t="shared" si="1"/>
        <v>77639.751552795016</v>
      </c>
      <c r="D22" s="10">
        <f t="shared" si="2"/>
        <v>4160.7017458248883</v>
      </c>
    </row>
    <row r="23" spans="1:4" x14ac:dyDescent="0.3">
      <c r="A23" s="5">
        <v>9</v>
      </c>
      <c r="B23" s="9">
        <f t="shared" si="0"/>
        <v>36.170363446004451</v>
      </c>
      <c r="C23" s="10">
        <f t="shared" si="1"/>
        <v>87344.720496894413</v>
      </c>
      <c r="D23" s="10">
        <f t="shared" si="2"/>
        <v>2340.3947320264997</v>
      </c>
    </row>
    <row r="24" spans="1:4" x14ac:dyDescent="0.3">
      <c r="A24" s="5">
        <v>10</v>
      </c>
      <c r="B24" s="9">
        <f t="shared" si="0"/>
        <v>40.18929271778272</v>
      </c>
      <c r="C24" s="10">
        <f t="shared" si="1"/>
        <v>97049.689440993781</v>
      </c>
      <c r="D24" s="10">
        <f t="shared" si="2"/>
        <v>0</v>
      </c>
    </row>
  </sheetData>
  <phoneticPr fontId="0" type="noConversion"/>
  <pageMargins left="0.75" right="0.75" top="1" bottom="1" header="0.5" footer="0.5"/>
  <pageSetup orientation="portrait" horizont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56" r:id="rId4">
          <objectPr defaultSize="0" autoPict="0" r:id="rId5">
            <anchor moveWithCells="1" sizeWithCells="1">
              <from>
                <xdr:col>4</xdr:col>
                <xdr:colOff>624840</xdr:colOff>
                <xdr:row>13</xdr:row>
                <xdr:rowOff>15240</xdr:rowOff>
              </from>
              <to>
                <xdr:col>6</xdr:col>
                <xdr:colOff>502920</xdr:colOff>
                <xdr:row>15</xdr:row>
                <xdr:rowOff>175260</xdr:rowOff>
              </to>
            </anchor>
          </objectPr>
        </oleObject>
      </mc:Choice>
      <mc:Fallback>
        <oleObject progId="Equation.3" shapeId="1056" r:id="rId4"/>
      </mc:Fallback>
    </mc:AlternateContent>
    <mc:AlternateContent xmlns:mc="http://schemas.openxmlformats.org/markup-compatibility/2006">
      <mc:Choice Requires="x14">
        <oleObject progId="Equation.3" shapeId="1057" r:id="rId6">
          <objectPr defaultSize="0" autoPict="0" r:id="rId7">
            <anchor moveWithCells="1" sizeWithCells="1">
              <from>
                <xdr:col>4</xdr:col>
                <xdr:colOff>609600</xdr:colOff>
                <xdr:row>16</xdr:row>
                <xdr:rowOff>91440</xdr:rowOff>
              </from>
              <to>
                <xdr:col>6</xdr:col>
                <xdr:colOff>571500</xdr:colOff>
                <xdr:row>19</xdr:row>
                <xdr:rowOff>53340</xdr:rowOff>
              </to>
            </anchor>
          </objectPr>
        </oleObject>
      </mc:Choice>
      <mc:Fallback>
        <oleObject progId="Equation.3" shapeId="1057" r:id="rId6"/>
      </mc:Fallback>
    </mc:AlternateContent>
    <mc:AlternateContent xmlns:mc="http://schemas.openxmlformats.org/markup-compatibility/2006">
      <mc:Choice Requires="x14">
        <oleObject progId="Equation.3" shapeId="1058" r:id="rId8">
          <objectPr defaultSize="0" autoPict="0" r:id="rId9">
            <anchor moveWithCells="1" sizeWithCells="1">
              <from>
                <xdr:col>4</xdr:col>
                <xdr:colOff>609600</xdr:colOff>
                <xdr:row>20</xdr:row>
                <xdr:rowOff>30480</xdr:rowOff>
              </from>
              <to>
                <xdr:col>6</xdr:col>
                <xdr:colOff>487680</xdr:colOff>
                <xdr:row>22</xdr:row>
                <xdr:rowOff>129540</xdr:rowOff>
              </to>
            </anchor>
          </objectPr>
        </oleObject>
      </mc:Choice>
      <mc:Fallback>
        <oleObject progId="Equation.3" shapeId="1058" r:id="rId8"/>
      </mc:Fallback>
    </mc:AlternateContent>
    <mc:AlternateContent xmlns:mc="http://schemas.openxmlformats.org/markup-compatibility/2006">
      <mc:Choice Requires="x14">
        <oleObject progId="Equation.3" shapeId="2" r:id="rId10">
          <objectPr defaultSize="0" autoPict="0" r:id="rId11">
            <anchor moveWithCells="1">
              <from>
                <xdr:col>7</xdr:col>
                <xdr:colOff>76200</xdr:colOff>
                <xdr:row>13</xdr:row>
                <xdr:rowOff>106680</xdr:rowOff>
              </from>
              <to>
                <xdr:col>9</xdr:col>
                <xdr:colOff>106680</xdr:colOff>
                <xdr:row>14</xdr:row>
                <xdr:rowOff>175260</xdr:rowOff>
              </to>
            </anchor>
          </objectPr>
        </oleObject>
      </mc:Choice>
      <mc:Fallback>
        <oleObject progId="Equation.3" shapeId="1062" r:id="rId10"/>
      </mc:Fallback>
    </mc:AlternateContent>
    <mc:AlternateContent xmlns:mc="http://schemas.openxmlformats.org/markup-compatibility/2006">
      <mc:Choice Requires="x14">
        <oleObject progId="Equation.3" shapeId="1063" r:id="rId12">
          <objectPr defaultSize="0" autoPict="0" r:id="rId13">
            <anchor moveWithCells="1">
              <from>
                <xdr:col>7</xdr:col>
                <xdr:colOff>76200</xdr:colOff>
                <xdr:row>15</xdr:row>
                <xdr:rowOff>114300</xdr:rowOff>
              </from>
              <to>
                <xdr:col>9</xdr:col>
                <xdr:colOff>312420</xdr:colOff>
                <xdr:row>17</xdr:row>
                <xdr:rowOff>167640</xdr:rowOff>
              </to>
            </anchor>
          </objectPr>
        </oleObject>
      </mc:Choice>
      <mc:Fallback>
        <oleObject progId="Equation.3" shapeId="106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alpha</vt:lpstr>
      <vt:lpstr>g</vt:lpstr>
      <vt:lpstr>v</vt:lpstr>
      <vt:lpstr>xytable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kscbr</cp:lastModifiedBy>
  <dcterms:created xsi:type="dcterms:W3CDTF">1999-09-17T14:30:25Z</dcterms:created>
  <dcterms:modified xsi:type="dcterms:W3CDTF">2021-05-19T17:22:40Z</dcterms:modified>
</cp:coreProperties>
</file>