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es\2021_1SPRING\Stats4330 - Dr. Frankel - Applied Binary Classification\"/>
    </mc:Choice>
  </mc:AlternateContent>
  <xr:revisionPtr revIDLastSave="0" documentId="13_ncr:1_{0DEE787F-09AB-464A-9BC4-121480D44015}" xr6:coauthVersionLast="46" xr6:coauthVersionMax="46" xr10:uidLastSave="{00000000-0000-0000-0000-000000000000}"/>
  <bookViews>
    <workbookView xWindow="23565" yWindow="2145" windowWidth="15495" windowHeight="13680" activeTab="1" xr2:uid="{41E929E8-56D9-402D-AE1C-FDED056195D5}"/>
  </bookViews>
  <sheets>
    <sheet name="RAW" sheetId="5" r:id="rId1"/>
    <sheet name="BRMOSOPN" sheetId="2" r:id="rId2"/>
    <sheet name="DCLAAGE" sheetId="3" r:id="rId3"/>
    <sheet name="FFLAAGE" sheetId="6" r:id="rId4"/>
    <sheet name="BRMINB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2" l="1"/>
  <c r="P13" i="2"/>
  <c r="P12" i="2"/>
  <c r="P11" i="2"/>
  <c r="P10" i="2"/>
  <c r="P9" i="2"/>
  <c r="P8" i="2"/>
  <c r="P7" i="2"/>
  <c r="P6" i="2"/>
  <c r="P5" i="2"/>
  <c r="F5" i="2"/>
  <c r="F6" i="2" s="1"/>
  <c r="F7" i="2" s="1"/>
  <c r="F8" i="2" s="1"/>
  <c r="F9" i="2" s="1"/>
</calcChain>
</file>

<file path=xl/sharedStrings.xml><?xml version="1.0" encoding="utf-8"?>
<sst xmlns="http://schemas.openxmlformats.org/spreadsheetml/2006/main" count="226" uniqueCount="63">
  <si>
    <t>Rank</t>
  </si>
  <si>
    <t>n</t>
  </si>
  <si>
    <t>percent</t>
  </si>
  <si>
    <t>cumalitive percent</t>
  </si>
  <si>
    <t>Probability of Default</t>
  </si>
  <si>
    <t>Min of BRMINB</t>
  </si>
  <si>
    <t>Max of BRMINB</t>
  </si>
  <si>
    <t>Min of FFLAAGE</t>
  </si>
  <si>
    <t>Max of FFLAAGE</t>
  </si>
  <si>
    <t>Min of BRMOSOPN</t>
  </si>
  <si>
    <t>Max of BRMOSOPN</t>
  </si>
  <si>
    <t>Min of DCLAAGE</t>
  </si>
  <si>
    <t>Max of DCLAAGE</t>
  </si>
  <si>
    <t>Analysis Variable : BRMOSOPN</t>
  </si>
  <si>
    <t>ORDBRMOSOPN</t>
  </si>
  <si>
    <t>N Obs</t>
  </si>
  <si>
    <t>N</t>
  </si>
  <si>
    <t>Mean</t>
  </si>
  <si>
    <t>Std Dev</t>
  </si>
  <si>
    <t>Minimum</t>
  </si>
  <si>
    <t>Maximum</t>
  </si>
  <si>
    <t>Analysis Variable : goodbad</t>
  </si>
  <si>
    <t>Analysis Variable : DCLAAGE</t>
  </si>
  <si>
    <t>ORDDCLAAGE</t>
  </si>
  <si>
    <t>Analysis Variable : BRMINB</t>
  </si>
  <si>
    <t>ORDBRMINB</t>
  </si>
  <si>
    <t>Rank for Variable BRMINB</t>
  </si>
  <si>
    <t>rank</t>
  </si>
  <si>
    <t>Frequency</t>
  </si>
  <si>
    <t>Percent</t>
  </si>
  <si>
    <t>Cumulative</t>
  </si>
  <si>
    <t>Obs</t>
  </si>
  <si>
    <t>_TYPE_</t>
  </si>
  <si>
    <t>_FREQ_</t>
  </si>
  <si>
    <t>avg_indp</t>
  </si>
  <si>
    <t>avg_dep</t>
  </si>
  <si>
    <t>std_indp</t>
  </si>
  <si>
    <t>std_dep</t>
  </si>
  <si>
    <t>min_indp</t>
  </si>
  <si>
    <t>min_dep</t>
  </si>
  <si>
    <t>max_indp</t>
  </si>
  <si>
    <t>max_dep</t>
  </si>
  <si>
    <t>.</t>
  </si>
  <si>
    <t>numobs</t>
  </si>
  <si>
    <t>v1</t>
  </si>
  <si>
    <t>pvalue</t>
  </si>
  <si>
    <t>BRMINB</t>
  </si>
  <si>
    <t>DISC1</t>
  </si>
  <si>
    <t>DISC2</t>
  </si>
  <si>
    <t>Rank for Variable BRMOSOPN</t>
  </si>
  <si>
    <t>Cumulative Frequency</t>
  </si>
  <si>
    <t>Cumulative Percent</t>
  </si>
  <si>
    <t>before collapse</t>
  </si>
  <si>
    <t>after collapse</t>
  </si>
  <si>
    <t>Analysis Variable : FFLAAGE</t>
  </si>
  <si>
    <t>ORDFFLAAGE</t>
  </si>
  <si>
    <r>
      <rPr>
        <b/>
        <u/>
        <sz val="14"/>
        <color theme="1"/>
        <rFont val="Calibri"/>
        <family val="2"/>
        <scheme val="minor"/>
      </rPr>
      <t xml:space="preserve">Table 13: </t>
    </r>
    <r>
      <rPr>
        <b/>
        <sz val="14"/>
        <color theme="1"/>
        <rFont val="Calibri"/>
        <family val="2"/>
        <scheme val="minor"/>
      </rPr>
      <t>Transformation of the variable FFLAAGE from the first discretization process.</t>
    </r>
  </si>
  <si>
    <r>
      <t>Table 11:</t>
    </r>
    <r>
      <rPr>
        <b/>
        <sz val="14"/>
        <color theme="1"/>
        <rFont val="Calibri"/>
        <family val="2"/>
        <scheme val="minor"/>
      </rPr>
      <t xml:space="preserve"> Transformation of the variable BRMOSOPN from the first discretization process.</t>
    </r>
  </si>
  <si>
    <r>
      <rPr>
        <b/>
        <u/>
        <sz val="14"/>
        <color theme="1"/>
        <rFont val="Calibri"/>
        <family val="2"/>
        <scheme val="minor"/>
      </rPr>
      <t xml:space="preserve">Table 14: </t>
    </r>
    <r>
      <rPr>
        <b/>
        <sz val="14"/>
        <color theme="1"/>
        <rFont val="Calibri"/>
        <family val="2"/>
        <scheme val="minor"/>
      </rPr>
      <t>Transformation of the variable BRMINB from the first discretization process.</t>
    </r>
  </si>
  <si>
    <r>
      <rPr>
        <b/>
        <u/>
        <sz val="14"/>
        <color theme="1"/>
        <rFont val="Calibri"/>
        <family val="2"/>
        <scheme val="minor"/>
      </rPr>
      <t xml:space="preserve">Table 15: </t>
    </r>
    <r>
      <rPr>
        <b/>
        <sz val="14"/>
        <color theme="1"/>
        <rFont val="Calibri"/>
        <family val="2"/>
        <scheme val="minor"/>
      </rPr>
      <t>Transformation of the variable BRMINB from the second discretization process (BEFORE rank collaspe).</t>
    </r>
  </si>
  <si>
    <r>
      <rPr>
        <b/>
        <u/>
        <sz val="14"/>
        <color theme="1"/>
        <rFont val="Calibri"/>
        <family val="2"/>
        <scheme val="minor"/>
      </rPr>
      <t xml:space="preserve">Table 17: </t>
    </r>
    <r>
      <rPr>
        <b/>
        <sz val="14"/>
        <color theme="1"/>
        <rFont val="Calibri"/>
        <family val="2"/>
        <scheme val="minor"/>
      </rPr>
      <t>Transformation of the variable BRMOSOPN from the second discretization process (BEFORE rank collaspe).</t>
    </r>
  </si>
  <si>
    <r>
      <rPr>
        <b/>
        <u/>
        <sz val="14"/>
        <color theme="1"/>
        <rFont val="Calibri"/>
        <family val="2"/>
        <scheme val="minor"/>
      </rPr>
      <t xml:space="preserve">Table 15: </t>
    </r>
    <r>
      <rPr>
        <b/>
        <sz val="14"/>
        <color theme="1"/>
        <rFont val="Calibri"/>
        <family val="2"/>
        <scheme val="minor"/>
      </rPr>
      <t>Transformation of the variable BRMINB from the second discretization process.</t>
    </r>
  </si>
  <si>
    <r>
      <rPr>
        <b/>
        <u/>
        <sz val="14"/>
        <color theme="1"/>
        <rFont val="Calibri"/>
        <family val="2"/>
        <scheme val="minor"/>
      </rPr>
      <t xml:space="preserve">Table 18: </t>
    </r>
    <r>
      <rPr>
        <b/>
        <sz val="14"/>
        <color theme="1"/>
        <rFont val="Calibri"/>
        <family val="2"/>
        <scheme val="minor"/>
      </rPr>
      <t>Transformation of the variable BRMOSOPN from the second discretization process (AFTER rank collaspe).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</si>
</sst>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%"/>
    <numFmt numFmtId="169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B0B7BB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/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 style="medium">
        <color rgb="FFC1C1C1"/>
      </left>
      <right style="medium">
        <color rgb="FFC1C1C1"/>
      </right>
      <top/>
      <bottom style="medium">
        <color rgb="FFC1C1C1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C1C1C1"/>
      </right>
      <top/>
      <bottom/>
      <diagonal/>
    </border>
    <border>
      <left/>
      <right style="medium">
        <color rgb="FFC1C1C1"/>
      </right>
      <top/>
      <bottom/>
      <diagonal/>
    </border>
    <border>
      <left/>
      <right style="medium">
        <color rgb="FFB0B7BB"/>
      </right>
      <top/>
      <bottom/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 style="medium">
        <color rgb="FFC1C1C1"/>
      </left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 style="medium">
        <color rgb="FFB0B7BB"/>
      </right>
      <top/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 tint="-0.34998626667073579"/>
      </right>
      <top style="thin">
        <color auto="1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indexed="64"/>
      </bottom>
      <diagonal/>
    </border>
    <border>
      <left style="thin">
        <color theme="0" tint="-0.34998626667073579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34998626667073579"/>
      </right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auto="1"/>
      </bottom>
      <diagonal/>
    </border>
    <border>
      <left style="thin">
        <color theme="0" tint="-0.34998626667073579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 tint="-0.34998626667073579"/>
      </right>
      <top style="thin">
        <color auto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/>
      <diagonal/>
    </border>
    <border>
      <left style="thin">
        <color theme="0" tint="-0.34998626667073579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right" wrapText="1"/>
    </xf>
    <xf numFmtId="0" fontId="3" fillId="3" borderId="3" xfId="0" applyFont="1" applyFill="1" applyBorder="1" applyAlignment="1">
      <alignment horizontal="right" vertical="top" wrapText="1"/>
    </xf>
    <xf numFmtId="0" fontId="2" fillId="2" borderId="6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0" fontId="3" fillId="3" borderId="7" xfId="0" applyFont="1" applyFill="1" applyBorder="1" applyAlignment="1">
      <alignment horizontal="right" vertical="top" wrapText="1"/>
    </xf>
    <xf numFmtId="0" fontId="3" fillId="3" borderId="8" xfId="0" applyFont="1" applyFill="1" applyBorder="1" applyAlignment="1">
      <alignment horizontal="right" vertical="top" wrapText="1"/>
    </xf>
    <xf numFmtId="0" fontId="3" fillId="3" borderId="9" xfId="0" applyFont="1" applyFill="1" applyBorder="1" applyAlignment="1">
      <alignment horizontal="right" vertical="top" wrapText="1"/>
    </xf>
    <xf numFmtId="0" fontId="3" fillId="3" borderId="10" xfId="0" applyFont="1" applyFill="1" applyBorder="1" applyAlignment="1">
      <alignment horizontal="right" vertical="top" wrapText="1"/>
    </xf>
    <xf numFmtId="0" fontId="3" fillId="3" borderId="0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right" wrapText="1"/>
    </xf>
    <xf numFmtId="0" fontId="2" fillId="2" borderId="11" xfId="0" applyFont="1" applyFill="1" applyBorder="1" applyAlignment="1">
      <alignment horizontal="right" wrapText="1"/>
    </xf>
    <xf numFmtId="0" fontId="2" fillId="2" borderId="6" xfId="0" applyFont="1" applyFill="1" applyBorder="1" applyAlignment="1">
      <alignment horizontal="right" vertical="top" wrapText="1"/>
    </xf>
    <xf numFmtId="0" fontId="2" fillId="2" borderId="12" xfId="0" applyFont="1" applyFill="1" applyBorder="1" applyAlignment="1">
      <alignment horizontal="right" vertical="top" wrapText="1"/>
    </xf>
    <xf numFmtId="0" fontId="2" fillId="2" borderId="13" xfId="0" applyFont="1" applyFill="1" applyBorder="1" applyAlignment="1">
      <alignment horizontal="right" wrapText="1"/>
    </xf>
    <xf numFmtId="0" fontId="2" fillId="2" borderId="6" xfId="0" applyFont="1" applyFill="1" applyBorder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2" fillId="2" borderId="15" xfId="0" applyFont="1" applyFill="1" applyBorder="1" applyAlignment="1">
      <alignment horizontal="right" wrapText="1"/>
    </xf>
    <xf numFmtId="0" fontId="2" fillId="2" borderId="16" xfId="0" applyFont="1" applyFill="1" applyBorder="1" applyAlignment="1">
      <alignment horizontal="right" vertical="top" wrapText="1"/>
    </xf>
    <xf numFmtId="0" fontId="2" fillId="2" borderId="17" xfId="0" applyFont="1" applyFill="1" applyBorder="1" applyAlignment="1">
      <alignment horizontal="right" vertical="top" wrapText="1"/>
    </xf>
    <xf numFmtId="0" fontId="2" fillId="2" borderId="5" xfId="0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0" fillId="4" borderId="24" xfId="0" applyFill="1" applyBorder="1"/>
    <xf numFmtId="0" fontId="0" fillId="4" borderId="25" xfId="0" applyFill="1" applyBorder="1"/>
    <xf numFmtId="169" fontId="0" fillId="4" borderId="25" xfId="1" applyNumberFormat="1" applyFont="1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10" fontId="0" fillId="4" borderId="28" xfId="1" applyNumberFormat="1" applyFont="1" applyFill="1" applyBorder="1"/>
    <xf numFmtId="0" fontId="0" fillId="4" borderId="29" xfId="0" applyFill="1" applyBorder="1"/>
    <xf numFmtId="10" fontId="0" fillId="4" borderId="25" xfId="1" applyNumberFormat="1" applyFont="1" applyFill="1" applyBorder="1"/>
    <xf numFmtId="168" fontId="0" fillId="4" borderId="28" xfId="1" applyNumberFormat="1" applyFont="1" applyFill="1" applyBorder="1"/>
    <xf numFmtId="0" fontId="0" fillId="4" borderId="31" xfId="0" applyFill="1" applyBorder="1"/>
    <xf numFmtId="169" fontId="0" fillId="4" borderId="31" xfId="1" applyNumberFormat="1" applyFont="1" applyFill="1" applyBorder="1"/>
    <xf numFmtId="0" fontId="4" fillId="0" borderId="0" xfId="0" applyFont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10" fontId="0" fillId="4" borderId="31" xfId="1" applyNumberFormat="1" applyFont="1" applyFill="1" applyBorder="1"/>
    <xf numFmtId="0" fontId="4" fillId="5" borderId="33" xfId="0" applyFont="1" applyFill="1" applyBorder="1" applyAlignment="1">
      <alignment horizontal="center" wrapText="1"/>
    </xf>
    <xf numFmtId="0" fontId="0" fillId="5" borderId="34" xfId="0" applyFill="1" applyBorder="1" applyAlignment="1">
      <alignment horizontal="center" wrapText="1"/>
    </xf>
    <xf numFmtId="0" fontId="0" fillId="5" borderId="35" xfId="0" applyFill="1" applyBorder="1" applyAlignment="1">
      <alignment horizontal="center" wrapText="1"/>
    </xf>
    <xf numFmtId="0" fontId="0" fillId="5" borderId="19" xfId="0" applyFill="1" applyBorder="1" applyAlignment="1">
      <alignment horizontal="center" wrapText="1"/>
    </xf>
    <xf numFmtId="0" fontId="0" fillId="5" borderId="18" xfId="0" applyFill="1" applyBorder="1" applyAlignment="1">
      <alignment horizontal="center" wrapText="1"/>
    </xf>
    <xf numFmtId="0" fontId="0" fillId="5" borderId="20" xfId="0" applyFill="1" applyBorder="1" applyAlignment="1">
      <alignment horizontal="center" wrapText="1"/>
    </xf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5" fillId="5" borderId="33" xfId="0" applyFont="1" applyFill="1" applyBorder="1" applyAlignment="1">
      <alignment horizontal="center" vertical="center" wrapText="1"/>
    </xf>
    <xf numFmtId="0" fontId="5" fillId="5" borderId="34" xfId="0" applyFont="1" applyFill="1" applyBorder="1" applyAlignment="1">
      <alignment horizontal="center" vertical="center" wrapText="1"/>
    </xf>
    <xf numFmtId="0" fontId="5" fillId="5" borderId="35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4" fillId="5" borderId="33" xfId="0" applyFont="1" applyFill="1" applyBorder="1" applyAlignment="1">
      <alignment horizontal="center" vertical="center" wrapText="1"/>
    </xf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4" borderId="31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4" borderId="28" xfId="0" applyFill="1" applyBorder="1" applyAlignment="1">
      <alignment vertical="center"/>
    </xf>
    <xf numFmtId="0" fontId="0" fillId="4" borderId="30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10" fontId="0" fillId="4" borderId="31" xfId="1" applyNumberFormat="1" applyFont="1" applyFill="1" applyBorder="1" applyAlignment="1">
      <alignment vertical="center"/>
    </xf>
    <xf numFmtId="169" fontId="0" fillId="4" borderId="31" xfId="1" applyNumberFormat="1" applyFont="1" applyFill="1" applyBorder="1" applyAlignment="1">
      <alignment vertical="center"/>
    </xf>
    <xf numFmtId="10" fontId="0" fillId="4" borderId="25" xfId="1" applyNumberFormat="1" applyFont="1" applyFill="1" applyBorder="1" applyAlignment="1">
      <alignment vertical="center"/>
    </xf>
    <xf numFmtId="169" fontId="0" fillId="4" borderId="25" xfId="1" applyNumberFormat="1" applyFont="1" applyFill="1" applyBorder="1" applyAlignment="1">
      <alignment vertical="center"/>
    </xf>
    <xf numFmtId="10" fontId="0" fillId="4" borderId="28" xfId="1" applyNumberFormat="1" applyFont="1" applyFill="1" applyBorder="1" applyAlignment="1">
      <alignment vertical="center"/>
    </xf>
    <xf numFmtId="0" fontId="4" fillId="5" borderId="19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168" fontId="0" fillId="4" borderId="28" xfId="1" applyNumberFormat="1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A464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Figure 12: Probability</a:t>
            </a:r>
            <a:r>
              <a:rPr lang="en-US" b="1" u="sng" baseline="0"/>
              <a:t> of Default by the bins of BRMOSOPN (BEFORE rank collapse).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A4649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BRMOSOPN!$N$5:$N$14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BRMOSOPN!$S$5:$S$14</c:f>
              <c:numCache>
                <c:formatCode>General</c:formatCode>
                <c:ptCount val="10"/>
                <c:pt idx="0">
                  <c:v>0.23608999999999999</c:v>
                </c:pt>
                <c:pt idx="1">
                  <c:v>0.19747999999999999</c:v>
                </c:pt>
                <c:pt idx="2">
                  <c:v>0.18648999999999999</c:v>
                </c:pt>
                <c:pt idx="3">
                  <c:v>0.18256</c:v>
                </c:pt>
                <c:pt idx="4">
                  <c:v>0.17749000000000001</c:v>
                </c:pt>
                <c:pt idx="5">
                  <c:v>0.16886999999999999</c:v>
                </c:pt>
                <c:pt idx="6">
                  <c:v>0.17022000000000001</c:v>
                </c:pt>
                <c:pt idx="7">
                  <c:v>0.16089999999999999</c:v>
                </c:pt>
                <c:pt idx="8">
                  <c:v>0.15054000000000001</c:v>
                </c:pt>
                <c:pt idx="9">
                  <c:v>0.12759000000000001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CE-4756-8669-73A5082D3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797696"/>
        <c:axId val="872059856"/>
      </c:scatterChart>
      <c:valAx>
        <c:axId val="957797696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BRMOSOPN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59856"/>
        <c:crosses val="autoZero"/>
        <c:crossBetween val="midCat"/>
      </c:valAx>
      <c:valAx>
        <c:axId val="872059856"/>
        <c:scaling>
          <c:orientation val="minMax"/>
          <c:max val="0.24000000000000002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of Default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797696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Figure 8: </a:t>
            </a:r>
            <a:r>
              <a:rPr lang="en-US" b="1" u="none"/>
              <a:t>Probability of Default</a:t>
            </a:r>
            <a:r>
              <a:rPr lang="en-US" b="1" u="none" baseline="0"/>
              <a:t> by the bins</a:t>
            </a:r>
            <a:r>
              <a:rPr lang="en-US" b="1"/>
              <a:t> of BRMOSOPN</a:t>
            </a:r>
          </a:p>
        </c:rich>
      </c:tx>
      <c:layout>
        <c:manualLayout>
          <c:xMode val="edge"/>
          <c:yMode val="edge"/>
          <c:x val="0.1456495465444393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A4649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BRMOSOPN!$C$5:$C$9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BRMOSOPN!$G$5:$G$9</c:f>
              <c:numCache>
                <c:formatCode>General</c:formatCode>
                <c:ptCount val="5"/>
                <c:pt idx="0">
                  <c:v>0.2035189</c:v>
                </c:pt>
                <c:pt idx="1">
                  <c:v>0.1754772</c:v>
                </c:pt>
                <c:pt idx="2">
                  <c:v>0.1680237</c:v>
                </c:pt>
                <c:pt idx="3">
                  <c:v>0.15437239999999999</c:v>
                </c:pt>
                <c:pt idx="4">
                  <c:v>0.1330944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76-4693-9F18-E45882CA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366032"/>
        <c:axId val="879377680"/>
      </c:scatterChart>
      <c:valAx>
        <c:axId val="879366032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ORDBRMOSOPN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77680"/>
        <c:crosses val="autoZero"/>
        <c:crossBetween val="midCat"/>
        <c:majorUnit val="1"/>
      </c:valAx>
      <c:valAx>
        <c:axId val="879377680"/>
        <c:scaling>
          <c:orientation val="minMax"/>
          <c:min val="0.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Default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6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sng" baseline="0">
                <a:effectLst/>
              </a:rPr>
              <a:t>Figure 12: Probability of Default by the bins of BRMOSOPN.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2818848974090888"/>
          <c:y val="1.31491009690473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BRMOSOPN!$Z$5:$Z$13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BRMOSOPN!$AE$5:$AE$13</c:f>
              <c:numCache>
                <c:formatCode>General</c:formatCode>
                <c:ptCount val="9"/>
                <c:pt idx="0">
                  <c:v>0.23608999999999999</c:v>
                </c:pt>
                <c:pt idx="1">
                  <c:v>0.19747999999999999</c:v>
                </c:pt>
                <c:pt idx="2">
                  <c:v>0.18648999999999999</c:v>
                </c:pt>
                <c:pt idx="3">
                  <c:v>0.18256</c:v>
                </c:pt>
                <c:pt idx="4">
                  <c:v>0.17749000000000001</c:v>
                </c:pt>
                <c:pt idx="5">
                  <c:v>0.16954</c:v>
                </c:pt>
                <c:pt idx="6">
                  <c:v>0.16089999999999999</c:v>
                </c:pt>
                <c:pt idx="7">
                  <c:v>0.15054000000000001</c:v>
                </c:pt>
                <c:pt idx="8">
                  <c:v>0.12759000000000001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2-47D5-B10D-C8CABE5A7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072032"/>
        <c:axId val="868072864"/>
      </c:scatterChart>
      <c:valAx>
        <c:axId val="86807203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72864"/>
        <c:crosses val="autoZero"/>
        <c:crossBetween val="midCat"/>
      </c:valAx>
      <c:valAx>
        <c:axId val="868072864"/>
        <c:scaling>
          <c:orientation val="minMax"/>
          <c:max val="0.24000000000000002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7203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DCLAAGE!$B$2:$B$6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DCLAAGE!$F$2:$F$6</c:f>
              <c:numCache>
                <c:formatCode>General</c:formatCode>
                <c:ptCount val="5"/>
                <c:pt idx="0">
                  <c:v>0.1750891</c:v>
                </c:pt>
                <c:pt idx="1">
                  <c:v>0.20095389999999999</c:v>
                </c:pt>
                <c:pt idx="2">
                  <c:v>0.18595349999999999</c:v>
                </c:pt>
                <c:pt idx="3">
                  <c:v>0.18743789999999999</c:v>
                </c:pt>
                <c:pt idx="4">
                  <c:v>0.1730892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5-40A4-BDFC-B1A62522D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370192"/>
        <c:axId val="879377264"/>
      </c:scatterChart>
      <c:valAx>
        <c:axId val="87937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77264"/>
        <c:crosses val="autoZero"/>
        <c:crossBetween val="midCat"/>
      </c:valAx>
      <c:valAx>
        <c:axId val="8793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7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BRMINB!$B$5:$B$10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BRMINB!$F$5:$F$10</c:f>
              <c:numCache>
                <c:formatCode>General</c:formatCode>
                <c:ptCount val="6"/>
                <c:pt idx="0">
                  <c:v>0.17898600000000001</c:v>
                </c:pt>
                <c:pt idx="1">
                  <c:v>0.16342319999999999</c:v>
                </c:pt>
                <c:pt idx="2">
                  <c:v>0.15643969999999999</c:v>
                </c:pt>
                <c:pt idx="3">
                  <c:v>0.15003749999999999</c:v>
                </c:pt>
                <c:pt idx="4">
                  <c:v>0.13358139999999999</c:v>
                </c:pt>
                <c:pt idx="5">
                  <c:v>0.1270858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20-4FC8-8054-562861FCA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114880"/>
        <c:axId val="809113216"/>
      </c:scatterChart>
      <c:valAx>
        <c:axId val="80911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113216"/>
        <c:crosses val="autoZero"/>
        <c:crossBetween val="midCat"/>
      </c:valAx>
      <c:valAx>
        <c:axId val="8091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11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BRMINB!$M$5:$M$14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BRMINB!$R$5:$R$14</c:f>
              <c:numCache>
                <c:formatCode>General</c:formatCode>
                <c:ptCount val="10"/>
                <c:pt idx="0">
                  <c:v>6.4979999999999996E-2</c:v>
                </c:pt>
                <c:pt idx="1">
                  <c:v>8.6199999999999999E-2</c:v>
                </c:pt>
                <c:pt idx="2">
                  <c:v>0.12243</c:v>
                </c:pt>
                <c:pt idx="3">
                  <c:v>0.18256</c:v>
                </c:pt>
                <c:pt idx="4">
                  <c:v>0.22941</c:v>
                </c:pt>
                <c:pt idx="5">
                  <c:v>0.28072000000000003</c:v>
                </c:pt>
                <c:pt idx="6">
                  <c:v>0.23612</c:v>
                </c:pt>
                <c:pt idx="7">
                  <c:v>0.21021999999999999</c:v>
                </c:pt>
                <c:pt idx="8">
                  <c:v>0.18318000000000001</c:v>
                </c:pt>
                <c:pt idx="9">
                  <c:v>0.15307999999999999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EC-4DF4-9DFF-450B392C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043744"/>
        <c:axId val="809094496"/>
      </c:scatterChart>
      <c:valAx>
        <c:axId val="80904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94496"/>
        <c:crosses val="autoZero"/>
        <c:crossBetween val="midCat"/>
      </c:valAx>
      <c:valAx>
        <c:axId val="8090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4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BRMINB!$Y$5:$Y$14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BRMINB!$AD$5:$AD$14</c:f>
              <c:numCache>
                <c:formatCode>General</c:formatCode>
                <c:ptCount val="10"/>
                <c:pt idx="0">
                  <c:v>6.4979999999999996E-2</c:v>
                </c:pt>
                <c:pt idx="1">
                  <c:v>8.6199999999999999E-2</c:v>
                </c:pt>
                <c:pt idx="2">
                  <c:v>0.12243</c:v>
                </c:pt>
                <c:pt idx="3">
                  <c:v>0.18256</c:v>
                </c:pt>
                <c:pt idx="4">
                  <c:v>0.22941</c:v>
                </c:pt>
                <c:pt idx="5">
                  <c:v>0.28072000000000003</c:v>
                </c:pt>
                <c:pt idx="6">
                  <c:v>0.23612</c:v>
                </c:pt>
                <c:pt idx="7">
                  <c:v>0.21021999999999999</c:v>
                </c:pt>
                <c:pt idx="8">
                  <c:v>0.18318000000000001</c:v>
                </c:pt>
                <c:pt idx="9">
                  <c:v>0.15307999999999999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F1-42A5-B166-CD4D90C9A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372272"/>
        <c:axId val="879378928"/>
      </c:scatterChart>
      <c:valAx>
        <c:axId val="87937227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78928"/>
        <c:crosses val="autoZero"/>
        <c:crossBetween val="midCat"/>
      </c:valAx>
      <c:valAx>
        <c:axId val="8793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7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51955</xdr:colOff>
      <xdr:row>15</xdr:row>
      <xdr:rowOff>13855</xdr:rowOff>
    </xdr:from>
    <xdr:to>
      <xdr:col>17</xdr:col>
      <xdr:colOff>1212273</xdr:colOff>
      <xdr:row>29</xdr:row>
      <xdr:rowOff>90055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AC1581-44B9-4C41-8970-7EE74D932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198782</xdr:colOff>
      <xdr:row>9</xdr:row>
      <xdr:rowOff>66261</xdr:rowOff>
    </xdr:from>
    <xdr:to>
      <xdr:col>8</xdr:col>
      <xdr:colOff>161925</xdr:colOff>
      <xdr:row>25</xdr:row>
      <xdr:rowOff>112244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CC5AE4-4397-48B5-B230-6EAFB9CC0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121227</xdr:colOff>
      <xdr:row>14</xdr:row>
      <xdr:rowOff>13854</xdr:rowOff>
    </xdr:from>
    <xdr:to>
      <xdr:col>31</xdr:col>
      <xdr:colOff>179295</xdr:colOff>
      <xdr:row>34</xdr:row>
      <xdr:rowOff>67236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896A7A-7F98-4841-8807-35861BCCF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10</xdr:row>
      <xdr:rowOff>185737</xdr:rowOff>
    </xdr:from>
    <xdr:to>
      <xdr:col>7</xdr:col>
      <xdr:colOff>457200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CD99A-C5A3-48F4-9933-E26A99554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606135</xdr:colOff>
      <xdr:row>11</xdr:row>
      <xdr:rowOff>117764</xdr:rowOff>
    </xdr:from>
    <xdr:to>
      <xdr:col>5</xdr:col>
      <xdr:colOff>831272</xdr:colOff>
      <xdr:row>26</xdr:row>
      <xdr:rowOff>3464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20B59-4D72-44D6-A64E-6D4E46734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502227</xdr:colOff>
      <xdr:row>18</xdr:row>
      <xdr:rowOff>100447</xdr:rowOff>
    </xdr:from>
    <xdr:to>
      <xdr:col>16</xdr:col>
      <xdr:colOff>969818</xdr:colOff>
      <xdr:row>32</xdr:row>
      <xdr:rowOff>176647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B70FB-D75E-4DB6-AB16-19D45822C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675409</xdr:colOff>
      <xdr:row>18</xdr:row>
      <xdr:rowOff>187037</xdr:rowOff>
    </xdr:from>
    <xdr:to>
      <xdr:col>29</xdr:col>
      <xdr:colOff>450273</xdr:colOff>
      <xdr:row>33</xdr:row>
      <xdr:rowOff>72737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7249C9-7E8C-4ED6-AD74-BE1085383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783D-3B46-45CD-B4D0-80EBACA59D53}">
  <dimension ref="A2:N146"/>
  <sheetViews>
    <sheetView zoomScale="70" zoomScaleNormal="70" workbookViewId="0">
      <selection activeCell="A91" sqref="A91:W147"/>
    </sheetView>
  </sheetViews>
  <sheetFormatPr defaultRowHeight="15" x14ac:dyDescent="0.25"/>
  <sheetData>
    <row r="2" spans="1:12" ht="15.75" thickBot="1" x14ac:dyDescent="0.3">
      <c r="A2" t="s">
        <v>48</v>
      </c>
    </row>
    <row r="3" spans="1:12" ht="15.75" thickBot="1" x14ac:dyDescent="0.3">
      <c r="A3" s="11" t="s">
        <v>49</v>
      </c>
      <c r="B3" s="12"/>
      <c r="C3" s="12"/>
      <c r="D3" s="12"/>
      <c r="E3" s="12"/>
    </row>
    <row r="4" spans="1:12" ht="26.25" x14ac:dyDescent="0.25">
      <c r="A4" s="17" t="s">
        <v>27</v>
      </c>
      <c r="B4" s="19" t="s">
        <v>28</v>
      </c>
      <c r="C4" s="19" t="s">
        <v>29</v>
      </c>
      <c r="D4" s="14" t="s">
        <v>30</v>
      </c>
      <c r="E4" s="13" t="s">
        <v>30</v>
      </c>
    </row>
    <row r="5" spans="1:12" ht="27" thickBot="1" x14ac:dyDescent="0.3">
      <c r="A5" s="18"/>
      <c r="B5" s="20"/>
      <c r="C5" s="20"/>
      <c r="D5" s="2" t="s">
        <v>28</v>
      </c>
      <c r="E5" s="5" t="s">
        <v>29</v>
      </c>
    </row>
    <row r="6" spans="1:12" ht="15.75" thickBot="1" x14ac:dyDescent="0.3">
      <c r="A6" s="15">
        <v>0</v>
      </c>
      <c r="B6" s="3">
        <v>123743</v>
      </c>
      <c r="C6" s="3">
        <v>9.86</v>
      </c>
      <c r="D6" s="3">
        <v>123743</v>
      </c>
      <c r="E6" s="7">
        <v>9.86</v>
      </c>
    </row>
    <row r="7" spans="1:12" ht="15.75" thickBot="1" x14ac:dyDescent="0.3">
      <c r="A7" s="15">
        <v>1</v>
      </c>
      <c r="B7" s="3">
        <v>125602</v>
      </c>
      <c r="C7" s="3">
        <v>10</v>
      </c>
      <c r="D7" s="3">
        <v>249345</v>
      </c>
      <c r="E7" s="7">
        <v>19.86</v>
      </c>
    </row>
    <row r="8" spans="1:12" ht="15.75" thickBot="1" x14ac:dyDescent="0.3">
      <c r="A8" s="15">
        <v>2</v>
      </c>
      <c r="B8" s="3">
        <v>125831</v>
      </c>
      <c r="C8" s="3">
        <v>10.02</v>
      </c>
      <c r="D8" s="3">
        <v>375176</v>
      </c>
      <c r="E8" s="7">
        <v>29.88</v>
      </c>
    </row>
    <row r="9" spans="1:12" ht="15.75" thickBot="1" x14ac:dyDescent="0.3">
      <c r="A9" s="15">
        <v>3</v>
      </c>
      <c r="B9" s="3">
        <v>125544</v>
      </c>
      <c r="C9" s="3">
        <v>10</v>
      </c>
      <c r="D9" s="3">
        <v>500720</v>
      </c>
      <c r="E9" s="7">
        <v>39.880000000000003</v>
      </c>
    </row>
    <row r="10" spans="1:12" ht="15.75" thickBot="1" x14ac:dyDescent="0.3">
      <c r="A10" s="15">
        <v>4</v>
      </c>
      <c r="B10" s="3">
        <v>125308</v>
      </c>
      <c r="C10" s="3">
        <v>9.98</v>
      </c>
      <c r="D10" s="3">
        <v>626028</v>
      </c>
      <c r="E10" s="7">
        <v>49.87</v>
      </c>
    </row>
    <row r="11" spans="1:12" ht="15.75" thickBot="1" x14ac:dyDescent="0.3">
      <c r="A11" s="15">
        <v>5</v>
      </c>
      <c r="B11" s="3">
        <v>126766</v>
      </c>
      <c r="C11" s="3">
        <v>10.1</v>
      </c>
      <c r="D11" s="3">
        <v>752794</v>
      </c>
      <c r="E11" s="7">
        <v>59.96</v>
      </c>
    </row>
    <row r="12" spans="1:12" ht="15.75" thickBot="1" x14ac:dyDescent="0.3">
      <c r="A12" s="15">
        <v>6</v>
      </c>
      <c r="B12" s="3">
        <v>125138</v>
      </c>
      <c r="C12" s="3">
        <v>9.9700000000000006</v>
      </c>
      <c r="D12" s="3">
        <v>877932</v>
      </c>
      <c r="E12" s="7">
        <v>69.930000000000007</v>
      </c>
    </row>
    <row r="13" spans="1:12" ht="15.75" thickBot="1" x14ac:dyDescent="0.3">
      <c r="A13" s="15">
        <v>7</v>
      </c>
      <c r="B13" s="3">
        <v>126316</v>
      </c>
      <c r="C13" s="3">
        <v>10.06</v>
      </c>
      <c r="D13" s="3">
        <v>1004248</v>
      </c>
      <c r="E13" s="7">
        <v>79.989999999999995</v>
      </c>
    </row>
    <row r="14" spans="1:12" ht="15.75" thickBot="1" x14ac:dyDescent="0.3">
      <c r="A14" s="15">
        <v>8</v>
      </c>
      <c r="B14" s="3">
        <v>125305</v>
      </c>
      <c r="C14" s="3">
        <v>9.98</v>
      </c>
      <c r="D14" s="3">
        <v>1129553</v>
      </c>
      <c r="E14" s="7">
        <v>89.97</v>
      </c>
    </row>
    <row r="15" spans="1:12" ht="15.75" thickBot="1" x14ac:dyDescent="0.3">
      <c r="A15" s="16">
        <v>9</v>
      </c>
      <c r="B15" s="9">
        <v>125876</v>
      </c>
      <c r="C15" s="9">
        <v>10.029999999999999</v>
      </c>
      <c r="D15" s="9">
        <v>1255429</v>
      </c>
      <c r="E15" s="10">
        <v>100</v>
      </c>
    </row>
    <row r="16" spans="1:12" ht="26.25" thickBot="1" x14ac:dyDescent="0.3">
      <c r="A16" s="21" t="s">
        <v>31</v>
      </c>
      <c r="B16" s="22" t="s">
        <v>27</v>
      </c>
      <c r="C16" s="22" t="s">
        <v>32</v>
      </c>
      <c r="D16" s="22" t="s">
        <v>33</v>
      </c>
      <c r="E16" s="22" t="s">
        <v>34</v>
      </c>
      <c r="F16" s="22" t="s">
        <v>35</v>
      </c>
      <c r="G16" s="22" t="s">
        <v>36</v>
      </c>
      <c r="H16" s="22" t="s">
        <v>37</v>
      </c>
      <c r="I16" s="22" t="s">
        <v>38</v>
      </c>
      <c r="J16" s="22" t="s">
        <v>39</v>
      </c>
      <c r="K16" s="22" t="s">
        <v>40</v>
      </c>
      <c r="L16" s="23" t="s">
        <v>41</v>
      </c>
    </row>
    <row r="17" spans="1:12" ht="15.75" thickBot="1" x14ac:dyDescent="0.3">
      <c r="A17" s="15">
        <v>1</v>
      </c>
      <c r="B17" s="3" t="s">
        <v>42</v>
      </c>
      <c r="C17" s="3">
        <v>0</v>
      </c>
      <c r="D17" s="3">
        <v>1255429</v>
      </c>
      <c r="E17" s="3">
        <v>418.87475516000001</v>
      </c>
      <c r="F17" s="3">
        <v>0.17571999999999999</v>
      </c>
      <c r="G17" s="3">
        <v>371.65507245999999</v>
      </c>
      <c r="H17" s="3">
        <v>0.38057999999999997</v>
      </c>
      <c r="I17" s="3">
        <v>0</v>
      </c>
      <c r="J17" s="3">
        <v>0</v>
      </c>
      <c r="K17" s="3">
        <v>2143</v>
      </c>
      <c r="L17" s="7">
        <v>1</v>
      </c>
    </row>
    <row r="18" spans="1:12" ht="15.75" thickBot="1" x14ac:dyDescent="0.3">
      <c r="A18" s="15">
        <v>2</v>
      </c>
      <c r="B18" s="3">
        <v>0</v>
      </c>
      <c r="C18" s="3">
        <v>1</v>
      </c>
      <c r="D18" s="3">
        <v>123743</v>
      </c>
      <c r="E18" s="3">
        <v>27.868202646</v>
      </c>
      <c r="F18" s="3">
        <v>0.23608999999999999</v>
      </c>
      <c r="G18" s="3">
        <v>13.957596978</v>
      </c>
      <c r="H18" s="3">
        <v>0.42468</v>
      </c>
      <c r="I18" s="3">
        <v>0</v>
      </c>
      <c r="J18" s="3">
        <v>0</v>
      </c>
      <c r="K18" s="3">
        <v>52</v>
      </c>
      <c r="L18" s="7">
        <v>1</v>
      </c>
    </row>
    <row r="19" spans="1:12" ht="15.75" thickBot="1" x14ac:dyDescent="0.3">
      <c r="A19" s="15">
        <v>3</v>
      </c>
      <c r="B19" s="3">
        <v>1</v>
      </c>
      <c r="C19" s="3">
        <v>1</v>
      </c>
      <c r="D19" s="3">
        <v>125602</v>
      </c>
      <c r="E19" s="3">
        <v>80.073852326999997</v>
      </c>
      <c r="F19" s="3">
        <v>0.19747999999999999</v>
      </c>
      <c r="G19" s="3">
        <v>16.165168487999999</v>
      </c>
      <c r="H19" s="3">
        <v>0.39810000000000001</v>
      </c>
      <c r="I19" s="3">
        <v>53</v>
      </c>
      <c r="J19" s="3">
        <v>0</v>
      </c>
      <c r="K19" s="3">
        <v>108</v>
      </c>
      <c r="L19" s="7">
        <v>1</v>
      </c>
    </row>
    <row r="20" spans="1:12" ht="15.75" thickBot="1" x14ac:dyDescent="0.3">
      <c r="A20" s="15">
        <v>4</v>
      </c>
      <c r="B20" s="3">
        <v>2</v>
      </c>
      <c r="C20" s="3">
        <v>1</v>
      </c>
      <c r="D20" s="3">
        <v>125831</v>
      </c>
      <c r="E20" s="3">
        <v>139.63003552000001</v>
      </c>
      <c r="F20" s="3">
        <v>0.18648999999999999</v>
      </c>
      <c r="G20" s="3">
        <v>18.209794038999998</v>
      </c>
      <c r="H20" s="3">
        <v>0.38950000000000001</v>
      </c>
      <c r="I20" s="3">
        <v>109</v>
      </c>
      <c r="J20" s="3">
        <v>0</v>
      </c>
      <c r="K20" s="3">
        <v>171</v>
      </c>
      <c r="L20" s="7">
        <v>1</v>
      </c>
    </row>
    <row r="21" spans="1:12" ht="15.75" thickBot="1" x14ac:dyDescent="0.3">
      <c r="A21" s="15">
        <v>5</v>
      </c>
      <c r="B21" s="3">
        <v>3</v>
      </c>
      <c r="C21" s="3">
        <v>1</v>
      </c>
      <c r="D21" s="3">
        <v>125544</v>
      </c>
      <c r="E21" s="3">
        <v>205.71980342000001</v>
      </c>
      <c r="F21" s="3">
        <v>0.18256</v>
      </c>
      <c r="G21" s="3">
        <v>20.252155869999999</v>
      </c>
      <c r="H21" s="3">
        <v>0.38629999999999998</v>
      </c>
      <c r="I21" s="3">
        <v>172</v>
      </c>
      <c r="J21" s="3">
        <v>0</v>
      </c>
      <c r="K21" s="3">
        <v>241</v>
      </c>
      <c r="L21" s="7">
        <v>1</v>
      </c>
    </row>
    <row r="22" spans="1:12" ht="15.75" thickBot="1" x14ac:dyDescent="0.3">
      <c r="A22" s="15">
        <v>6</v>
      </c>
      <c r="B22" s="3">
        <v>4</v>
      </c>
      <c r="C22" s="3">
        <v>1</v>
      </c>
      <c r="D22" s="3">
        <v>125308</v>
      </c>
      <c r="E22" s="3">
        <v>280.15768346999999</v>
      </c>
      <c r="F22" s="3">
        <v>0.17749000000000001</v>
      </c>
      <c r="G22" s="3">
        <v>22.796553545999998</v>
      </c>
      <c r="H22" s="3">
        <v>0.38207999999999998</v>
      </c>
      <c r="I22" s="3">
        <v>242</v>
      </c>
      <c r="J22" s="3">
        <v>0</v>
      </c>
      <c r="K22" s="3">
        <v>320</v>
      </c>
      <c r="L22" s="7">
        <v>1</v>
      </c>
    </row>
    <row r="23" spans="1:12" ht="15.75" thickBot="1" x14ac:dyDescent="0.3">
      <c r="A23" s="15">
        <v>7</v>
      </c>
      <c r="B23" s="3">
        <v>5</v>
      </c>
      <c r="C23" s="3">
        <v>1</v>
      </c>
      <c r="D23" s="3">
        <v>126766</v>
      </c>
      <c r="E23" s="3">
        <v>357.54398656000001</v>
      </c>
      <c r="F23" s="3">
        <v>0.16886999999999999</v>
      </c>
      <c r="G23" s="3">
        <v>25.825554343</v>
      </c>
      <c r="H23" s="3">
        <v>0.37463999999999997</v>
      </c>
      <c r="I23" s="3">
        <v>321</v>
      </c>
      <c r="J23" s="3">
        <v>0</v>
      </c>
      <c r="K23" s="3">
        <v>404</v>
      </c>
      <c r="L23" s="7">
        <v>1</v>
      </c>
    </row>
    <row r="24" spans="1:12" ht="15.75" thickBot="1" x14ac:dyDescent="0.3">
      <c r="A24" s="15">
        <v>8</v>
      </c>
      <c r="B24" s="3">
        <v>6</v>
      </c>
      <c r="C24" s="3">
        <v>1</v>
      </c>
      <c r="D24" s="3">
        <v>125138</v>
      </c>
      <c r="E24" s="3">
        <v>458.33840240000001</v>
      </c>
      <c r="F24" s="3">
        <v>0.17022000000000001</v>
      </c>
      <c r="G24" s="3">
        <v>32.253864755000002</v>
      </c>
      <c r="H24" s="3">
        <v>0.37583</v>
      </c>
      <c r="I24" s="3">
        <v>405</v>
      </c>
      <c r="J24" s="3">
        <v>0</v>
      </c>
      <c r="K24" s="3">
        <v>516</v>
      </c>
      <c r="L24" s="7">
        <v>1</v>
      </c>
    </row>
    <row r="25" spans="1:12" ht="15.75" thickBot="1" x14ac:dyDescent="0.3">
      <c r="A25" s="15">
        <v>9</v>
      </c>
      <c r="B25" s="3">
        <v>7</v>
      </c>
      <c r="C25" s="3">
        <v>1</v>
      </c>
      <c r="D25" s="3">
        <v>126316</v>
      </c>
      <c r="E25" s="3">
        <v>588.33663193999996</v>
      </c>
      <c r="F25" s="3">
        <v>0.16089999999999999</v>
      </c>
      <c r="G25" s="3">
        <v>43.880346689</v>
      </c>
      <c r="H25" s="3">
        <v>0.36743999999999999</v>
      </c>
      <c r="I25" s="3">
        <v>517</v>
      </c>
      <c r="J25" s="3">
        <v>0</v>
      </c>
      <c r="K25" s="3">
        <v>669</v>
      </c>
      <c r="L25" s="7">
        <v>1</v>
      </c>
    </row>
    <row r="26" spans="1:12" ht="15.75" thickBot="1" x14ac:dyDescent="0.3">
      <c r="A26" s="15">
        <v>10</v>
      </c>
      <c r="B26" s="3">
        <v>8</v>
      </c>
      <c r="C26" s="3">
        <v>1</v>
      </c>
      <c r="D26" s="3">
        <v>125305</v>
      </c>
      <c r="E26" s="3">
        <v>782.47178484000005</v>
      </c>
      <c r="F26" s="3">
        <v>0.15054000000000001</v>
      </c>
      <c r="G26" s="3">
        <v>72.847075919999995</v>
      </c>
      <c r="H26" s="3">
        <v>0.35759999999999997</v>
      </c>
      <c r="I26" s="3">
        <v>670</v>
      </c>
      <c r="J26" s="3">
        <v>0</v>
      </c>
      <c r="K26" s="3">
        <v>924</v>
      </c>
      <c r="L26" s="7">
        <v>1</v>
      </c>
    </row>
    <row r="27" spans="1:12" ht="15.75" thickBot="1" x14ac:dyDescent="0.3">
      <c r="A27" s="16">
        <v>11</v>
      </c>
      <c r="B27" s="9">
        <v>9</v>
      </c>
      <c r="C27" s="9">
        <v>1</v>
      </c>
      <c r="D27" s="9">
        <v>125876</v>
      </c>
      <c r="E27" s="9">
        <v>1261.6780165</v>
      </c>
      <c r="F27" s="9">
        <v>0.12759000000000001</v>
      </c>
      <c r="G27" s="9">
        <v>289.24366694999998</v>
      </c>
      <c r="H27" s="9">
        <v>0.33363999999999999</v>
      </c>
      <c r="I27" s="9">
        <v>925</v>
      </c>
      <c r="J27" s="9">
        <v>0</v>
      </c>
      <c r="K27" s="9">
        <v>2143</v>
      </c>
      <c r="L27" s="10">
        <v>1</v>
      </c>
    </row>
    <row r="28" spans="1:12" ht="26.25" thickBot="1" x14ac:dyDescent="0.3">
      <c r="A28" s="21" t="s">
        <v>31</v>
      </c>
      <c r="B28" s="22" t="s">
        <v>27</v>
      </c>
      <c r="C28" s="22" t="s">
        <v>32</v>
      </c>
      <c r="D28" s="22" t="s">
        <v>43</v>
      </c>
      <c r="E28" s="22" t="s">
        <v>34</v>
      </c>
      <c r="F28" s="22" t="s">
        <v>35</v>
      </c>
      <c r="G28" s="22" t="s">
        <v>36</v>
      </c>
      <c r="H28" s="22" t="s">
        <v>37</v>
      </c>
      <c r="I28" s="22" t="s">
        <v>38</v>
      </c>
      <c r="J28" s="22" t="s">
        <v>39</v>
      </c>
      <c r="K28" s="22" t="s">
        <v>40</v>
      </c>
      <c r="L28" s="22" t="s">
        <v>41</v>
      </c>
    </row>
    <row r="29" spans="1:12" ht="15.75" thickBot="1" x14ac:dyDescent="0.3">
      <c r="A29" s="15">
        <v>1</v>
      </c>
      <c r="B29" s="3">
        <v>0</v>
      </c>
      <c r="C29" s="3">
        <v>1</v>
      </c>
      <c r="D29" s="3">
        <v>123743</v>
      </c>
      <c r="E29" s="3">
        <v>27.868202646</v>
      </c>
      <c r="F29" s="3">
        <v>0.23608999999999999</v>
      </c>
      <c r="G29" s="3">
        <v>16.165168487999999</v>
      </c>
      <c r="H29" s="3">
        <v>0.42468</v>
      </c>
      <c r="I29" s="3">
        <v>0</v>
      </c>
      <c r="J29" s="3">
        <v>0</v>
      </c>
      <c r="K29" s="3">
        <v>52</v>
      </c>
      <c r="L29" s="3">
        <v>1</v>
      </c>
    </row>
    <row r="30" spans="1:12" ht="15.75" thickBot="1" x14ac:dyDescent="0.3">
      <c r="A30" s="15">
        <v>2</v>
      </c>
      <c r="B30" s="3">
        <v>1</v>
      </c>
      <c r="C30" s="3">
        <v>1</v>
      </c>
      <c r="D30" s="3">
        <v>125602</v>
      </c>
      <c r="E30" s="3">
        <v>80.073852326999997</v>
      </c>
      <c r="F30" s="3">
        <v>0.19747999999999999</v>
      </c>
      <c r="G30" s="3">
        <v>18.209794038999998</v>
      </c>
      <c r="H30" s="3">
        <v>0.39810000000000001</v>
      </c>
      <c r="I30" s="3">
        <v>53</v>
      </c>
      <c r="J30" s="3">
        <v>0</v>
      </c>
      <c r="K30" s="3">
        <v>108</v>
      </c>
      <c r="L30" s="3">
        <v>1</v>
      </c>
    </row>
    <row r="31" spans="1:12" ht="15.75" thickBot="1" x14ac:dyDescent="0.3">
      <c r="A31" s="15">
        <v>3</v>
      </c>
      <c r="B31" s="3">
        <v>2</v>
      </c>
      <c r="C31" s="3">
        <v>1</v>
      </c>
      <c r="D31" s="3">
        <v>125831</v>
      </c>
      <c r="E31" s="3">
        <v>139.63003552000001</v>
      </c>
      <c r="F31" s="3">
        <v>0.18648999999999999</v>
      </c>
      <c r="G31" s="3">
        <v>20.252155869999999</v>
      </c>
      <c r="H31" s="3">
        <v>0.38950000000000001</v>
      </c>
      <c r="I31" s="3">
        <v>109</v>
      </c>
      <c r="J31" s="3">
        <v>0</v>
      </c>
      <c r="K31" s="3">
        <v>171</v>
      </c>
      <c r="L31" s="3">
        <v>1</v>
      </c>
    </row>
    <row r="32" spans="1:12" ht="15.75" thickBot="1" x14ac:dyDescent="0.3">
      <c r="A32" s="15">
        <v>4</v>
      </c>
      <c r="B32" s="3">
        <v>3</v>
      </c>
      <c r="C32" s="3">
        <v>1</v>
      </c>
      <c r="D32" s="3">
        <v>125544</v>
      </c>
      <c r="E32" s="3">
        <v>205.71980342000001</v>
      </c>
      <c r="F32" s="3">
        <v>0.18256</v>
      </c>
      <c r="G32" s="3">
        <v>22.796553545999998</v>
      </c>
      <c r="H32" s="3">
        <v>0.38629999999999998</v>
      </c>
      <c r="I32" s="3">
        <v>172</v>
      </c>
      <c r="J32" s="3">
        <v>0</v>
      </c>
      <c r="K32" s="3">
        <v>241</v>
      </c>
      <c r="L32" s="3">
        <v>1</v>
      </c>
    </row>
    <row r="33" spans="1:12" ht="15.75" thickBot="1" x14ac:dyDescent="0.3">
      <c r="A33" s="15">
        <v>5</v>
      </c>
      <c r="B33" s="3">
        <v>4</v>
      </c>
      <c r="C33" s="3">
        <v>1</v>
      </c>
      <c r="D33" s="3">
        <v>125308</v>
      </c>
      <c r="E33" s="3">
        <v>280.15768346999999</v>
      </c>
      <c r="F33" s="3">
        <v>0.17749000000000001</v>
      </c>
      <c r="G33" s="3">
        <v>25.825554343</v>
      </c>
      <c r="H33" s="3">
        <v>0.38207999999999998</v>
      </c>
      <c r="I33" s="3">
        <v>242</v>
      </c>
      <c r="J33" s="3">
        <v>0</v>
      </c>
      <c r="K33" s="3">
        <v>320</v>
      </c>
      <c r="L33" s="3">
        <v>1</v>
      </c>
    </row>
    <row r="34" spans="1:12" ht="15.75" thickBot="1" x14ac:dyDescent="0.3">
      <c r="A34" s="15">
        <v>6</v>
      </c>
      <c r="B34" s="3">
        <v>6</v>
      </c>
      <c r="C34" s="3">
        <v>1</v>
      </c>
      <c r="D34" s="3">
        <v>251904</v>
      </c>
      <c r="E34" s="3">
        <v>407.61548843999998</v>
      </c>
      <c r="F34" s="3">
        <v>0.16954</v>
      </c>
      <c r="G34" s="3">
        <v>43.880346689</v>
      </c>
      <c r="H34" s="3">
        <v>0.37523000000000001</v>
      </c>
      <c r="I34" s="3">
        <v>321</v>
      </c>
      <c r="J34" s="3">
        <v>0</v>
      </c>
      <c r="K34" s="3">
        <v>516</v>
      </c>
      <c r="L34" s="3">
        <v>1</v>
      </c>
    </row>
    <row r="35" spans="1:12" ht="15.75" thickBot="1" x14ac:dyDescent="0.3">
      <c r="A35" s="15">
        <v>7</v>
      </c>
      <c r="B35" s="3">
        <v>7</v>
      </c>
      <c r="C35" s="3">
        <v>1</v>
      </c>
      <c r="D35" s="3">
        <v>126316</v>
      </c>
      <c r="E35" s="3">
        <v>588.33663193999996</v>
      </c>
      <c r="F35" s="3">
        <v>0.16089999999999999</v>
      </c>
      <c r="G35" s="3">
        <v>72.847075919999995</v>
      </c>
      <c r="H35" s="3">
        <v>0.36743999999999999</v>
      </c>
      <c r="I35" s="3">
        <v>517</v>
      </c>
      <c r="J35" s="3">
        <v>0</v>
      </c>
      <c r="K35" s="3">
        <v>669</v>
      </c>
      <c r="L35" s="3">
        <v>1</v>
      </c>
    </row>
    <row r="36" spans="1:12" ht="15.75" thickBot="1" x14ac:dyDescent="0.3">
      <c r="A36" s="15">
        <v>8</v>
      </c>
      <c r="B36" s="3">
        <v>8</v>
      </c>
      <c r="C36" s="3">
        <v>1</v>
      </c>
      <c r="D36" s="3">
        <v>125305</v>
      </c>
      <c r="E36" s="3">
        <v>782.47178484000005</v>
      </c>
      <c r="F36" s="3">
        <v>0.15054000000000001</v>
      </c>
      <c r="G36" s="3">
        <v>289.24366694999998</v>
      </c>
      <c r="H36" s="3">
        <v>0.35759999999999997</v>
      </c>
      <c r="I36" s="3">
        <v>670</v>
      </c>
      <c r="J36" s="3">
        <v>0</v>
      </c>
      <c r="K36" s="3">
        <v>924</v>
      </c>
      <c r="L36" s="3">
        <v>1</v>
      </c>
    </row>
    <row r="37" spans="1:12" x14ac:dyDescent="0.25">
      <c r="A37" s="16">
        <v>9</v>
      </c>
      <c r="B37" s="9">
        <v>9</v>
      </c>
      <c r="C37" s="9">
        <v>1</v>
      </c>
      <c r="D37" s="9">
        <v>125876</v>
      </c>
      <c r="E37" s="9">
        <v>1261.6780165</v>
      </c>
      <c r="F37" s="9">
        <v>0.12759000000000001</v>
      </c>
      <c r="G37" s="9">
        <v>289.24366694999998</v>
      </c>
      <c r="H37" s="9">
        <v>0.33363999999999999</v>
      </c>
      <c r="I37" s="9">
        <v>925</v>
      </c>
      <c r="J37" s="9">
        <v>0</v>
      </c>
      <c r="K37" s="9">
        <v>2143</v>
      </c>
      <c r="L37" s="9">
        <v>1</v>
      </c>
    </row>
    <row r="44" spans="1:12" ht="15.75" thickBot="1" x14ac:dyDescent="0.3">
      <c r="A44" t="s">
        <v>47</v>
      </c>
    </row>
    <row r="45" spans="1:12" ht="15.75" thickBot="1" x14ac:dyDescent="0.3">
      <c r="A45" s="11" t="s">
        <v>13</v>
      </c>
      <c r="B45" s="12"/>
      <c r="C45" s="12"/>
      <c r="D45" s="12"/>
      <c r="E45" s="12"/>
      <c r="F45" s="12"/>
      <c r="G45" s="12"/>
    </row>
    <row r="46" spans="1:12" ht="27" thickBot="1" x14ac:dyDescent="0.3">
      <c r="A46" s="4" t="s">
        <v>14</v>
      </c>
      <c r="B46" s="2" t="s">
        <v>15</v>
      </c>
      <c r="C46" s="2" t="s">
        <v>16</v>
      </c>
      <c r="D46" s="2" t="s">
        <v>17</v>
      </c>
      <c r="E46" s="2" t="s">
        <v>18</v>
      </c>
      <c r="F46" s="2" t="s">
        <v>19</v>
      </c>
      <c r="G46" s="5" t="s">
        <v>20</v>
      </c>
    </row>
    <row r="47" spans="1:12" ht="15.75" thickBot="1" x14ac:dyDescent="0.3">
      <c r="A47" s="6">
        <v>1</v>
      </c>
      <c r="B47" s="3">
        <v>427631</v>
      </c>
      <c r="C47" s="3">
        <v>427631</v>
      </c>
      <c r="D47" s="3">
        <v>95.408609299999995</v>
      </c>
      <c r="E47" s="3">
        <v>56.534365600000001</v>
      </c>
      <c r="F47" s="3">
        <v>0</v>
      </c>
      <c r="G47" s="7">
        <v>199</v>
      </c>
    </row>
    <row r="48" spans="1:12" ht="15.75" thickBot="1" x14ac:dyDescent="0.3">
      <c r="A48" s="6">
        <v>2</v>
      </c>
      <c r="B48" s="3">
        <v>318976</v>
      </c>
      <c r="C48" s="3">
        <v>318976</v>
      </c>
      <c r="D48" s="3">
        <v>294.83716020000003</v>
      </c>
      <c r="E48" s="3">
        <v>56.5665622</v>
      </c>
      <c r="F48" s="3">
        <v>200</v>
      </c>
      <c r="G48" s="7">
        <v>399</v>
      </c>
    </row>
    <row r="49" spans="1:7" ht="15.75" thickBot="1" x14ac:dyDescent="0.3">
      <c r="A49" s="6">
        <v>3</v>
      </c>
      <c r="B49" s="3">
        <v>205596</v>
      </c>
      <c r="C49" s="3">
        <v>205596</v>
      </c>
      <c r="D49" s="3">
        <v>492.2024796</v>
      </c>
      <c r="E49" s="3">
        <v>57.342152800000001</v>
      </c>
      <c r="F49" s="3">
        <v>400</v>
      </c>
      <c r="G49" s="7">
        <v>599</v>
      </c>
    </row>
    <row r="50" spans="1:7" ht="15.75" thickBot="1" x14ac:dyDescent="0.3">
      <c r="A50" s="6">
        <v>4</v>
      </c>
      <c r="B50" s="3">
        <v>126577</v>
      </c>
      <c r="C50" s="3">
        <v>126577</v>
      </c>
      <c r="D50" s="3">
        <v>690.62005739999995</v>
      </c>
      <c r="E50" s="3">
        <v>57.246166600000002</v>
      </c>
      <c r="F50" s="3">
        <v>600</v>
      </c>
      <c r="G50" s="7">
        <v>799</v>
      </c>
    </row>
    <row r="51" spans="1:7" ht="15.75" thickBot="1" x14ac:dyDescent="0.3">
      <c r="A51" s="8">
        <v>5</v>
      </c>
      <c r="B51" s="9">
        <v>176649</v>
      </c>
      <c r="C51" s="9">
        <v>176649</v>
      </c>
      <c r="D51" s="9">
        <v>1145.83</v>
      </c>
      <c r="E51" s="9">
        <v>305.38274840000003</v>
      </c>
      <c r="F51" s="9">
        <v>800</v>
      </c>
      <c r="G51" s="10">
        <v>2143</v>
      </c>
    </row>
    <row r="52" spans="1:7" ht="15.75" thickBot="1" x14ac:dyDescent="0.3">
      <c r="A52" s="11" t="s">
        <v>21</v>
      </c>
      <c r="B52" s="12"/>
      <c r="C52" s="12"/>
      <c r="D52" s="12"/>
      <c r="E52" s="12"/>
      <c r="F52" s="12"/>
      <c r="G52" s="12"/>
    </row>
    <row r="53" spans="1:7" ht="27" thickBot="1" x14ac:dyDescent="0.3">
      <c r="A53" s="4" t="s">
        <v>14</v>
      </c>
      <c r="B53" s="2" t="s">
        <v>15</v>
      </c>
      <c r="C53" s="2" t="s">
        <v>16</v>
      </c>
      <c r="D53" s="2" t="s">
        <v>17</v>
      </c>
      <c r="E53" s="2" t="s">
        <v>18</v>
      </c>
      <c r="F53" s="2" t="s">
        <v>19</v>
      </c>
      <c r="G53" s="5" t="s">
        <v>20</v>
      </c>
    </row>
    <row r="54" spans="1:7" ht="15.75" thickBot="1" x14ac:dyDescent="0.3">
      <c r="A54" s="6">
        <v>1</v>
      </c>
      <c r="B54" s="3">
        <v>427631</v>
      </c>
      <c r="C54" s="3">
        <v>427631</v>
      </c>
      <c r="D54" s="3">
        <v>0.2035189</v>
      </c>
      <c r="E54" s="3">
        <v>0.40261560000000002</v>
      </c>
      <c r="F54" s="3">
        <v>0</v>
      </c>
      <c r="G54" s="7">
        <v>1</v>
      </c>
    </row>
    <row r="55" spans="1:7" ht="15.75" thickBot="1" x14ac:dyDescent="0.3">
      <c r="A55" s="6">
        <v>2</v>
      </c>
      <c r="B55" s="3">
        <v>318976</v>
      </c>
      <c r="C55" s="3">
        <v>318976</v>
      </c>
      <c r="D55" s="3">
        <v>0.1754772</v>
      </c>
      <c r="E55" s="3">
        <v>0.38037530000000003</v>
      </c>
      <c r="F55" s="3">
        <v>0</v>
      </c>
      <c r="G55" s="7">
        <v>1</v>
      </c>
    </row>
    <row r="56" spans="1:7" ht="15.75" thickBot="1" x14ac:dyDescent="0.3">
      <c r="A56" s="6">
        <v>3</v>
      </c>
      <c r="B56" s="3">
        <v>205596</v>
      </c>
      <c r="C56" s="3">
        <v>205596</v>
      </c>
      <c r="D56" s="3">
        <v>0.1680237</v>
      </c>
      <c r="E56" s="3">
        <v>0.3738882</v>
      </c>
      <c r="F56" s="3">
        <v>0</v>
      </c>
      <c r="G56" s="7">
        <v>1</v>
      </c>
    </row>
    <row r="57" spans="1:7" ht="15.75" thickBot="1" x14ac:dyDescent="0.3">
      <c r="A57" s="6">
        <v>4</v>
      </c>
      <c r="B57" s="3">
        <v>126577</v>
      </c>
      <c r="C57" s="3">
        <v>126577</v>
      </c>
      <c r="D57" s="3">
        <v>0.15437239999999999</v>
      </c>
      <c r="E57" s="3">
        <v>0.36130679999999998</v>
      </c>
      <c r="F57" s="3">
        <v>0</v>
      </c>
      <c r="G57" s="7">
        <v>1</v>
      </c>
    </row>
    <row r="58" spans="1:7" x14ac:dyDescent="0.25">
      <c r="A58" s="8">
        <v>5</v>
      </c>
      <c r="B58" s="9">
        <v>176649</v>
      </c>
      <c r="C58" s="9">
        <v>176649</v>
      </c>
      <c r="D58" s="9">
        <v>0.1330944</v>
      </c>
      <c r="E58" s="9">
        <v>0.33967770000000003</v>
      </c>
      <c r="F58" s="9">
        <v>0</v>
      </c>
      <c r="G58" s="10">
        <v>1</v>
      </c>
    </row>
    <row r="68" spans="1:7" ht="15.75" thickBot="1" x14ac:dyDescent="0.3">
      <c r="A68" t="s">
        <v>47</v>
      </c>
    </row>
    <row r="69" spans="1:7" ht="15.75" thickBot="1" x14ac:dyDescent="0.3">
      <c r="A69" s="11" t="s">
        <v>22</v>
      </c>
      <c r="B69" s="12"/>
      <c r="C69" s="12"/>
      <c r="D69" s="12"/>
      <c r="E69" s="12"/>
      <c r="F69" s="12"/>
      <c r="G69" s="12"/>
    </row>
    <row r="70" spans="1:7" ht="27" thickBot="1" x14ac:dyDescent="0.3">
      <c r="A70" s="4" t="s">
        <v>23</v>
      </c>
      <c r="B70" s="2" t="s">
        <v>15</v>
      </c>
      <c r="C70" s="2" t="s">
        <v>16</v>
      </c>
      <c r="D70" s="2" t="s">
        <v>17</v>
      </c>
      <c r="E70" s="2" t="s">
        <v>18</v>
      </c>
      <c r="F70" s="2" t="s">
        <v>19</v>
      </c>
      <c r="G70" s="5" t="s">
        <v>20</v>
      </c>
    </row>
    <row r="71" spans="1:7" ht="15.75" thickBot="1" x14ac:dyDescent="0.3">
      <c r="A71" s="6">
        <v>1</v>
      </c>
      <c r="B71" s="3">
        <v>1196185</v>
      </c>
      <c r="C71" s="3">
        <v>1196185</v>
      </c>
      <c r="D71" s="3">
        <v>0.82870120000000003</v>
      </c>
      <c r="E71" s="3">
        <v>0.4790256</v>
      </c>
      <c r="F71" s="3">
        <v>0</v>
      </c>
      <c r="G71" s="7">
        <v>7</v>
      </c>
    </row>
    <row r="72" spans="1:7" ht="15.75" thickBot="1" x14ac:dyDescent="0.3">
      <c r="A72" s="6">
        <v>2</v>
      </c>
      <c r="B72" s="3">
        <v>23483</v>
      </c>
      <c r="C72" s="3">
        <v>23483</v>
      </c>
      <c r="D72" s="3">
        <v>12.2826726</v>
      </c>
      <c r="E72" s="3">
        <v>1.5115547</v>
      </c>
      <c r="F72" s="3">
        <v>8</v>
      </c>
      <c r="G72" s="7">
        <v>15</v>
      </c>
    </row>
    <row r="73" spans="1:7" ht="15.75" thickBot="1" x14ac:dyDescent="0.3">
      <c r="A73" s="6">
        <v>3</v>
      </c>
      <c r="B73" s="3">
        <v>9497</v>
      </c>
      <c r="C73" s="3">
        <v>9497</v>
      </c>
      <c r="D73" s="3">
        <v>17.508160499999999</v>
      </c>
      <c r="E73" s="3">
        <v>2.0347035999999998</v>
      </c>
      <c r="F73" s="3">
        <v>16</v>
      </c>
      <c r="G73" s="7">
        <v>23</v>
      </c>
    </row>
    <row r="74" spans="1:7" ht="15.75" thickBot="1" x14ac:dyDescent="0.3">
      <c r="A74" s="6">
        <v>4</v>
      </c>
      <c r="B74" s="3">
        <v>9059</v>
      </c>
      <c r="C74" s="3">
        <v>9059</v>
      </c>
      <c r="D74" s="3">
        <v>27.775251099999998</v>
      </c>
      <c r="E74" s="3">
        <v>1.5534352</v>
      </c>
      <c r="F74" s="3">
        <v>24</v>
      </c>
      <c r="G74" s="7">
        <v>31</v>
      </c>
    </row>
    <row r="75" spans="1:7" ht="15.75" thickBot="1" x14ac:dyDescent="0.3">
      <c r="A75" s="8">
        <v>5</v>
      </c>
      <c r="B75" s="9">
        <v>17205</v>
      </c>
      <c r="C75" s="9">
        <v>17205</v>
      </c>
      <c r="D75" s="9">
        <v>42.922464400000003</v>
      </c>
      <c r="E75" s="9">
        <v>5.7378935999999996</v>
      </c>
      <c r="F75" s="9">
        <v>32</v>
      </c>
      <c r="G75" s="10">
        <v>56</v>
      </c>
    </row>
    <row r="76" spans="1:7" ht="15.75" thickBot="1" x14ac:dyDescent="0.3">
      <c r="A76" s="11" t="s">
        <v>21</v>
      </c>
      <c r="B76" s="12"/>
      <c r="C76" s="12"/>
      <c r="D76" s="12"/>
      <c r="E76" s="12"/>
      <c r="F76" s="12"/>
      <c r="G76" s="12"/>
    </row>
    <row r="77" spans="1:7" ht="27" thickBot="1" x14ac:dyDescent="0.3">
      <c r="A77" s="4" t="s">
        <v>23</v>
      </c>
      <c r="B77" s="2" t="s">
        <v>15</v>
      </c>
      <c r="C77" s="2" t="s">
        <v>16</v>
      </c>
      <c r="D77" s="2" t="s">
        <v>17</v>
      </c>
      <c r="E77" s="2" t="s">
        <v>18</v>
      </c>
      <c r="F77" s="2" t="s">
        <v>19</v>
      </c>
      <c r="G77" s="5" t="s">
        <v>20</v>
      </c>
    </row>
    <row r="78" spans="1:7" ht="15.75" thickBot="1" x14ac:dyDescent="0.3">
      <c r="A78" s="6">
        <v>1</v>
      </c>
      <c r="B78" s="3">
        <v>1196185</v>
      </c>
      <c r="C78" s="3">
        <v>1196185</v>
      </c>
      <c r="D78" s="3">
        <v>0.1750891</v>
      </c>
      <c r="E78" s="3">
        <v>0.38004349999999998</v>
      </c>
      <c r="F78" s="3">
        <v>0</v>
      </c>
      <c r="G78" s="7">
        <v>1</v>
      </c>
    </row>
    <row r="79" spans="1:7" ht="15.75" thickBot="1" x14ac:dyDescent="0.3">
      <c r="A79" s="6">
        <v>2</v>
      </c>
      <c r="B79" s="3">
        <v>23483</v>
      </c>
      <c r="C79" s="3">
        <v>23483</v>
      </c>
      <c r="D79" s="3">
        <v>0.20095389999999999</v>
      </c>
      <c r="E79" s="3">
        <v>0.40072219999999997</v>
      </c>
      <c r="F79" s="3">
        <v>0</v>
      </c>
      <c r="G79" s="7">
        <v>1</v>
      </c>
    </row>
    <row r="80" spans="1:7" ht="15.75" thickBot="1" x14ac:dyDescent="0.3">
      <c r="A80" s="6">
        <v>3</v>
      </c>
      <c r="B80" s="3">
        <v>9497</v>
      </c>
      <c r="C80" s="3">
        <v>9497</v>
      </c>
      <c r="D80" s="3">
        <v>0.18595349999999999</v>
      </c>
      <c r="E80" s="3">
        <v>0.38908959999999998</v>
      </c>
      <c r="F80" s="3">
        <v>0</v>
      </c>
      <c r="G80" s="7">
        <v>1</v>
      </c>
    </row>
    <row r="81" spans="1:7" ht="15.75" thickBot="1" x14ac:dyDescent="0.3">
      <c r="A81" s="6">
        <v>4</v>
      </c>
      <c r="B81" s="3">
        <v>9059</v>
      </c>
      <c r="C81" s="3">
        <v>9059</v>
      </c>
      <c r="D81" s="3">
        <v>0.18743789999999999</v>
      </c>
      <c r="E81" s="3">
        <v>0.39028420000000003</v>
      </c>
      <c r="F81" s="3">
        <v>0</v>
      </c>
      <c r="G81" s="7">
        <v>1</v>
      </c>
    </row>
    <row r="82" spans="1:7" x14ac:dyDescent="0.25">
      <c r="A82" s="8">
        <v>5</v>
      </c>
      <c r="B82" s="9">
        <v>17205</v>
      </c>
      <c r="C82" s="9">
        <v>17205</v>
      </c>
      <c r="D82" s="9">
        <v>0.1730892</v>
      </c>
      <c r="E82" s="9">
        <v>0.37833539999999999</v>
      </c>
      <c r="F82" s="9">
        <v>0</v>
      </c>
      <c r="G82" s="10">
        <v>1</v>
      </c>
    </row>
    <row r="92" spans="1:7" ht="15.75" thickBot="1" x14ac:dyDescent="0.3">
      <c r="A92" t="s">
        <v>47</v>
      </c>
    </row>
    <row r="93" spans="1:7" ht="15.75" thickBot="1" x14ac:dyDescent="0.3">
      <c r="A93" s="11" t="s">
        <v>24</v>
      </c>
      <c r="B93" s="12"/>
      <c r="C93" s="12"/>
      <c r="D93" s="12"/>
      <c r="E93" s="12"/>
      <c r="F93" s="12"/>
      <c r="G93" s="12"/>
    </row>
    <row r="94" spans="1:7" ht="27" thickBot="1" x14ac:dyDescent="0.3">
      <c r="A94" s="4" t="s">
        <v>25</v>
      </c>
      <c r="B94" s="2" t="s">
        <v>15</v>
      </c>
      <c r="C94" s="2" t="s">
        <v>16</v>
      </c>
      <c r="D94" s="2" t="s">
        <v>17</v>
      </c>
      <c r="E94" s="2" t="s">
        <v>18</v>
      </c>
      <c r="F94" s="2" t="s">
        <v>19</v>
      </c>
      <c r="G94" s="5" t="s">
        <v>20</v>
      </c>
    </row>
    <row r="95" spans="1:7" ht="15.75" thickBot="1" x14ac:dyDescent="0.3">
      <c r="A95" s="6">
        <v>1</v>
      </c>
      <c r="B95" s="3">
        <v>1066899</v>
      </c>
      <c r="C95" s="3">
        <v>1066899</v>
      </c>
      <c r="D95" s="3">
        <v>306.64536570000001</v>
      </c>
      <c r="E95" s="3">
        <v>274.6917646</v>
      </c>
      <c r="F95" s="3">
        <v>0</v>
      </c>
      <c r="G95" s="7">
        <v>1099</v>
      </c>
    </row>
    <row r="96" spans="1:7" ht="15.75" thickBot="1" x14ac:dyDescent="0.3">
      <c r="A96" s="6">
        <v>2</v>
      </c>
      <c r="B96" s="3">
        <v>105701</v>
      </c>
      <c r="C96" s="3">
        <v>105701</v>
      </c>
      <c r="D96" s="3">
        <v>1500.33</v>
      </c>
      <c r="E96" s="3">
        <v>259.09402210000002</v>
      </c>
      <c r="F96" s="3">
        <v>1100</v>
      </c>
      <c r="G96" s="7">
        <v>1999</v>
      </c>
    </row>
    <row r="97" spans="1:7" ht="15.75" thickBot="1" x14ac:dyDescent="0.3">
      <c r="A97" s="6">
        <v>3</v>
      </c>
      <c r="B97" s="3">
        <v>43480</v>
      </c>
      <c r="C97" s="3">
        <v>43480</v>
      </c>
      <c r="D97" s="3">
        <v>2385.81</v>
      </c>
      <c r="E97" s="3">
        <v>257.39335599999998</v>
      </c>
      <c r="F97" s="3">
        <v>2000</v>
      </c>
      <c r="G97" s="7">
        <v>2899</v>
      </c>
    </row>
    <row r="98" spans="1:7" ht="15.75" thickBot="1" x14ac:dyDescent="0.3">
      <c r="A98" s="6">
        <v>4</v>
      </c>
      <c r="B98" s="3">
        <v>21348</v>
      </c>
      <c r="C98" s="3">
        <v>21348</v>
      </c>
      <c r="D98" s="3">
        <v>3295.96</v>
      </c>
      <c r="E98" s="3">
        <v>258.5675038</v>
      </c>
      <c r="F98" s="3">
        <v>2900</v>
      </c>
      <c r="G98" s="7">
        <v>3799</v>
      </c>
    </row>
    <row r="99" spans="1:7" ht="15.75" thickBot="1" x14ac:dyDescent="0.3">
      <c r="A99" s="6">
        <v>5</v>
      </c>
      <c r="B99" s="3">
        <v>11289</v>
      </c>
      <c r="C99" s="3">
        <v>11289</v>
      </c>
      <c r="D99" s="3">
        <v>4204.47</v>
      </c>
      <c r="E99" s="3">
        <v>261.24908490000001</v>
      </c>
      <c r="F99" s="3">
        <v>3800</v>
      </c>
      <c r="G99" s="7">
        <v>4699</v>
      </c>
    </row>
    <row r="100" spans="1:7" ht="15.75" thickBot="1" x14ac:dyDescent="0.3">
      <c r="A100" s="8">
        <v>6</v>
      </c>
      <c r="B100" s="9">
        <v>6712</v>
      </c>
      <c r="C100" s="9">
        <v>6712</v>
      </c>
      <c r="D100" s="9">
        <v>5079.45</v>
      </c>
      <c r="E100" s="9">
        <v>245.24008660000001</v>
      </c>
      <c r="F100" s="9">
        <v>4700</v>
      </c>
      <c r="G100" s="10">
        <v>5564</v>
      </c>
    </row>
    <row r="101" spans="1:7" ht="15.75" thickBot="1" x14ac:dyDescent="0.3">
      <c r="A101" s="11" t="s">
        <v>21</v>
      </c>
      <c r="B101" s="12"/>
      <c r="C101" s="12"/>
      <c r="D101" s="12"/>
      <c r="E101" s="12"/>
      <c r="F101" s="12"/>
      <c r="G101" s="12"/>
    </row>
    <row r="102" spans="1:7" ht="27" thickBot="1" x14ac:dyDescent="0.3">
      <c r="A102" s="4" t="s">
        <v>25</v>
      </c>
      <c r="B102" s="2" t="s">
        <v>15</v>
      </c>
      <c r="C102" s="2" t="s">
        <v>16</v>
      </c>
      <c r="D102" s="2" t="s">
        <v>17</v>
      </c>
      <c r="E102" s="2" t="s">
        <v>18</v>
      </c>
      <c r="F102" s="2" t="s">
        <v>19</v>
      </c>
      <c r="G102" s="5" t="s">
        <v>20</v>
      </c>
    </row>
    <row r="103" spans="1:7" ht="15.75" thickBot="1" x14ac:dyDescent="0.3">
      <c r="A103" s="6">
        <v>1</v>
      </c>
      <c r="B103" s="3">
        <v>1066899</v>
      </c>
      <c r="C103" s="3">
        <v>1066899</v>
      </c>
      <c r="D103" s="3">
        <v>0.17898600000000001</v>
      </c>
      <c r="E103" s="3">
        <v>0.38334079999999998</v>
      </c>
      <c r="F103" s="3">
        <v>0</v>
      </c>
      <c r="G103" s="7">
        <v>1</v>
      </c>
    </row>
    <row r="104" spans="1:7" ht="15.75" thickBot="1" x14ac:dyDescent="0.3">
      <c r="A104" s="6">
        <v>2</v>
      </c>
      <c r="B104" s="3">
        <v>105701</v>
      </c>
      <c r="C104" s="3">
        <v>105701</v>
      </c>
      <c r="D104" s="3">
        <v>0.16342319999999999</v>
      </c>
      <c r="E104" s="3">
        <v>0.3697531</v>
      </c>
      <c r="F104" s="3">
        <v>0</v>
      </c>
      <c r="G104" s="7">
        <v>1</v>
      </c>
    </row>
    <row r="105" spans="1:7" ht="15.75" thickBot="1" x14ac:dyDescent="0.3">
      <c r="A105" s="6">
        <v>3</v>
      </c>
      <c r="B105" s="3">
        <v>43480</v>
      </c>
      <c r="C105" s="3">
        <v>43480</v>
      </c>
      <c r="D105" s="3">
        <v>0.15643969999999999</v>
      </c>
      <c r="E105" s="3">
        <v>0.36327589999999998</v>
      </c>
      <c r="F105" s="3">
        <v>0</v>
      </c>
      <c r="G105" s="7">
        <v>1</v>
      </c>
    </row>
    <row r="106" spans="1:7" ht="15.75" thickBot="1" x14ac:dyDescent="0.3">
      <c r="A106" s="6">
        <v>4</v>
      </c>
      <c r="B106" s="3">
        <v>21348</v>
      </c>
      <c r="C106" s="3">
        <v>21348</v>
      </c>
      <c r="D106" s="3">
        <v>0.15003749999999999</v>
      </c>
      <c r="E106" s="3">
        <v>0.3571165</v>
      </c>
      <c r="F106" s="3">
        <v>0</v>
      </c>
      <c r="G106" s="7">
        <v>1</v>
      </c>
    </row>
    <row r="107" spans="1:7" ht="15.75" thickBot="1" x14ac:dyDescent="0.3">
      <c r="A107" s="6">
        <v>5</v>
      </c>
      <c r="B107" s="3">
        <v>11289</v>
      </c>
      <c r="C107" s="3">
        <v>11289</v>
      </c>
      <c r="D107" s="3">
        <v>0.13358139999999999</v>
      </c>
      <c r="E107" s="3">
        <v>0.34021699999999999</v>
      </c>
      <c r="F107" s="3">
        <v>0</v>
      </c>
      <c r="G107" s="7">
        <v>1</v>
      </c>
    </row>
    <row r="108" spans="1:7" x14ac:dyDescent="0.25">
      <c r="A108" s="8">
        <v>6</v>
      </c>
      <c r="B108" s="9">
        <v>6712</v>
      </c>
      <c r="C108" s="9">
        <v>6712</v>
      </c>
      <c r="D108" s="9">
        <v>0.1270858</v>
      </c>
      <c r="E108" s="9">
        <v>0.3330939</v>
      </c>
      <c r="F108" s="9">
        <v>0</v>
      </c>
      <c r="G108" s="10">
        <v>1</v>
      </c>
    </row>
    <row r="110" spans="1:7" ht="15.75" thickBot="1" x14ac:dyDescent="0.3">
      <c r="A110" t="s">
        <v>48</v>
      </c>
    </row>
    <row r="111" spans="1:7" ht="15.75" thickBot="1" x14ac:dyDescent="0.3">
      <c r="A111" s="11" t="s">
        <v>26</v>
      </c>
      <c r="B111" s="12"/>
      <c r="C111" s="12"/>
      <c r="D111" s="12"/>
      <c r="E111" s="12"/>
    </row>
    <row r="112" spans="1:7" ht="26.25" x14ac:dyDescent="0.25">
      <c r="A112" s="17" t="s">
        <v>27</v>
      </c>
      <c r="B112" s="19" t="s">
        <v>28</v>
      </c>
      <c r="C112" s="19" t="s">
        <v>29</v>
      </c>
      <c r="D112" s="14" t="s">
        <v>30</v>
      </c>
      <c r="E112" s="13" t="s">
        <v>30</v>
      </c>
    </row>
    <row r="113" spans="1:12" ht="27" thickBot="1" x14ac:dyDescent="0.3">
      <c r="A113" s="18"/>
      <c r="B113" s="20"/>
      <c r="C113" s="20"/>
      <c r="D113" s="2" t="s">
        <v>28</v>
      </c>
      <c r="E113" s="5" t="s">
        <v>29</v>
      </c>
    </row>
    <row r="114" spans="1:12" ht="15.75" thickBot="1" x14ac:dyDescent="0.3">
      <c r="A114" s="15">
        <v>0</v>
      </c>
      <c r="B114" s="3">
        <v>120136</v>
      </c>
      <c r="C114" s="3">
        <v>9.57</v>
      </c>
      <c r="D114" s="3">
        <v>120136</v>
      </c>
      <c r="E114" s="7">
        <v>9.57</v>
      </c>
    </row>
    <row r="115" spans="1:12" ht="15.75" thickBot="1" x14ac:dyDescent="0.3">
      <c r="A115" s="15">
        <v>1</v>
      </c>
      <c r="B115" s="3">
        <v>128682</v>
      </c>
      <c r="C115" s="3">
        <v>10.25</v>
      </c>
      <c r="D115" s="3">
        <v>248818</v>
      </c>
      <c r="E115" s="7">
        <v>19.82</v>
      </c>
    </row>
    <row r="116" spans="1:12" ht="15.75" thickBot="1" x14ac:dyDescent="0.3">
      <c r="A116" s="15">
        <v>2</v>
      </c>
      <c r="B116" s="3">
        <v>127718</v>
      </c>
      <c r="C116" s="3">
        <v>10.17</v>
      </c>
      <c r="D116" s="3">
        <v>376536</v>
      </c>
      <c r="E116" s="7">
        <v>29.99</v>
      </c>
    </row>
    <row r="117" spans="1:12" ht="15.75" thickBot="1" x14ac:dyDescent="0.3">
      <c r="A117" s="15">
        <v>3</v>
      </c>
      <c r="B117" s="3">
        <v>124461</v>
      </c>
      <c r="C117" s="3">
        <v>9.91</v>
      </c>
      <c r="D117" s="3">
        <v>500997</v>
      </c>
      <c r="E117" s="7">
        <v>39.909999999999997</v>
      </c>
    </row>
    <row r="118" spans="1:12" ht="15.75" thickBot="1" x14ac:dyDescent="0.3">
      <c r="A118" s="15">
        <v>4</v>
      </c>
      <c r="B118" s="3">
        <v>111011</v>
      </c>
      <c r="C118" s="3">
        <v>8.84</v>
      </c>
      <c r="D118" s="3">
        <v>612008</v>
      </c>
      <c r="E118" s="7">
        <v>48.75</v>
      </c>
    </row>
    <row r="119" spans="1:12" ht="15.75" thickBot="1" x14ac:dyDescent="0.3">
      <c r="A119" s="15">
        <v>5</v>
      </c>
      <c r="B119" s="3">
        <v>141126</v>
      </c>
      <c r="C119" s="3">
        <v>11.24</v>
      </c>
      <c r="D119" s="3">
        <v>753134</v>
      </c>
      <c r="E119" s="7">
        <v>59.99</v>
      </c>
    </row>
    <row r="120" spans="1:12" ht="15.75" thickBot="1" x14ac:dyDescent="0.3">
      <c r="A120" s="15">
        <v>6</v>
      </c>
      <c r="B120" s="3">
        <v>125212</v>
      </c>
      <c r="C120" s="3">
        <v>9.9700000000000006</v>
      </c>
      <c r="D120" s="3">
        <v>878346</v>
      </c>
      <c r="E120" s="7">
        <v>69.959999999999994</v>
      </c>
    </row>
    <row r="121" spans="1:12" ht="15.75" thickBot="1" x14ac:dyDescent="0.3">
      <c r="A121" s="15">
        <v>7</v>
      </c>
      <c r="B121" s="3">
        <v>125768</v>
      </c>
      <c r="C121" s="3">
        <v>10.02</v>
      </c>
      <c r="D121" s="3">
        <v>1004114</v>
      </c>
      <c r="E121" s="7">
        <v>79.98</v>
      </c>
    </row>
    <row r="122" spans="1:12" ht="15.75" thickBot="1" x14ac:dyDescent="0.3">
      <c r="A122" s="15">
        <v>8</v>
      </c>
      <c r="B122" s="3">
        <v>125737</v>
      </c>
      <c r="C122" s="3">
        <v>10.02</v>
      </c>
      <c r="D122" s="3">
        <v>1129851</v>
      </c>
      <c r="E122" s="7">
        <v>90</v>
      </c>
    </row>
    <row r="123" spans="1:12" ht="15.75" thickBot="1" x14ac:dyDescent="0.3">
      <c r="A123" s="16">
        <v>9</v>
      </c>
      <c r="B123" s="9">
        <v>125578</v>
      </c>
      <c r="C123" s="9">
        <v>10</v>
      </c>
      <c r="D123" s="9">
        <v>1255429</v>
      </c>
      <c r="E123" s="10">
        <v>100</v>
      </c>
    </row>
    <row r="124" spans="1:12" ht="26.25" thickBot="1" x14ac:dyDescent="0.3">
      <c r="A124" s="21" t="s">
        <v>31</v>
      </c>
      <c r="B124" s="22" t="s">
        <v>27</v>
      </c>
      <c r="C124" s="22" t="s">
        <v>32</v>
      </c>
      <c r="D124" s="22" t="s">
        <v>33</v>
      </c>
      <c r="E124" s="22" t="s">
        <v>34</v>
      </c>
      <c r="F124" s="22" t="s">
        <v>35</v>
      </c>
      <c r="G124" s="22" t="s">
        <v>36</v>
      </c>
      <c r="H124" s="22" t="s">
        <v>37</v>
      </c>
      <c r="I124" s="22" t="s">
        <v>38</v>
      </c>
      <c r="J124" s="22" t="s">
        <v>39</v>
      </c>
      <c r="K124" s="22" t="s">
        <v>40</v>
      </c>
      <c r="L124" s="23" t="s">
        <v>41</v>
      </c>
    </row>
    <row r="125" spans="1:12" ht="15.75" thickBot="1" x14ac:dyDescent="0.3">
      <c r="A125" s="15">
        <v>1</v>
      </c>
      <c r="B125" s="3" t="s">
        <v>42</v>
      </c>
      <c r="C125" s="3">
        <v>0</v>
      </c>
      <c r="D125" s="3">
        <v>1255429</v>
      </c>
      <c r="E125" s="3">
        <v>590.55568814000003</v>
      </c>
      <c r="F125" s="3">
        <v>0.17571999999999999</v>
      </c>
      <c r="G125" s="3">
        <v>820.72152553000001</v>
      </c>
      <c r="H125" s="3">
        <v>0.38057999999999997</v>
      </c>
      <c r="I125" s="3">
        <v>0</v>
      </c>
      <c r="J125" s="3">
        <v>0</v>
      </c>
      <c r="K125" s="3">
        <v>5564</v>
      </c>
      <c r="L125" s="7">
        <v>1</v>
      </c>
    </row>
    <row r="126" spans="1:12" ht="15.75" thickBot="1" x14ac:dyDescent="0.3">
      <c r="A126" s="15">
        <v>2</v>
      </c>
      <c r="B126" s="3">
        <v>0</v>
      </c>
      <c r="C126" s="3">
        <v>1</v>
      </c>
      <c r="D126" s="3">
        <v>120136</v>
      </c>
      <c r="E126" s="3">
        <v>0.71453186390000001</v>
      </c>
      <c r="F126" s="3">
        <v>6.4979999999999996E-2</v>
      </c>
      <c r="G126" s="3">
        <v>1.5259328477</v>
      </c>
      <c r="H126" s="3">
        <v>0.2465</v>
      </c>
      <c r="I126" s="3">
        <v>0</v>
      </c>
      <c r="J126" s="3">
        <v>0</v>
      </c>
      <c r="K126" s="3">
        <v>5</v>
      </c>
      <c r="L126" s="7">
        <v>1</v>
      </c>
    </row>
    <row r="127" spans="1:12" ht="15.75" thickBot="1" x14ac:dyDescent="0.3">
      <c r="A127" s="15">
        <v>3</v>
      </c>
      <c r="B127" s="3">
        <v>1</v>
      </c>
      <c r="C127" s="3">
        <v>1</v>
      </c>
      <c r="D127" s="3">
        <v>128682</v>
      </c>
      <c r="E127" s="3">
        <v>28.138162292000001</v>
      </c>
      <c r="F127" s="3">
        <v>8.6199999999999999E-2</v>
      </c>
      <c r="G127" s="3">
        <v>15.604733323</v>
      </c>
      <c r="H127" s="3">
        <v>0.28066000000000002</v>
      </c>
      <c r="I127" s="3">
        <v>6</v>
      </c>
      <c r="J127" s="3">
        <v>0</v>
      </c>
      <c r="K127" s="3">
        <v>58</v>
      </c>
      <c r="L127" s="7">
        <v>1</v>
      </c>
    </row>
    <row r="128" spans="1:12" ht="15.75" thickBot="1" x14ac:dyDescent="0.3">
      <c r="A128" s="15">
        <v>4</v>
      </c>
      <c r="B128" s="3">
        <v>2</v>
      </c>
      <c r="C128" s="3">
        <v>1</v>
      </c>
      <c r="D128" s="3">
        <v>127718</v>
      </c>
      <c r="E128" s="3">
        <v>100.18529886</v>
      </c>
      <c r="F128" s="3">
        <v>0.12243</v>
      </c>
      <c r="G128" s="3">
        <v>26.252905282</v>
      </c>
      <c r="H128" s="3">
        <v>0.32778000000000002</v>
      </c>
      <c r="I128" s="3">
        <v>59</v>
      </c>
      <c r="J128" s="3">
        <v>0</v>
      </c>
      <c r="K128" s="3">
        <v>148</v>
      </c>
      <c r="L128" s="7">
        <v>1</v>
      </c>
    </row>
    <row r="129" spans="1:14" ht="15.75" thickBot="1" x14ac:dyDescent="0.3">
      <c r="A129" s="15">
        <v>5</v>
      </c>
      <c r="B129" s="3">
        <v>3</v>
      </c>
      <c r="C129" s="3">
        <v>1</v>
      </c>
      <c r="D129" s="3">
        <v>124461</v>
      </c>
      <c r="E129" s="3">
        <v>193.21755408999999</v>
      </c>
      <c r="F129" s="3">
        <v>0.18256</v>
      </c>
      <c r="G129" s="3">
        <v>25.426410767</v>
      </c>
      <c r="H129" s="3">
        <v>0.38629999999999998</v>
      </c>
      <c r="I129" s="3">
        <v>149</v>
      </c>
      <c r="J129" s="3">
        <v>0</v>
      </c>
      <c r="K129" s="3">
        <v>237</v>
      </c>
      <c r="L129" s="7">
        <v>1</v>
      </c>
    </row>
    <row r="130" spans="1:14" ht="15.75" thickBot="1" x14ac:dyDescent="0.3">
      <c r="A130" s="15">
        <v>6</v>
      </c>
      <c r="B130" s="3">
        <v>4</v>
      </c>
      <c r="C130" s="3">
        <v>1</v>
      </c>
      <c r="D130" s="3">
        <v>111011</v>
      </c>
      <c r="E130" s="3">
        <v>274.97228202999997</v>
      </c>
      <c r="F130" s="3">
        <v>0.22941</v>
      </c>
      <c r="G130" s="3">
        <v>21.306940005000001</v>
      </c>
      <c r="H130" s="3">
        <v>0.42046</v>
      </c>
      <c r="I130" s="3">
        <v>238</v>
      </c>
      <c r="J130" s="3">
        <v>0</v>
      </c>
      <c r="K130" s="3">
        <v>313</v>
      </c>
      <c r="L130" s="7">
        <v>1</v>
      </c>
    </row>
    <row r="131" spans="1:14" ht="15.75" thickBot="1" x14ac:dyDescent="0.3">
      <c r="A131" s="15">
        <v>7</v>
      </c>
      <c r="B131" s="3">
        <v>5</v>
      </c>
      <c r="C131" s="3">
        <v>1</v>
      </c>
      <c r="D131" s="3">
        <v>141126</v>
      </c>
      <c r="E131" s="3">
        <v>346.52859855999998</v>
      </c>
      <c r="F131" s="3">
        <v>0.28072000000000003</v>
      </c>
      <c r="G131" s="3">
        <v>31.589085362999999</v>
      </c>
      <c r="H131" s="3">
        <v>0.44935000000000003</v>
      </c>
      <c r="I131" s="3">
        <v>314</v>
      </c>
      <c r="J131" s="3">
        <v>0</v>
      </c>
      <c r="K131" s="3">
        <v>408</v>
      </c>
      <c r="L131" s="7">
        <v>1</v>
      </c>
    </row>
    <row r="132" spans="1:14" ht="15.75" thickBot="1" x14ac:dyDescent="0.3">
      <c r="A132" s="15">
        <v>8</v>
      </c>
      <c r="B132" s="3">
        <v>6</v>
      </c>
      <c r="C132" s="3">
        <v>1</v>
      </c>
      <c r="D132" s="3">
        <v>125212</v>
      </c>
      <c r="E132" s="3">
        <v>472.05288630000001</v>
      </c>
      <c r="F132" s="3">
        <v>0.23612</v>
      </c>
      <c r="G132" s="3">
        <v>37.403374837999998</v>
      </c>
      <c r="H132" s="3">
        <v>0.42470000000000002</v>
      </c>
      <c r="I132" s="3">
        <v>409</v>
      </c>
      <c r="J132" s="3">
        <v>0</v>
      </c>
      <c r="K132" s="3">
        <v>546</v>
      </c>
      <c r="L132" s="7">
        <v>1</v>
      </c>
    </row>
    <row r="133" spans="1:14" ht="15.75" thickBot="1" x14ac:dyDescent="0.3">
      <c r="A133" s="15">
        <v>9</v>
      </c>
      <c r="B133" s="3">
        <v>7</v>
      </c>
      <c r="C133" s="3">
        <v>1</v>
      </c>
      <c r="D133" s="3">
        <v>125768</v>
      </c>
      <c r="E133" s="3">
        <v>690.83087908000005</v>
      </c>
      <c r="F133" s="3">
        <v>0.21021999999999999</v>
      </c>
      <c r="G133" s="3">
        <v>92.679788225999999</v>
      </c>
      <c r="H133" s="3">
        <v>0.40747</v>
      </c>
      <c r="I133" s="3">
        <v>547</v>
      </c>
      <c r="J133" s="3">
        <v>0</v>
      </c>
      <c r="K133" s="3">
        <v>868</v>
      </c>
      <c r="L133" s="7">
        <v>1</v>
      </c>
    </row>
    <row r="134" spans="1:14" ht="15.75" thickBot="1" x14ac:dyDescent="0.3">
      <c r="A134" s="15">
        <v>10</v>
      </c>
      <c r="B134" s="3">
        <v>8</v>
      </c>
      <c r="C134" s="3">
        <v>1</v>
      </c>
      <c r="D134" s="3">
        <v>125737</v>
      </c>
      <c r="E134" s="3">
        <v>1145.6343161</v>
      </c>
      <c r="F134" s="3">
        <v>0.18318000000000001</v>
      </c>
      <c r="G134" s="3">
        <v>200.32178311000001</v>
      </c>
      <c r="H134" s="3">
        <v>0.38682</v>
      </c>
      <c r="I134" s="3">
        <v>869</v>
      </c>
      <c r="J134" s="3">
        <v>0</v>
      </c>
      <c r="K134" s="3">
        <v>1559</v>
      </c>
      <c r="L134" s="7">
        <v>1</v>
      </c>
    </row>
    <row r="135" spans="1:14" ht="15.75" thickBot="1" x14ac:dyDescent="0.3">
      <c r="A135" s="16">
        <v>11</v>
      </c>
      <c r="B135" s="9">
        <v>9</v>
      </c>
      <c r="C135" s="9">
        <v>1</v>
      </c>
      <c r="D135" s="9">
        <v>125578</v>
      </c>
      <c r="E135" s="9">
        <v>2638.8510408000002</v>
      </c>
      <c r="F135" s="9">
        <v>0.15307999999999999</v>
      </c>
      <c r="G135" s="9">
        <v>969.33592696999995</v>
      </c>
      <c r="H135" s="9">
        <v>0.36005999999999999</v>
      </c>
      <c r="I135" s="9">
        <v>1560</v>
      </c>
      <c r="J135" s="9">
        <v>0</v>
      </c>
      <c r="K135" s="9">
        <v>5564</v>
      </c>
      <c r="L135" s="10">
        <v>1</v>
      </c>
    </row>
    <row r="136" spans="1:14" ht="26.25" thickBot="1" x14ac:dyDescent="0.3">
      <c r="A136" s="21" t="s">
        <v>31</v>
      </c>
      <c r="B136" s="22" t="s">
        <v>27</v>
      </c>
      <c r="C136" s="22" t="s">
        <v>32</v>
      </c>
      <c r="D136" s="22" t="s">
        <v>43</v>
      </c>
      <c r="E136" s="22" t="s">
        <v>34</v>
      </c>
      <c r="F136" s="22" t="s">
        <v>35</v>
      </c>
      <c r="G136" s="22" t="s">
        <v>36</v>
      </c>
      <c r="H136" s="22" t="s">
        <v>37</v>
      </c>
      <c r="I136" s="22" t="s">
        <v>38</v>
      </c>
      <c r="J136" s="22" t="s">
        <v>39</v>
      </c>
      <c r="K136" s="22" t="s">
        <v>40</v>
      </c>
      <c r="L136" s="22" t="s">
        <v>41</v>
      </c>
      <c r="M136" s="25" t="s">
        <v>44</v>
      </c>
      <c r="N136" s="23" t="s">
        <v>45</v>
      </c>
    </row>
    <row r="137" spans="1:14" ht="15.75" thickBot="1" x14ac:dyDescent="0.3">
      <c r="A137" s="15">
        <v>1</v>
      </c>
      <c r="B137" s="3">
        <v>0</v>
      </c>
      <c r="C137" s="3">
        <v>1</v>
      </c>
      <c r="D137" s="3">
        <v>120136</v>
      </c>
      <c r="E137" s="3">
        <v>0.71453186390000001</v>
      </c>
      <c r="F137" s="3">
        <v>6.4979999999999996E-2</v>
      </c>
      <c r="G137" s="3">
        <v>15.604733323</v>
      </c>
      <c r="H137" s="3">
        <v>0.2465</v>
      </c>
      <c r="I137" s="3">
        <v>0</v>
      </c>
      <c r="J137" s="3">
        <v>0</v>
      </c>
      <c r="K137" s="3">
        <v>5</v>
      </c>
      <c r="L137" s="3">
        <v>1</v>
      </c>
      <c r="M137" s="24" t="s">
        <v>46</v>
      </c>
      <c r="N137" s="7">
        <v>0</v>
      </c>
    </row>
    <row r="138" spans="1:14" ht="15.75" thickBot="1" x14ac:dyDescent="0.3">
      <c r="A138" s="15">
        <v>2</v>
      </c>
      <c r="B138" s="3">
        <v>1</v>
      </c>
      <c r="C138" s="3">
        <v>1</v>
      </c>
      <c r="D138" s="3">
        <v>128682</v>
      </c>
      <c r="E138" s="3">
        <v>28.138162292000001</v>
      </c>
      <c r="F138" s="3">
        <v>8.6199999999999999E-2</v>
      </c>
      <c r="G138" s="3">
        <v>26.252905282</v>
      </c>
      <c r="H138" s="3">
        <v>0.28066000000000002</v>
      </c>
      <c r="I138" s="3">
        <v>6</v>
      </c>
      <c r="J138" s="3">
        <v>0</v>
      </c>
      <c r="K138" s="3">
        <v>58</v>
      </c>
      <c r="L138" s="3">
        <v>1</v>
      </c>
      <c r="M138" s="24" t="s">
        <v>46</v>
      </c>
      <c r="N138" s="7">
        <v>0</v>
      </c>
    </row>
    <row r="139" spans="1:14" ht="15.75" thickBot="1" x14ac:dyDescent="0.3">
      <c r="A139" s="15">
        <v>3</v>
      </c>
      <c r="B139" s="3">
        <v>2</v>
      </c>
      <c r="C139" s="3">
        <v>1</v>
      </c>
      <c r="D139" s="3">
        <v>127718</v>
      </c>
      <c r="E139" s="3">
        <v>100.18529886</v>
      </c>
      <c r="F139" s="3">
        <v>0.12243</v>
      </c>
      <c r="G139" s="3">
        <v>25.426410767</v>
      </c>
      <c r="H139" s="3">
        <v>0.32778000000000002</v>
      </c>
      <c r="I139" s="3">
        <v>59</v>
      </c>
      <c r="J139" s="3">
        <v>0</v>
      </c>
      <c r="K139" s="3">
        <v>148</v>
      </c>
      <c r="L139" s="3">
        <v>1</v>
      </c>
      <c r="M139" s="24" t="s">
        <v>46</v>
      </c>
      <c r="N139" s="7">
        <v>0</v>
      </c>
    </row>
    <row r="140" spans="1:14" ht="15.75" thickBot="1" x14ac:dyDescent="0.3">
      <c r="A140" s="15">
        <v>4</v>
      </c>
      <c r="B140" s="3">
        <v>3</v>
      </c>
      <c r="C140" s="3">
        <v>1</v>
      </c>
      <c r="D140" s="3">
        <v>124461</v>
      </c>
      <c r="E140" s="3">
        <v>193.21755408999999</v>
      </c>
      <c r="F140" s="3">
        <v>0.18256</v>
      </c>
      <c r="G140" s="3">
        <v>21.306940005000001</v>
      </c>
      <c r="H140" s="3">
        <v>0.38629999999999998</v>
      </c>
      <c r="I140" s="3">
        <v>149</v>
      </c>
      <c r="J140" s="3">
        <v>0</v>
      </c>
      <c r="K140" s="3">
        <v>237</v>
      </c>
      <c r="L140" s="3">
        <v>1</v>
      </c>
      <c r="M140" s="24" t="s">
        <v>46</v>
      </c>
      <c r="N140" s="7">
        <v>0</v>
      </c>
    </row>
    <row r="141" spans="1:14" ht="15.75" thickBot="1" x14ac:dyDescent="0.3">
      <c r="A141" s="15">
        <v>5</v>
      </c>
      <c r="B141" s="3">
        <v>4</v>
      </c>
      <c r="C141" s="3">
        <v>1</v>
      </c>
      <c r="D141" s="3">
        <v>111011</v>
      </c>
      <c r="E141" s="3">
        <v>274.97228202999997</v>
      </c>
      <c r="F141" s="3">
        <v>0.22941</v>
      </c>
      <c r="G141" s="3">
        <v>31.589085362999999</v>
      </c>
      <c r="H141" s="3">
        <v>0.42046</v>
      </c>
      <c r="I141" s="3">
        <v>238</v>
      </c>
      <c r="J141" s="3">
        <v>0</v>
      </c>
      <c r="K141" s="3">
        <v>313</v>
      </c>
      <c r="L141" s="3">
        <v>1</v>
      </c>
      <c r="M141" s="24" t="s">
        <v>46</v>
      </c>
      <c r="N141" s="7">
        <v>0</v>
      </c>
    </row>
    <row r="142" spans="1:14" ht="15.75" thickBot="1" x14ac:dyDescent="0.3">
      <c r="A142" s="15">
        <v>6</v>
      </c>
      <c r="B142" s="3">
        <v>5</v>
      </c>
      <c r="C142" s="3">
        <v>1</v>
      </c>
      <c r="D142" s="3">
        <v>141126</v>
      </c>
      <c r="E142" s="3">
        <v>346.52859855999998</v>
      </c>
      <c r="F142" s="3">
        <v>0.28072000000000003</v>
      </c>
      <c r="G142" s="3">
        <v>37.403374837999998</v>
      </c>
      <c r="H142" s="3">
        <v>0.44935000000000003</v>
      </c>
      <c r="I142" s="3">
        <v>314</v>
      </c>
      <c r="J142" s="3">
        <v>0</v>
      </c>
      <c r="K142" s="3">
        <v>408</v>
      </c>
      <c r="L142" s="3">
        <v>1</v>
      </c>
      <c r="M142" s="24" t="s">
        <v>46</v>
      </c>
      <c r="N142" s="7">
        <v>0</v>
      </c>
    </row>
    <row r="143" spans="1:14" ht="15.75" thickBot="1" x14ac:dyDescent="0.3">
      <c r="A143" s="15">
        <v>7</v>
      </c>
      <c r="B143" s="3">
        <v>6</v>
      </c>
      <c r="C143" s="3">
        <v>1</v>
      </c>
      <c r="D143" s="3">
        <v>125212</v>
      </c>
      <c r="E143" s="3">
        <v>472.05288630000001</v>
      </c>
      <c r="F143" s="3">
        <v>0.23612</v>
      </c>
      <c r="G143" s="3">
        <v>92.679788225999999</v>
      </c>
      <c r="H143" s="3">
        <v>0.42470000000000002</v>
      </c>
      <c r="I143" s="3">
        <v>409</v>
      </c>
      <c r="J143" s="3">
        <v>0</v>
      </c>
      <c r="K143" s="3">
        <v>546</v>
      </c>
      <c r="L143" s="3">
        <v>1</v>
      </c>
      <c r="M143" s="24" t="s">
        <v>46</v>
      </c>
      <c r="N143" s="7">
        <v>0</v>
      </c>
    </row>
    <row r="144" spans="1:14" ht="15.75" thickBot="1" x14ac:dyDescent="0.3">
      <c r="A144" s="15">
        <v>8</v>
      </c>
      <c r="B144" s="3">
        <v>7</v>
      </c>
      <c r="C144" s="3">
        <v>1</v>
      </c>
      <c r="D144" s="3">
        <v>125768</v>
      </c>
      <c r="E144" s="3">
        <v>690.83087908000005</v>
      </c>
      <c r="F144" s="3">
        <v>0.21021999999999999</v>
      </c>
      <c r="G144" s="3">
        <v>200.32178311000001</v>
      </c>
      <c r="H144" s="3">
        <v>0.40747</v>
      </c>
      <c r="I144" s="3">
        <v>547</v>
      </c>
      <c r="J144" s="3">
        <v>0</v>
      </c>
      <c r="K144" s="3">
        <v>868</v>
      </c>
      <c r="L144" s="3">
        <v>1</v>
      </c>
      <c r="M144" s="24" t="s">
        <v>46</v>
      </c>
      <c r="N144" s="7">
        <v>0</v>
      </c>
    </row>
    <row r="145" spans="1:14" ht="15.75" thickBot="1" x14ac:dyDescent="0.3">
      <c r="A145" s="15">
        <v>9</v>
      </c>
      <c r="B145" s="3">
        <v>8</v>
      </c>
      <c r="C145" s="3">
        <v>1</v>
      </c>
      <c r="D145" s="3">
        <v>125737</v>
      </c>
      <c r="E145" s="3">
        <v>1145.6343161</v>
      </c>
      <c r="F145" s="3">
        <v>0.18318000000000001</v>
      </c>
      <c r="G145" s="3">
        <v>969.33592696999995</v>
      </c>
      <c r="H145" s="3">
        <v>0.38682</v>
      </c>
      <c r="I145" s="3">
        <v>869</v>
      </c>
      <c r="J145" s="3">
        <v>0</v>
      </c>
      <c r="K145" s="3">
        <v>1559</v>
      </c>
      <c r="L145" s="3">
        <v>1</v>
      </c>
      <c r="M145" s="24" t="s">
        <v>46</v>
      </c>
      <c r="N145" s="7">
        <v>0</v>
      </c>
    </row>
    <row r="146" spans="1:14" x14ac:dyDescent="0.25">
      <c r="A146" s="16">
        <v>10</v>
      </c>
      <c r="B146" s="9">
        <v>9</v>
      </c>
      <c r="C146" s="9">
        <v>1</v>
      </c>
      <c r="D146" s="9">
        <v>125578</v>
      </c>
      <c r="E146" s="9">
        <v>2638.8510408000002</v>
      </c>
      <c r="F146" s="9">
        <v>0.15307999999999999</v>
      </c>
      <c r="G146" s="9">
        <v>969.33592696999995</v>
      </c>
      <c r="H146" s="9">
        <v>0.36005999999999999</v>
      </c>
      <c r="I146" s="9">
        <v>1560</v>
      </c>
      <c r="J146" s="9">
        <v>0</v>
      </c>
      <c r="K146" s="9">
        <v>5564</v>
      </c>
      <c r="L146" s="9">
        <v>1</v>
      </c>
      <c r="M146" s="26" t="s">
        <v>46</v>
      </c>
      <c r="N146" s="10">
        <v>0</v>
      </c>
    </row>
  </sheetData>
  <mergeCells count="14">
    <mergeCell ref="A69:G69"/>
    <mergeCell ref="A76:G76"/>
    <mergeCell ref="A111:E111"/>
    <mergeCell ref="A112:A113"/>
    <mergeCell ref="B112:B113"/>
    <mergeCell ref="C112:C113"/>
    <mergeCell ref="A93:G93"/>
    <mergeCell ref="A101:G101"/>
    <mergeCell ref="A45:G45"/>
    <mergeCell ref="A52:G52"/>
    <mergeCell ref="A3:E3"/>
    <mergeCell ref="A4:A5"/>
    <mergeCell ref="B4:B5"/>
    <mergeCell ref="C4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BEBD0-75AC-4247-922B-F953FFCA9187}">
  <dimension ref="A2:XFD47"/>
  <sheetViews>
    <sheetView tabSelected="1" topLeftCell="X1" zoomScale="85" zoomScaleNormal="85" workbookViewId="0">
      <selection activeCell="Z2" sqref="Z2:AG13"/>
    </sheetView>
  </sheetViews>
  <sheetFormatPr defaultColWidth="72.5703125" defaultRowHeight="15" x14ac:dyDescent="0.25"/>
  <cols>
    <col min="1" max="1" width="10.5703125" bestFit="1" customWidth="1"/>
    <col min="2" max="2" width="10.5703125" customWidth="1"/>
    <col min="3" max="3" width="7.28515625" customWidth="1"/>
    <col min="4" max="4" width="13.28515625" customWidth="1"/>
    <col min="5" max="5" width="10.140625" bestFit="1" customWidth="1"/>
    <col min="6" max="6" width="14.28515625" bestFit="1" customWidth="1"/>
    <col min="7" max="7" width="14.5703125" customWidth="1"/>
    <col min="8" max="9" width="15.28515625" bestFit="1" customWidth="1"/>
    <col min="10" max="11" width="7.140625" customWidth="1"/>
    <col min="12" max="12" width="11" customWidth="1"/>
    <col min="13" max="13" width="14.7109375" customWidth="1"/>
    <col min="14" max="14" width="6.85546875" bestFit="1" customWidth="1"/>
    <col min="15" max="15" width="13.140625" bestFit="1" customWidth="1"/>
    <col min="16" max="16" width="10.140625" bestFit="1" customWidth="1"/>
    <col min="17" max="18" width="14.28515625" bestFit="1" customWidth="1"/>
    <col min="19" max="19" width="13.85546875" bestFit="1" customWidth="1"/>
    <col min="20" max="21" width="15.28515625" bestFit="1" customWidth="1"/>
    <col min="22" max="23" width="12.85546875" customWidth="1"/>
    <col min="24" max="24" width="11" bestFit="1" customWidth="1"/>
    <col min="25" max="25" width="13.7109375" customWidth="1"/>
    <col min="26" max="26" width="7.85546875" customWidth="1"/>
    <col min="27" max="27" width="13.140625" bestFit="1" customWidth="1"/>
    <col min="28" max="28" width="12.42578125" customWidth="1"/>
    <col min="29" max="30" width="14.28515625" bestFit="1" customWidth="1"/>
    <col min="31" max="31" width="13.85546875" bestFit="1" customWidth="1"/>
    <col min="32" max="33" width="15.28515625" bestFit="1" customWidth="1"/>
  </cols>
  <sheetData>
    <row r="2" spans="1:33" x14ac:dyDescent="0.25">
      <c r="C2" s="59" t="s">
        <v>57</v>
      </c>
      <c r="D2" s="60"/>
      <c r="E2" s="60"/>
      <c r="F2" s="60"/>
      <c r="G2" s="60"/>
      <c r="H2" s="60"/>
      <c r="I2" s="61"/>
      <c r="N2" s="65" t="s">
        <v>60</v>
      </c>
      <c r="O2" s="90"/>
      <c r="P2" s="90"/>
      <c r="Q2" s="90"/>
      <c r="R2" s="90"/>
      <c r="S2" s="90"/>
      <c r="T2" s="90"/>
      <c r="U2" s="91"/>
      <c r="Z2" s="65" t="s">
        <v>62</v>
      </c>
      <c r="AA2" s="90"/>
      <c r="AB2" s="90"/>
      <c r="AC2" s="90"/>
      <c r="AD2" s="90"/>
      <c r="AE2" s="90"/>
      <c r="AF2" s="90"/>
      <c r="AG2" s="91"/>
    </row>
    <row r="3" spans="1:33" ht="24.75" customHeight="1" x14ac:dyDescent="0.25">
      <c r="C3" s="62"/>
      <c r="D3" s="63"/>
      <c r="E3" s="63"/>
      <c r="F3" s="63"/>
      <c r="G3" s="63"/>
      <c r="H3" s="63"/>
      <c r="I3" s="64"/>
      <c r="N3" s="88"/>
      <c r="O3" s="89"/>
      <c r="P3" s="89"/>
      <c r="Q3" s="89"/>
      <c r="R3" s="89"/>
      <c r="S3" s="89"/>
      <c r="T3" s="89"/>
      <c r="U3" s="92"/>
      <c r="Z3" s="88"/>
      <c r="AA3" s="89"/>
      <c r="AB3" s="89"/>
      <c r="AC3" s="89"/>
      <c r="AD3" s="89"/>
      <c r="AE3" s="89"/>
      <c r="AF3" s="89"/>
      <c r="AG3" s="92"/>
    </row>
    <row r="4" spans="1:33" s="39" customFormat="1" ht="47.25" customHeight="1" x14ac:dyDescent="0.25">
      <c r="A4" s="39" t="s">
        <v>47</v>
      </c>
      <c r="C4" s="40" t="s">
        <v>0</v>
      </c>
      <c r="D4" s="41" t="s">
        <v>28</v>
      </c>
      <c r="E4" s="41" t="s">
        <v>29</v>
      </c>
      <c r="F4" s="41" t="s">
        <v>51</v>
      </c>
      <c r="G4" s="41" t="s">
        <v>4</v>
      </c>
      <c r="H4" s="41" t="s">
        <v>9</v>
      </c>
      <c r="I4" s="42" t="s">
        <v>10</v>
      </c>
      <c r="L4" s="39" t="s">
        <v>48</v>
      </c>
      <c r="M4" s="39" t="s">
        <v>52</v>
      </c>
      <c r="N4" s="40" t="s">
        <v>0</v>
      </c>
      <c r="O4" s="41" t="s">
        <v>28</v>
      </c>
      <c r="P4" s="41" t="s">
        <v>29</v>
      </c>
      <c r="Q4" s="41" t="s">
        <v>50</v>
      </c>
      <c r="R4" s="41" t="s">
        <v>51</v>
      </c>
      <c r="S4" s="41" t="s">
        <v>4</v>
      </c>
      <c r="T4" s="41" t="s">
        <v>9</v>
      </c>
      <c r="U4" s="42" t="s">
        <v>10</v>
      </c>
      <c r="X4" s="39" t="s">
        <v>48</v>
      </c>
      <c r="Y4" s="39" t="s">
        <v>53</v>
      </c>
      <c r="Z4" s="40" t="s">
        <v>0</v>
      </c>
      <c r="AA4" s="41" t="s">
        <v>28</v>
      </c>
      <c r="AB4" s="41" t="s">
        <v>29</v>
      </c>
      <c r="AC4" s="41" t="s">
        <v>50</v>
      </c>
      <c r="AD4" s="41" t="s">
        <v>51</v>
      </c>
      <c r="AE4" s="41" t="s">
        <v>4</v>
      </c>
      <c r="AF4" s="41" t="s">
        <v>9</v>
      </c>
      <c r="AG4" s="42" t="s">
        <v>10</v>
      </c>
    </row>
    <row r="5" spans="1:33" x14ac:dyDescent="0.25">
      <c r="C5" s="57">
        <v>1</v>
      </c>
      <c r="D5" s="28">
        <v>427631</v>
      </c>
      <c r="E5" s="35">
        <v>0.34062539578104378</v>
      </c>
      <c r="F5" s="29">
        <f>E5</f>
        <v>0.34062539578104378</v>
      </c>
      <c r="G5" s="28">
        <v>0.2035189</v>
      </c>
      <c r="H5" s="52">
        <v>0</v>
      </c>
      <c r="I5" s="53">
        <v>199</v>
      </c>
      <c r="N5" s="74">
        <v>0</v>
      </c>
      <c r="O5" s="37">
        <v>123743</v>
      </c>
      <c r="P5" s="43">
        <f>P38/100</f>
        <v>0</v>
      </c>
      <c r="Q5" s="37">
        <v>123743</v>
      </c>
      <c r="R5" s="38">
        <v>9.8599999999999993E-2</v>
      </c>
      <c r="S5" s="37">
        <v>0.23608999999999999</v>
      </c>
      <c r="T5" s="77">
        <v>0</v>
      </c>
      <c r="U5" s="78">
        <v>52</v>
      </c>
      <c r="Z5" s="75">
        <v>1</v>
      </c>
      <c r="AA5" s="28">
        <v>123743</v>
      </c>
      <c r="AB5" s="35">
        <v>9.8566306816235724E-2</v>
      </c>
      <c r="AC5" s="28">
        <v>123743</v>
      </c>
      <c r="AD5" s="35">
        <v>9.8566306816235724E-2</v>
      </c>
      <c r="AE5" s="28">
        <v>0.23608999999999999</v>
      </c>
      <c r="AF5" s="79">
        <v>0</v>
      </c>
      <c r="AG5" s="80">
        <v>52</v>
      </c>
    </row>
    <row r="6" spans="1:33" x14ac:dyDescent="0.25">
      <c r="C6" s="57">
        <v>2</v>
      </c>
      <c r="D6" s="28">
        <v>318976</v>
      </c>
      <c r="E6" s="35">
        <v>0.25407729150752451</v>
      </c>
      <c r="F6" s="29">
        <f>F5+E6</f>
        <v>0.59470268728856834</v>
      </c>
      <c r="G6" s="28">
        <v>0.1754772</v>
      </c>
      <c r="H6" s="52">
        <v>200</v>
      </c>
      <c r="I6" s="53">
        <v>399</v>
      </c>
      <c r="N6" s="75">
        <v>1</v>
      </c>
      <c r="O6" s="28">
        <v>125602</v>
      </c>
      <c r="P6" s="35">
        <f t="shared" ref="P6:P14" si="0">P39/100</f>
        <v>0</v>
      </c>
      <c r="Q6" s="28">
        <v>249345</v>
      </c>
      <c r="R6" s="29">
        <v>0.1986</v>
      </c>
      <c r="S6" s="28">
        <v>0.19747999999999999</v>
      </c>
      <c r="T6" s="79">
        <v>53</v>
      </c>
      <c r="U6" s="80">
        <v>108</v>
      </c>
      <c r="Z6" s="75">
        <v>2</v>
      </c>
      <c r="AA6" s="28">
        <v>125602</v>
      </c>
      <c r="AB6" s="35">
        <v>0.10004707554150812</v>
      </c>
      <c r="AC6" s="28">
        <v>249345</v>
      </c>
      <c r="AD6" s="35">
        <v>0.19861338235774384</v>
      </c>
      <c r="AE6" s="28">
        <v>0.19747999999999999</v>
      </c>
      <c r="AF6" s="79">
        <v>53</v>
      </c>
      <c r="AG6" s="80">
        <v>108</v>
      </c>
    </row>
    <row r="7" spans="1:33" x14ac:dyDescent="0.25">
      <c r="C7" s="57">
        <v>3</v>
      </c>
      <c r="D7" s="28">
        <v>205596</v>
      </c>
      <c r="E7" s="35">
        <v>0.16376553353475187</v>
      </c>
      <c r="F7" s="29">
        <f t="shared" ref="F7:F9" si="1">F6+E7</f>
        <v>0.75846822082332022</v>
      </c>
      <c r="G7" s="28">
        <v>0.1680237</v>
      </c>
      <c r="H7" s="52">
        <v>400</v>
      </c>
      <c r="I7" s="53">
        <v>599</v>
      </c>
      <c r="N7" s="75">
        <v>2</v>
      </c>
      <c r="O7" s="28">
        <v>125831</v>
      </c>
      <c r="P7" s="35">
        <f t="shared" si="0"/>
        <v>0</v>
      </c>
      <c r="Q7" s="28">
        <v>375176</v>
      </c>
      <c r="R7" s="29">
        <v>0.29880000000000001</v>
      </c>
      <c r="S7" s="28">
        <v>0.18648999999999999</v>
      </c>
      <c r="T7" s="79">
        <v>109</v>
      </c>
      <c r="U7" s="80">
        <v>171</v>
      </c>
      <c r="Z7" s="75">
        <v>3</v>
      </c>
      <c r="AA7" s="28">
        <v>125831</v>
      </c>
      <c r="AB7" s="35">
        <v>0.10022948330809628</v>
      </c>
      <c r="AC7" s="28">
        <v>375176</v>
      </c>
      <c r="AD7" s="35">
        <v>0.29884286566584012</v>
      </c>
      <c r="AE7" s="28">
        <v>0.18648999999999999</v>
      </c>
      <c r="AF7" s="79">
        <v>109</v>
      </c>
      <c r="AG7" s="80">
        <v>171</v>
      </c>
    </row>
    <row r="8" spans="1:33" x14ac:dyDescent="0.25">
      <c r="C8" s="57">
        <v>4</v>
      </c>
      <c r="D8" s="28">
        <v>126577</v>
      </c>
      <c r="E8" s="35">
        <v>0.10082370249532231</v>
      </c>
      <c r="F8" s="29">
        <f t="shared" si="1"/>
        <v>0.85929192331864257</v>
      </c>
      <c r="G8" s="28">
        <v>0.15437239999999999</v>
      </c>
      <c r="H8" s="52">
        <v>600</v>
      </c>
      <c r="I8" s="53">
        <v>799</v>
      </c>
      <c r="N8" s="75">
        <v>3</v>
      </c>
      <c r="O8" s="28">
        <v>125544</v>
      </c>
      <c r="P8" s="35">
        <f t="shared" si="0"/>
        <v>0</v>
      </c>
      <c r="Q8" s="28">
        <v>500720</v>
      </c>
      <c r="R8" s="29">
        <v>0.39880000000000004</v>
      </c>
      <c r="S8" s="28">
        <v>0.18256</v>
      </c>
      <c r="T8" s="79">
        <v>172</v>
      </c>
      <c r="U8" s="80">
        <v>241</v>
      </c>
      <c r="Z8" s="75">
        <v>4</v>
      </c>
      <c r="AA8" s="28">
        <v>125544</v>
      </c>
      <c r="AB8" s="35">
        <v>0.10000087619451199</v>
      </c>
      <c r="AC8" s="28">
        <v>500720</v>
      </c>
      <c r="AD8" s="35">
        <v>0.3988437418603521</v>
      </c>
      <c r="AE8" s="28">
        <v>0.18256</v>
      </c>
      <c r="AF8" s="79">
        <v>172</v>
      </c>
      <c r="AG8" s="80">
        <v>241</v>
      </c>
    </row>
    <row r="9" spans="1:33" x14ac:dyDescent="0.25">
      <c r="C9" s="58">
        <v>5</v>
      </c>
      <c r="D9" s="32">
        <v>176649</v>
      </c>
      <c r="E9" s="33">
        <v>0.14070807668135754</v>
      </c>
      <c r="F9" s="33">
        <f t="shared" si="1"/>
        <v>1</v>
      </c>
      <c r="G9" s="32">
        <v>0.1330944</v>
      </c>
      <c r="H9" s="54">
        <v>800</v>
      </c>
      <c r="I9" s="55">
        <v>2143</v>
      </c>
      <c r="N9" s="75">
        <v>4</v>
      </c>
      <c r="O9" s="28">
        <v>125308</v>
      </c>
      <c r="P9" s="35">
        <f t="shared" si="0"/>
        <v>0</v>
      </c>
      <c r="Q9" s="28">
        <v>626028</v>
      </c>
      <c r="R9" s="29">
        <v>0.49869999999999998</v>
      </c>
      <c r="S9" s="28">
        <v>0.17749000000000001</v>
      </c>
      <c r="T9" s="79">
        <v>242</v>
      </c>
      <c r="U9" s="80">
        <v>320</v>
      </c>
      <c r="Z9" s="75">
        <v>6</v>
      </c>
      <c r="AA9" s="28">
        <v>125308</v>
      </c>
      <c r="AB9" s="35">
        <v>9.9812892644665682E-2</v>
      </c>
      <c r="AC9" s="28">
        <v>626028</v>
      </c>
      <c r="AD9" s="35">
        <v>0.49865663450501779</v>
      </c>
      <c r="AE9" s="28">
        <v>0.17749000000000001</v>
      </c>
      <c r="AF9" s="79">
        <v>242</v>
      </c>
      <c r="AG9" s="80">
        <v>320</v>
      </c>
    </row>
    <row r="10" spans="1:33" x14ac:dyDescent="0.25">
      <c r="N10" s="75">
        <v>5</v>
      </c>
      <c r="O10" s="28">
        <v>126766</v>
      </c>
      <c r="P10" s="35">
        <f t="shared" si="0"/>
        <v>0</v>
      </c>
      <c r="Q10" s="28">
        <v>752794</v>
      </c>
      <c r="R10" s="29">
        <v>0.59960000000000002</v>
      </c>
      <c r="S10" s="28">
        <v>0.16886999999999999</v>
      </c>
      <c r="T10" s="79">
        <v>321</v>
      </c>
      <c r="U10" s="80">
        <v>404</v>
      </c>
      <c r="Z10" s="75">
        <v>7</v>
      </c>
      <c r="AA10" s="28">
        <v>251904</v>
      </c>
      <c r="AB10" s="35">
        <v>0.20065172940883155</v>
      </c>
      <c r="AC10" s="28">
        <v>877932</v>
      </c>
      <c r="AD10" s="35">
        <v>0.69930836391384932</v>
      </c>
      <c r="AE10" s="28">
        <v>0.16954</v>
      </c>
      <c r="AF10" s="79">
        <v>321</v>
      </c>
      <c r="AG10" s="80">
        <v>516</v>
      </c>
    </row>
    <row r="11" spans="1:33" x14ac:dyDescent="0.25">
      <c r="N11" s="75">
        <v>6</v>
      </c>
      <c r="O11" s="28">
        <v>125138</v>
      </c>
      <c r="P11" s="35">
        <f t="shared" si="0"/>
        <v>0</v>
      </c>
      <c r="Q11" s="28">
        <v>877932</v>
      </c>
      <c r="R11" s="29">
        <v>0.69930000000000003</v>
      </c>
      <c r="S11" s="28">
        <v>0.17022000000000001</v>
      </c>
      <c r="T11" s="79">
        <v>405</v>
      </c>
      <c r="U11" s="80">
        <v>516</v>
      </c>
      <c r="Z11" s="75">
        <v>8</v>
      </c>
      <c r="AA11" s="28">
        <v>126316</v>
      </c>
      <c r="AB11" s="35">
        <v>0.10061580543383974</v>
      </c>
      <c r="AC11" s="28">
        <v>1004248</v>
      </c>
      <c r="AD11" s="35">
        <v>0.79992416934768906</v>
      </c>
      <c r="AE11" s="28">
        <v>0.16089999999999999</v>
      </c>
      <c r="AF11" s="79">
        <v>517</v>
      </c>
      <c r="AG11" s="80">
        <v>669</v>
      </c>
    </row>
    <row r="12" spans="1:33" x14ac:dyDescent="0.25">
      <c r="N12" s="75">
        <v>7</v>
      </c>
      <c r="O12" s="28">
        <v>126316</v>
      </c>
      <c r="P12" s="35">
        <f t="shared" si="0"/>
        <v>0</v>
      </c>
      <c r="Q12" s="28">
        <v>1004248</v>
      </c>
      <c r="R12" s="29">
        <v>0.79989999999999994</v>
      </c>
      <c r="S12" s="28">
        <v>0.16089999999999999</v>
      </c>
      <c r="T12" s="79">
        <v>517</v>
      </c>
      <c r="U12" s="80">
        <v>669</v>
      </c>
      <c r="Z12" s="75">
        <v>9</v>
      </c>
      <c r="AA12" s="28">
        <v>125305</v>
      </c>
      <c r="AB12" s="35">
        <v>9.981050302326934E-2</v>
      </c>
      <c r="AC12" s="28">
        <v>1129553</v>
      </c>
      <c r="AD12" s="35">
        <v>0.89973467237095839</v>
      </c>
      <c r="AE12" s="28">
        <v>0.15054000000000001</v>
      </c>
      <c r="AF12" s="79">
        <v>670</v>
      </c>
      <c r="AG12" s="80">
        <v>924</v>
      </c>
    </row>
    <row r="13" spans="1:33" x14ac:dyDescent="0.25">
      <c r="N13" s="75">
        <v>8</v>
      </c>
      <c r="O13" s="28">
        <v>125305</v>
      </c>
      <c r="P13" s="35">
        <f t="shared" si="0"/>
        <v>0</v>
      </c>
      <c r="Q13" s="28">
        <v>1129553</v>
      </c>
      <c r="R13" s="29">
        <v>0.89969999999999994</v>
      </c>
      <c r="S13" s="28">
        <v>0.15054000000000001</v>
      </c>
      <c r="T13" s="79">
        <v>670</v>
      </c>
      <c r="U13" s="80">
        <v>924</v>
      </c>
      <c r="Z13" s="76">
        <v>10</v>
      </c>
      <c r="AA13" s="32">
        <v>125876</v>
      </c>
      <c r="AB13" s="33">
        <v>0.10026532762904154</v>
      </c>
      <c r="AC13" s="32">
        <v>1255429</v>
      </c>
      <c r="AD13" s="36">
        <v>0.99999999999999989</v>
      </c>
      <c r="AE13" s="32">
        <v>0.12759000000000001</v>
      </c>
      <c r="AF13" s="81">
        <v>925</v>
      </c>
      <c r="AG13" s="82">
        <v>2143</v>
      </c>
    </row>
    <row r="14" spans="1:33" x14ac:dyDescent="0.25">
      <c r="N14" s="76">
        <v>9</v>
      </c>
      <c r="O14" s="32">
        <v>125876</v>
      </c>
      <c r="P14" s="33">
        <f t="shared" si="0"/>
        <v>0</v>
      </c>
      <c r="Q14" s="32">
        <v>1255429</v>
      </c>
      <c r="R14" s="33">
        <v>1</v>
      </c>
      <c r="S14" s="32">
        <v>0.12759000000000001</v>
      </c>
      <c r="T14" s="81">
        <v>925</v>
      </c>
      <c r="U14" s="82">
        <v>2143</v>
      </c>
    </row>
    <row r="38" spans="16:16" x14ac:dyDescent="0.25">
      <c r="P38" s="37"/>
    </row>
    <row r="39" spans="16:16" x14ac:dyDescent="0.25">
      <c r="P39" s="28"/>
    </row>
    <row r="40" spans="16:16" x14ac:dyDescent="0.25">
      <c r="P40" s="28"/>
    </row>
    <row r="41" spans="16:16" x14ac:dyDescent="0.25">
      <c r="P41" s="28"/>
    </row>
    <row r="42" spans="16:16" x14ac:dyDescent="0.25">
      <c r="P42" s="28"/>
    </row>
    <row r="43" spans="16:16" x14ac:dyDescent="0.25">
      <c r="P43" s="28"/>
    </row>
    <row r="44" spans="16:16" x14ac:dyDescent="0.25">
      <c r="P44" s="28"/>
    </row>
    <row r="45" spans="16:16" x14ac:dyDescent="0.25">
      <c r="P45" s="28"/>
    </row>
    <row r="46" spans="16:16" x14ac:dyDescent="0.25">
      <c r="P46" s="28"/>
    </row>
    <row r="47" spans="16:16" x14ac:dyDescent="0.25">
      <c r="P47" s="32"/>
    </row>
  </sheetData>
  <mergeCells count="3">
    <mergeCell ref="C2:I3"/>
    <mergeCell ref="N2:U3"/>
    <mergeCell ref="Z2:AG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0EB9A-EEE8-4A4F-B36D-43293A948FEB}">
  <dimension ref="A1:AF6"/>
  <sheetViews>
    <sheetView topLeftCell="A10" workbookViewId="0">
      <selection activeCell="E36" sqref="E35:E36"/>
    </sheetView>
  </sheetViews>
  <sheetFormatPr defaultRowHeight="15" x14ac:dyDescent="0.25"/>
  <cols>
    <col min="1" max="1" width="5.28515625" bestFit="1" customWidth="1"/>
    <col min="2" max="2" width="10.7109375" customWidth="1"/>
    <col min="3" max="3" width="7.85546875" bestFit="1" customWidth="1"/>
    <col min="4" max="4" width="17.85546875" bestFit="1" customWidth="1"/>
    <col min="5" max="5" width="13.5703125" customWidth="1"/>
    <col min="6" max="6" width="18" customWidth="1"/>
    <col min="7" max="7" width="12.85546875" customWidth="1"/>
    <col min="8" max="8" width="13.140625" customWidth="1"/>
  </cols>
  <sheetData>
    <row r="1" spans="1:32" ht="56.25" x14ac:dyDescent="0.25">
      <c r="A1" t="s">
        <v>47</v>
      </c>
      <c r="B1" s="40" t="s">
        <v>0</v>
      </c>
      <c r="C1" s="41" t="s">
        <v>1</v>
      </c>
      <c r="D1" s="41" t="s">
        <v>2</v>
      </c>
      <c r="E1" s="41" t="s">
        <v>3</v>
      </c>
      <c r="F1" s="41" t="s">
        <v>4</v>
      </c>
      <c r="G1" s="41" t="s">
        <v>11</v>
      </c>
      <c r="H1" s="42" t="s">
        <v>12</v>
      </c>
      <c r="M1" s="1"/>
      <c r="N1" s="1"/>
      <c r="O1" s="1"/>
      <c r="P1" s="1"/>
      <c r="Q1" s="1"/>
      <c r="R1" s="1"/>
      <c r="S1" s="1"/>
      <c r="T1" s="1"/>
      <c r="Y1" s="1"/>
      <c r="Z1" s="1"/>
      <c r="AA1" s="1"/>
      <c r="AB1" s="1"/>
      <c r="AC1" s="1"/>
      <c r="AD1" s="1"/>
      <c r="AE1" s="1"/>
      <c r="AF1" s="1"/>
    </row>
    <row r="2" spans="1:32" x14ac:dyDescent="0.25">
      <c r="B2" s="27">
        <v>1</v>
      </c>
      <c r="C2" s="28">
        <v>1196185</v>
      </c>
      <c r="D2" s="28">
        <v>0.95280975666485324</v>
      </c>
      <c r="E2" s="29">
        <v>0.95280975666485324</v>
      </c>
      <c r="F2" s="28">
        <v>0.1750891</v>
      </c>
      <c r="G2" s="28">
        <v>0</v>
      </c>
      <c r="H2" s="30">
        <v>7</v>
      </c>
    </row>
    <row r="3" spans="1:32" x14ac:dyDescent="0.25">
      <c r="B3" s="27">
        <v>2</v>
      </c>
      <c r="C3" s="28">
        <v>23483</v>
      </c>
      <c r="D3" s="28">
        <v>1.8705159750173048E-2</v>
      </c>
      <c r="E3" s="29">
        <v>0.9715149164150263</v>
      </c>
      <c r="F3" s="28">
        <v>0.20095389999999999</v>
      </c>
      <c r="G3" s="28">
        <v>8</v>
      </c>
      <c r="H3" s="30">
        <v>15</v>
      </c>
    </row>
    <row r="4" spans="1:32" x14ac:dyDescent="0.25">
      <c r="B4" s="27">
        <v>3</v>
      </c>
      <c r="C4" s="28">
        <v>9497</v>
      </c>
      <c r="D4" s="28">
        <v>7.5647448003829769E-3</v>
      </c>
      <c r="E4" s="29">
        <v>0.97907966121540924</v>
      </c>
      <c r="F4" s="28">
        <v>0.18595349999999999</v>
      </c>
      <c r="G4" s="28">
        <v>16</v>
      </c>
      <c r="H4" s="30">
        <v>23</v>
      </c>
    </row>
    <row r="5" spans="1:32" x14ac:dyDescent="0.25">
      <c r="B5" s="27">
        <v>4</v>
      </c>
      <c r="C5" s="28">
        <v>9059</v>
      </c>
      <c r="D5" s="28">
        <v>7.2158600765156768E-3</v>
      </c>
      <c r="E5" s="29">
        <v>0.98629552129192488</v>
      </c>
      <c r="F5" s="28">
        <v>0.18743789999999999</v>
      </c>
      <c r="G5" s="28">
        <v>24</v>
      </c>
      <c r="H5" s="30">
        <v>31</v>
      </c>
    </row>
    <row r="6" spans="1:32" x14ac:dyDescent="0.25">
      <c r="B6" s="31">
        <v>5</v>
      </c>
      <c r="C6" s="32">
        <v>17205</v>
      </c>
      <c r="D6" s="32">
        <v>1.3704478708075089E-2</v>
      </c>
      <c r="E6" s="33">
        <v>1</v>
      </c>
      <c r="F6" s="32">
        <v>0.1730892</v>
      </c>
      <c r="G6" s="32">
        <v>32</v>
      </c>
      <c r="H6" s="34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AEB3-6E23-449E-ADA7-05C1513FF82C}">
  <dimension ref="A1:H46"/>
  <sheetViews>
    <sheetView workbookViewId="0">
      <selection activeCell="B1" sqref="B1:H8"/>
    </sheetView>
  </sheetViews>
  <sheetFormatPr defaultRowHeight="15" x14ac:dyDescent="0.25"/>
  <cols>
    <col min="1" max="1" width="12.7109375" customWidth="1"/>
    <col min="2" max="2" width="7.7109375" customWidth="1"/>
    <col min="3" max="3" width="8.7109375" customWidth="1"/>
    <col min="4" max="4" width="11.7109375" customWidth="1"/>
    <col min="5" max="6" width="13.7109375" customWidth="1"/>
    <col min="7" max="8" width="11.7109375" customWidth="1"/>
  </cols>
  <sheetData>
    <row r="1" spans="1:8" ht="22.5" customHeight="1" x14ac:dyDescent="0.25">
      <c r="B1" s="44" t="s">
        <v>56</v>
      </c>
      <c r="C1" s="45"/>
      <c r="D1" s="45"/>
      <c r="E1" s="45"/>
      <c r="F1" s="45"/>
      <c r="G1" s="45"/>
      <c r="H1" s="46"/>
    </row>
    <row r="2" spans="1:8" x14ac:dyDescent="0.25">
      <c r="B2" s="47"/>
      <c r="C2" s="48"/>
      <c r="D2" s="48"/>
      <c r="E2" s="48"/>
      <c r="F2" s="48"/>
      <c r="G2" s="48"/>
      <c r="H2" s="49"/>
    </row>
    <row r="3" spans="1:8" ht="56.25" x14ac:dyDescent="0.25">
      <c r="A3" t="s">
        <v>47</v>
      </c>
      <c r="B3" s="40" t="s">
        <v>0</v>
      </c>
      <c r="C3" s="41" t="s">
        <v>1</v>
      </c>
      <c r="D3" s="41" t="s">
        <v>2</v>
      </c>
      <c r="E3" s="41" t="s">
        <v>3</v>
      </c>
      <c r="F3" s="41" t="s">
        <v>4</v>
      </c>
      <c r="G3" s="41" t="s">
        <v>7</v>
      </c>
      <c r="H3" s="42" t="s">
        <v>8</v>
      </c>
    </row>
    <row r="4" spans="1:8" x14ac:dyDescent="0.25">
      <c r="B4" s="56">
        <v>1</v>
      </c>
      <c r="C4" s="37">
        <v>1195923</v>
      </c>
      <c r="D4" s="43">
        <v>0.95260106306290515</v>
      </c>
      <c r="E4" s="43">
        <v>0.95260106306290515</v>
      </c>
      <c r="F4" s="37">
        <v>0.17571529999999999</v>
      </c>
      <c r="G4" s="50">
        <v>0</v>
      </c>
      <c r="H4" s="51">
        <v>7</v>
      </c>
    </row>
    <row r="5" spans="1:8" x14ac:dyDescent="0.25">
      <c r="B5" s="57">
        <v>2</v>
      </c>
      <c r="C5" s="28">
        <v>20452</v>
      </c>
      <c r="D5" s="35">
        <v>1.6290845599392718E-2</v>
      </c>
      <c r="E5" s="35">
        <v>0.96889190866229791</v>
      </c>
      <c r="F5" s="28">
        <v>0.1702034</v>
      </c>
      <c r="G5" s="52">
        <v>8</v>
      </c>
      <c r="H5" s="53">
        <v>23</v>
      </c>
    </row>
    <row r="6" spans="1:8" x14ac:dyDescent="0.25">
      <c r="B6" s="57">
        <v>3</v>
      </c>
      <c r="C6" s="28">
        <v>20106</v>
      </c>
      <c r="D6" s="35">
        <v>1.6015242598346861E-2</v>
      </c>
      <c r="E6" s="35">
        <v>0.98490715126064476</v>
      </c>
      <c r="F6" s="28">
        <v>0.16363269999999999</v>
      </c>
      <c r="G6" s="52">
        <v>24</v>
      </c>
      <c r="H6" s="53">
        <v>39</v>
      </c>
    </row>
    <row r="7" spans="1:8" x14ac:dyDescent="0.25">
      <c r="B7" s="57">
        <v>4</v>
      </c>
      <c r="C7" s="28">
        <v>17075</v>
      </c>
      <c r="D7" s="35">
        <v>1.3600928447566529E-2</v>
      </c>
      <c r="E7" s="35">
        <v>0.99850807970821132</v>
      </c>
      <c r="F7" s="28">
        <v>0.1951977</v>
      </c>
      <c r="G7" s="52">
        <v>40</v>
      </c>
      <c r="H7" s="53">
        <v>55</v>
      </c>
    </row>
    <row r="8" spans="1:8" x14ac:dyDescent="0.25">
      <c r="B8" s="58">
        <v>5</v>
      </c>
      <c r="C8" s="32">
        <v>1873</v>
      </c>
      <c r="D8" s="33">
        <v>1.4919202917887033E-3</v>
      </c>
      <c r="E8" s="36">
        <v>1</v>
      </c>
      <c r="F8" s="32">
        <v>0.18900159999999999</v>
      </c>
      <c r="G8" s="54">
        <v>56</v>
      </c>
      <c r="H8" s="55">
        <v>61</v>
      </c>
    </row>
    <row r="31" spans="1:7" ht="15.75" thickBot="1" x14ac:dyDescent="0.3"/>
    <row r="32" spans="1:7" ht="15.75" thickBot="1" x14ac:dyDescent="0.3">
      <c r="A32" s="11" t="s">
        <v>54</v>
      </c>
      <c r="B32" s="12"/>
      <c r="C32" s="12"/>
      <c r="D32" s="12"/>
      <c r="E32" s="12"/>
      <c r="F32" s="12"/>
      <c r="G32" s="12"/>
    </row>
    <row r="33" spans="1:7" ht="27" thickBot="1" x14ac:dyDescent="0.3">
      <c r="A33" s="4" t="s">
        <v>55</v>
      </c>
      <c r="B33" s="2" t="s">
        <v>15</v>
      </c>
      <c r="C33" s="2" t="s">
        <v>16</v>
      </c>
      <c r="D33" s="2" t="s">
        <v>17</v>
      </c>
      <c r="E33" s="2" t="s">
        <v>18</v>
      </c>
      <c r="F33" s="2" t="s">
        <v>19</v>
      </c>
      <c r="G33" s="5" t="s">
        <v>20</v>
      </c>
    </row>
    <row r="34" spans="1:7" ht="15.75" thickBot="1" x14ac:dyDescent="0.3">
      <c r="A34" s="6">
        <v>1</v>
      </c>
      <c r="B34" s="3">
        <v>1195923</v>
      </c>
      <c r="C34" s="3">
        <v>1195923</v>
      </c>
      <c r="D34" s="3">
        <v>0.80916330000000003</v>
      </c>
      <c r="E34" s="3">
        <v>0.55709339999999996</v>
      </c>
      <c r="F34" s="3">
        <v>0</v>
      </c>
      <c r="G34" s="7">
        <v>7</v>
      </c>
    </row>
    <row r="35" spans="1:7" ht="15.75" thickBot="1" x14ac:dyDescent="0.3">
      <c r="A35" s="6">
        <v>2</v>
      </c>
      <c r="B35" s="3">
        <v>20452</v>
      </c>
      <c r="C35" s="3">
        <v>20452</v>
      </c>
      <c r="D35" s="3">
        <v>14.256454099999999</v>
      </c>
      <c r="E35" s="3">
        <v>4.6117667999999998</v>
      </c>
      <c r="F35" s="3">
        <v>8</v>
      </c>
      <c r="G35" s="7">
        <v>23</v>
      </c>
    </row>
    <row r="36" spans="1:7" ht="15.75" thickBot="1" x14ac:dyDescent="0.3">
      <c r="A36" s="6">
        <v>3</v>
      </c>
      <c r="B36" s="3">
        <v>20106</v>
      </c>
      <c r="C36" s="3">
        <v>20106</v>
      </c>
      <c r="D36" s="3">
        <v>30.678454200000001</v>
      </c>
      <c r="E36" s="3">
        <v>4.2287148999999999</v>
      </c>
      <c r="F36" s="3">
        <v>24</v>
      </c>
      <c r="G36" s="7">
        <v>39</v>
      </c>
    </row>
    <row r="37" spans="1:7" ht="15.75" thickBot="1" x14ac:dyDescent="0.3">
      <c r="A37" s="6">
        <v>4</v>
      </c>
      <c r="B37" s="3">
        <v>17075</v>
      </c>
      <c r="C37" s="3">
        <v>17075</v>
      </c>
      <c r="D37" s="3">
        <v>45.586237199999999</v>
      </c>
      <c r="E37" s="3">
        <v>3.0633252999999998</v>
      </c>
      <c r="F37" s="3">
        <v>40</v>
      </c>
      <c r="G37" s="7">
        <v>55</v>
      </c>
    </row>
    <row r="38" spans="1:7" x14ac:dyDescent="0.25">
      <c r="A38" s="8">
        <v>5</v>
      </c>
      <c r="B38" s="9">
        <v>1873</v>
      </c>
      <c r="C38" s="9">
        <v>1873</v>
      </c>
      <c r="D38" s="9">
        <v>58.499732999999999</v>
      </c>
      <c r="E38" s="9">
        <v>1.6937306000000001</v>
      </c>
      <c r="F38" s="9">
        <v>56</v>
      </c>
      <c r="G38" s="10">
        <v>61</v>
      </c>
    </row>
    <row r="39" spans="1:7" ht="15.75" thickBot="1" x14ac:dyDescent="0.3"/>
    <row r="40" spans="1:7" ht="15.75" thickBot="1" x14ac:dyDescent="0.3">
      <c r="A40" s="11" t="s">
        <v>21</v>
      </c>
      <c r="B40" s="12"/>
      <c r="C40" s="12"/>
      <c r="D40" s="12"/>
      <c r="E40" s="12"/>
      <c r="F40" s="12"/>
      <c r="G40" s="12"/>
    </row>
    <row r="41" spans="1:7" ht="27" thickBot="1" x14ac:dyDescent="0.3">
      <c r="A41" s="4" t="s">
        <v>55</v>
      </c>
      <c r="B41" s="2" t="s">
        <v>15</v>
      </c>
      <c r="C41" s="2" t="s">
        <v>16</v>
      </c>
      <c r="D41" s="2" t="s">
        <v>17</v>
      </c>
      <c r="E41" s="2" t="s">
        <v>18</v>
      </c>
      <c r="F41" s="2" t="s">
        <v>19</v>
      </c>
      <c r="G41" s="5" t="s">
        <v>20</v>
      </c>
    </row>
    <row r="42" spans="1:7" ht="15.75" thickBot="1" x14ac:dyDescent="0.3">
      <c r="A42" s="6">
        <v>1</v>
      </c>
      <c r="B42" s="3">
        <v>1195923</v>
      </c>
      <c r="C42" s="3">
        <v>1195923</v>
      </c>
      <c r="D42" s="3">
        <v>0.17571529999999999</v>
      </c>
      <c r="E42" s="3">
        <v>0.38057790000000002</v>
      </c>
      <c r="F42" s="3">
        <v>0</v>
      </c>
      <c r="G42" s="7">
        <v>1</v>
      </c>
    </row>
    <row r="43" spans="1:7" ht="15.75" thickBot="1" x14ac:dyDescent="0.3">
      <c r="A43" s="6">
        <v>2</v>
      </c>
      <c r="B43" s="3">
        <v>20452</v>
      </c>
      <c r="C43" s="3">
        <v>20452</v>
      </c>
      <c r="D43" s="3">
        <v>0.1702034</v>
      </c>
      <c r="E43" s="3">
        <v>0.3758206</v>
      </c>
      <c r="F43" s="3">
        <v>0</v>
      </c>
      <c r="G43" s="7">
        <v>1</v>
      </c>
    </row>
    <row r="44" spans="1:7" ht="15.75" thickBot="1" x14ac:dyDescent="0.3">
      <c r="A44" s="6">
        <v>3</v>
      </c>
      <c r="B44" s="3">
        <v>20106</v>
      </c>
      <c r="C44" s="3">
        <v>20106</v>
      </c>
      <c r="D44" s="3">
        <v>0.16363269999999999</v>
      </c>
      <c r="E44" s="3">
        <v>0.36995119999999998</v>
      </c>
      <c r="F44" s="3">
        <v>0</v>
      </c>
      <c r="G44" s="7">
        <v>1</v>
      </c>
    </row>
    <row r="45" spans="1:7" ht="15.75" thickBot="1" x14ac:dyDescent="0.3">
      <c r="A45" s="6">
        <v>4</v>
      </c>
      <c r="B45" s="3">
        <v>17075</v>
      </c>
      <c r="C45" s="3">
        <v>17075</v>
      </c>
      <c r="D45" s="3">
        <v>0.1951977</v>
      </c>
      <c r="E45" s="3">
        <v>0.39636440000000001</v>
      </c>
      <c r="F45" s="3">
        <v>0</v>
      </c>
      <c r="G45" s="7">
        <v>1</v>
      </c>
    </row>
    <row r="46" spans="1:7" x14ac:dyDescent="0.25">
      <c r="A46" s="8">
        <v>5</v>
      </c>
      <c r="B46" s="9">
        <v>1873</v>
      </c>
      <c r="C46" s="9">
        <v>1873</v>
      </c>
      <c r="D46" s="9">
        <v>0.18900159999999999</v>
      </c>
      <c r="E46" s="9">
        <v>0.39161439999999997</v>
      </c>
      <c r="F46" s="9">
        <v>0</v>
      </c>
      <c r="G46" s="10">
        <v>1</v>
      </c>
    </row>
  </sheetData>
  <mergeCells count="3">
    <mergeCell ref="A32:G32"/>
    <mergeCell ref="A40:G40"/>
    <mergeCell ref="B1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4AA81-6C83-4751-8424-5D05853BF7F8}">
  <dimension ref="A2:AF49"/>
  <sheetViews>
    <sheetView topLeftCell="S1" zoomScale="55" zoomScaleNormal="55" workbookViewId="0">
      <selection activeCell="Y2" sqref="Y2:AF14"/>
    </sheetView>
  </sheetViews>
  <sheetFormatPr defaultRowHeight="15" x14ac:dyDescent="0.25"/>
  <cols>
    <col min="1" max="1" width="5.28515625" bestFit="1" customWidth="1"/>
    <col min="2" max="2" width="9.7109375" customWidth="1"/>
    <col min="3" max="3" width="17.85546875" bestFit="1" customWidth="1"/>
    <col min="4" max="4" width="13.7109375" bestFit="1" customWidth="1"/>
    <col min="5" max="5" width="18.28515625" bestFit="1" customWidth="1"/>
    <col min="6" max="6" width="17.85546875" customWidth="1"/>
    <col min="7" max="8" width="13.7109375" bestFit="1" customWidth="1"/>
    <col min="13" max="13" width="9.7109375" customWidth="1"/>
    <col min="14" max="14" width="17.85546875" bestFit="1" customWidth="1"/>
    <col min="15" max="15" width="13.7109375" bestFit="1" customWidth="1"/>
    <col min="16" max="16" width="18.28515625" bestFit="1" customWidth="1"/>
    <col min="17" max="17" width="17.5703125" customWidth="1"/>
    <col min="18" max="18" width="18.28515625" customWidth="1"/>
    <col min="19" max="20" width="15.5703125" customWidth="1"/>
    <col min="25" max="25" width="11.5703125" customWidth="1"/>
    <col min="26" max="26" width="17.85546875" bestFit="1" customWidth="1"/>
    <col min="27" max="27" width="16" bestFit="1" customWidth="1"/>
    <col min="28" max="28" width="18.28515625" bestFit="1" customWidth="1"/>
    <col min="29" max="29" width="19.85546875" customWidth="1"/>
    <col min="30" max="30" width="20.28515625" customWidth="1"/>
    <col min="31" max="32" width="16.7109375" customWidth="1"/>
  </cols>
  <sheetData>
    <row r="2" spans="1:32" ht="20.25" customHeight="1" x14ac:dyDescent="0.25">
      <c r="B2" s="65" t="s">
        <v>58</v>
      </c>
      <c r="C2" s="66"/>
      <c r="D2" s="66"/>
      <c r="E2" s="66"/>
      <c r="F2" s="66"/>
      <c r="G2" s="66"/>
      <c r="H2" s="67"/>
      <c r="M2" s="65" t="s">
        <v>59</v>
      </c>
      <c r="N2" s="90"/>
      <c r="O2" s="90"/>
      <c r="P2" s="90"/>
      <c r="Q2" s="90"/>
      <c r="R2" s="90"/>
      <c r="S2" s="90"/>
      <c r="T2" s="91"/>
      <c r="Y2" s="65" t="s">
        <v>61</v>
      </c>
      <c r="Z2" s="90"/>
      <c r="AA2" s="90"/>
      <c r="AB2" s="90"/>
      <c r="AC2" s="90"/>
      <c r="AD2" s="90"/>
      <c r="AE2" s="90"/>
      <c r="AF2" s="91"/>
    </row>
    <row r="3" spans="1:32" ht="15" customHeight="1" x14ac:dyDescent="0.25">
      <c r="B3" s="68"/>
      <c r="C3" s="69"/>
      <c r="D3" s="69"/>
      <c r="E3" s="69"/>
      <c r="F3" s="69"/>
      <c r="G3" s="69"/>
      <c r="H3" s="70"/>
      <c r="M3" s="88"/>
      <c r="N3" s="89"/>
      <c r="O3" s="89"/>
      <c r="P3" s="89"/>
      <c r="Q3" s="89"/>
      <c r="R3" s="89"/>
      <c r="S3" s="89"/>
      <c r="T3" s="92"/>
      <c r="Y3" s="88"/>
      <c r="Z3" s="89"/>
      <c r="AA3" s="89"/>
      <c r="AB3" s="89"/>
      <c r="AC3" s="89"/>
      <c r="AD3" s="89"/>
      <c r="AE3" s="89"/>
      <c r="AF3" s="92"/>
    </row>
    <row r="4" spans="1:32" ht="37.5" x14ac:dyDescent="0.25">
      <c r="A4" t="s">
        <v>47</v>
      </c>
      <c r="B4" s="40" t="s">
        <v>0</v>
      </c>
      <c r="C4" s="41" t="s">
        <v>28</v>
      </c>
      <c r="D4" s="41" t="s">
        <v>29</v>
      </c>
      <c r="E4" s="41" t="s">
        <v>51</v>
      </c>
      <c r="F4" s="41" t="s">
        <v>4</v>
      </c>
      <c r="G4" s="41" t="s">
        <v>5</v>
      </c>
      <c r="H4" s="42" t="s">
        <v>6</v>
      </c>
      <c r="K4" t="s">
        <v>48</v>
      </c>
      <c r="L4" t="s">
        <v>52</v>
      </c>
      <c r="M4" s="40" t="s">
        <v>0</v>
      </c>
      <c r="N4" s="41" t="s">
        <v>28</v>
      </c>
      <c r="O4" s="41" t="s">
        <v>29</v>
      </c>
      <c r="P4" s="41" t="s">
        <v>50</v>
      </c>
      <c r="Q4" s="41" t="s">
        <v>51</v>
      </c>
      <c r="R4" s="41" t="s">
        <v>4</v>
      </c>
      <c r="S4" s="42" t="s">
        <v>5</v>
      </c>
      <c r="T4" s="40" t="s">
        <v>6</v>
      </c>
      <c r="W4" t="s">
        <v>48</v>
      </c>
      <c r="X4" t="s">
        <v>53</v>
      </c>
      <c r="Y4" s="40" t="s">
        <v>0</v>
      </c>
      <c r="Z4" s="41" t="s">
        <v>28</v>
      </c>
      <c r="AA4" s="41" t="s">
        <v>29</v>
      </c>
      <c r="AB4" s="41" t="s">
        <v>50</v>
      </c>
      <c r="AC4" s="41" t="s">
        <v>51</v>
      </c>
      <c r="AD4" s="41" t="s">
        <v>4</v>
      </c>
      <c r="AE4" s="42" t="s">
        <v>5</v>
      </c>
      <c r="AF4" s="40" t="s">
        <v>6</v>
      </c>
    </row>
    <row r="5" spans="1:32" x14ac:dyDescent="0.25">
      <c r="B5" s="74">
        <v>1</v>
      </c>
      <c r="C5" s="71">
        <v>1066899</v>
      </c>
      <c r="D5" s="83">
        <v>0.84982822604862562</v>
      </c>
      <c r="E5" s="84">
        <v>0.84982822604862562</v>
      </c>
      <c r="F5" s="71">
        <v>0.17898600000000001</v>
      </c>
      <c r="G5" s="77">
        <v>0</v>
      </c>
      <c r="H5" s="78">
        <v>1099</v>
      </c>
      <c r="M5" s="74">
        <v>0</v>
      </c>
      <c r="N5" s="71">
        <v>120136</v>
      </c>
      <c r="O5" s="83">
        <v>9.5700000000000007E-2</v>
      </c>
      <c r="P5" s="71">
        <v>120136</v>
      </c>
      <c r="Q5" s="83">
        <v>9.5700000000000007E-2</v>
      </c>
      <c r="R5" s="71">
        <v>6.4979999999999996E-2</v>
      </c>
      <c r="S5" s="77">
        <v>0</v>
      </c>
      <c r="T5" s="78">
        <v>5</v>
      </c>
      <c r="Y5" s="74">
        <v>1</v>
      </c>
      <c r="Z5" s="71">
        <v>120136</v>
      </c>
      <c r="AA5" s="83">
        <v>9.5693185357355937E-2</v>
      </c>
      <c r="AB5" s="71">
        <v>120136</v>
      </c>
      <c r="AC5" s="83">
        <v>9.5693185357355937E-2</v>
      </c>
      <c r="AD5" s="71">
        <v>6.4979999999999996E-2</v>
      </c>
      <c r="AE5" s="77">
        <v>0</v>
      </c>
      <c r="AF5" s="78">
        <v>5</v>
      </c>
    </row>
    <row r="6" spans="1:32" x14ac:dyDescent="0.25">
      <c r="B6" s="75">
        <v>2</v>
      </c>
      <c r="C6" s="72">
        <v>105701</v>
      </c>
      <c r="D6" s="85">
        <v>8.4195123738578612E-2</v>
      </c>
      <c r="E6" s="86">
        <v>0.93402334978720425</v>
      </c>
      <c r="F6" s="72">
        <v>0.16342319999999999</v>
      </c>
      <c r="G6" s="79">
        <v>1100</v>
      </c>
      <c r="H6" s="80">
        <v>1999</v>
      </c>
      <c r="M6" s="75">
        <v>1</v>
      </c>
      <c r="N6" s="72">
        <v>128682</v>
      </c>
      <c r="O6" s="85">
        <v>0.10249999999999999</v>
      </c>
      <c r="P6" s="72">
        <v>248818</v>
      </c>
      <c r="Q6" s="85">
        <v>0.19820000000000002</v>
      </c>
      <c r="R6" s="72">
        <v>8.6199999999999999E-2</v>
      </c>
      <c r="S6" s="79">
        <v>6</v>
      </c>
      <c r="T6" s="80">
        <v>58</v>
      </c>
      <c r="Y6" s="75">
        <v>2</v>
      </c>
      <c r="Z6" s="72">
        <v>128682</v>
      </c>
      <c r="AA6" s="85">
        <v>0.10250042017509553</v>
      </c>
      <c r="AB6" s="72">
        <v>248818</v>
      </c>
      <c r="AC6" s="85">
        <v>0.19819360553245147</v>
      </c>
      <c r="AD6" s="72">
        <v>8.6199999999999999E-2</v>
      </c>
      <c r="AE6" s="79">
        <v>6</v>
      </c>
      <c r="AF6" s="80">
        <v>58</v>
      </c>
    </row>
    <row r="7" spans="1:32" x14ac:dyDescent="0.25">
      <c r="B7" s="75">
        <v>3</v>
      </c>
      <c r="C7" s="72">
        <v>43480</v>
      </c>
      <c r="D7" s="85">
        <v>3.4633579437785805E-2</v>
      </c>
      <c r="E7" s="86">
        <v>0.96865692922499003</v>
      </c>
      <c r="F7" s="72">
        <v>0.15643969999999999</v>
      </c>
      <c r="G7" s="79">
        <v>2000</v>
      </c>
      <c r="H7" s="80">
        <v>2899</v>
      </c>
      <c r="M7" s="75">
        <v>2</v>
      </c>
      <c r="N7" s="72">
        <v>127718</v>
      </c>
      <c r="O7" s="85">
        <v>0.1017</v>
      </c>
      <c r="P7" s="72">
        <v>376536</v>
      </c>
      <c r="Q7" s="85">
        <v>0.2999</v>
      </c>
      <c r="R7" s="72">
        <v>0.12243</v>
      </c>
      <c r="S7" s="79">
        <v>59</v>
      </c>
      <c r="T7" s="80">
        <v>148</v>
      </c>
      <c r="Y7" s="75">
        <v>3</v>
      </c>
      <c r="Z7" s="72">
        <v>127718</v>
      </c>
      <c r="AA7" s="85">
        <v>0.10173255516640128</v>
      </c>
      <c r="AB7" s="72">
        <v>376536</v>
      </c>
      <c r="AC7" s="85">
        <v>0.29992616069885275</v>
      </c>
      <c r="AD7" s="72">
        <v>0.12243</v>
      </c>
      <c r="AE7" s="79">
        <v>59</v>
      </c>
      <c r="AF7" s="80">
        <v>148</v>
      </c>
    </row>
    <row r="8" spans="1:32" x14ac:dyDescent="0.25">
      <c r="B8" s="75">
        <v>4</v>
      </c>
      <c r="C8" s="72">
        <v>21348</v>
      </c>
      <c r="D8" s="85">
        <v>1.7004545856436324E-2</v>
      </c>
      <c r="E8" s="86">
        <v>0.98566147508142632</v>
      </c>
      <c r="F8" s="72">
        <v>0.15003749999999999</v>
      </c>
      <c r="G8" s="79">
        <v>2900</v>
      </c>
      <c r="H8" s="80">
        <v>3799</v>
      </c>
      <c r="M8" s="75">
        <v>3</v>
      </c>
      <c r="N8" s="72">
        <v>124461</v>
      </c>
      <c r="O8" s="85">
        <v>9.9100000000000008E-2</v>
      </c>
      <c r="P8" s="72">
        <v>500997</v>
      </c>
      <c r="Q8" s="85">
        <v>0.39909999999999995</v>
      </c>
      <c r="R8" s="72">
        <v>0.18256</v>
      </c>
      <c r="S8" s="79">
        <v>149</v>
      </c>
      <c r="T8" s="80">
        <v>237</v>
      </c>
      <c r="Y8" s="75">
        <v>4</v>
      </c>
      <c r="Z8" s="72">
        <v>124461</v>
      </c>
      <c r="AA8" s="85">
        <v>9.9138222870429157E-2</v>
      </c>
      <c r="AB8" s="72">
        <v>500997</v>
      </c>
      <c r="AC8" s="85">
        <v>0.39906438356928192</v>
      </c>
      <c r="AD8" s="72">
        <v>0.18256</v>
      </c>
      <c r="AE8" s="79">
        <v>149</v>
      </c>
      <c r="AF8" s="80">
        <v>237</v>
      </c>
    </row>
    <row r="9" spans="1:32" x14ac:dyDescent="0.25">
      <c r="B9" s="75">
        <v>5</v>
      </c>
      <c r="C9" s="72">
        <v>11289</v>
      </c>
      <c r="D9" s="85">
        <v>8.9921453144701929E-3</v>
      </c>
      <c r="E9" s="86">
        <v>0.99465362039589655</v>
      </c>
      <c r="F9" s="72">
        <v>0.13358139999999999</v>
      </c>
      <c r="G9" s="79">
        <v>3800</v>
      </c>
      <c r="H9" s="80">
        <v>4699</v>
      </c>
      <c r="M9" s="75">
        <v>4</v>
      </c>
      <c r="N9" s="72">
        <v>111011</v>
      </c>
      <c r="O9" s="85">
        <v>8.8399999999999992E-2</v>
      </c>
      <c r="P9" s="72">
        <v>612008</v>
      </c>
      <c r="Q9" s="85">
        <v>0.48749999999999999</v>
      </c>
      <c r="R9" s="72">
        <v>0.22941</v>
      </c>
      <c r="S9" s="79">
        <v>238</v>
      </c>
      <c r="T9" s="80">
        <v>313</v>
      </c>
      <c r="Y9" s="75">
        <v>5</v>
      </c>
      <c r="Z9" s="72">
        <v>111011</v>
      </c>
      <c r="AA9" s="85">
        <v>8.8424753610120518E-2</v>
      </c>
      <c r="AB9" s="72">
        <v>612008</v>
      </c>
      <c r="AC9" s="85">
        <v>0.48748913717940245</v>
      </c>
      <c r="AD9" s="72">
        <v>0.22941</v>
      </c>
      <c r="AE9" s="79">
        <v>238</v>
      </c>
      <c r="AF9" s="80">
        <v>313</v>
      </c>
    </row>
    <row r="10" spans="1:32" x14ac:dyDescent="0.25">
      <c r="B10" s="76">
        <v>6</v>
      </c>
      <c r="C10" s="73">
        <v>6712</v>
      </c>
      <c r="D10" s="87">
        <v>5.3463796041034583E-3</v>
      </c>
      <c r="E10" s="87">
        <v>1</v>
      </c>
      <c r="F10" s="73">
        <v>0.1270858</v>
      </c>
      <c r="G10" s="81">
        <v>4700</v>
      </c>
      <c r="H10" s="82">
        <v>5564</v>
      </c>
      <c r="M10" s="75">
        <v>5</v>
      </c>
      <c r="N10" s="72">
        <v>141126</v>
      </c>
      <c r="O10" s="85">
        <v>0.1124</v>
      </c>
      <c r="P10" s="72">
        <v>753134</v>
      </c>
      <c r="Q10" s="85">
        <v>0.59989999999999999</v>
      </c>
      <c r="R10" s="72">
        <v>0.28072000000000003</v>
      </c>
      <c r="S10" s="79">
        <v>314</v>
      </c>
      <c r="T10" s="80">
        <v>408</v>
      </c>
      <c r="Y10" s="75">
        <v>6</v>
      </c>
      <c r="Z10" s="72">
        <v>141126</v>
      </c>
      <c r="AA10" s="85">
        <v>0.11241256972716099</v>
      </c>
      <c r="AB10" s="72">
        <v>753134</v>
      </c>
      <c r="AC10" s="85">
        <v>0.59990170690656341</v>
      </c>
      <c r="AD10" s="72">
        <v>0.28072000000000003</v>
      </c>
      <c r="AE10" s="79">
        <v>314</v>
      </c>
      <c r="AF10" s="80">
        <v>408</v>
      </c>
    </row>
    <row r="11" spans="1:32" x14ac:dyDescent="0.25">
      <c r="M11" s="75">
        <v>6</v>
      </c>
      <c r="N11" s="72">
        <v>125212</v>
      </c>
      <c r="O11" s="85">
        <v>9.9700000000000011E-2</v>
      </c>
      <c r="P11" s="72">
        <v>878346</v>
      </c>
      <c r="Q11" s="85">
        <v>0.69959999999999989</v>
      </c>
      <c r="R11" s="72">
        <v>0.23612</v>
      </c>
      <c r="S11" s="79">
        <v>409</v>
      </c>
      <c r="T11" s="80">
        <v>546</v>
      </c>
      <c r="Y11" s="75">
        <v>7</v>
      </c>
      <c r="Z11" s="72">
        <v>125212</v>
      </c>
      <c r="AA11" s="85">
        <v>9.9736424759982442E-2</v>
      </c>
      <c r="AB11" s="72">
        <v>878346</v>
      </c>
      <c r="AC11" s="85">
        <v>0.69963813166654587</v>
      </c>
      <c r="AD11" s="72">
        <v>0.23612</v>
      </c>
      <c r="AE11" s="79">
        <v>409</v>
      </c>
      <c r="AF11" s="80">
        <v>546</v>
      </c>
    </row>
    <row r="12" spans="1:32" x14ac:dyDescent="0.25">
      <c r="M12" s="75">
        <v>7</v>
      </c>
      <c r="N12" s="72">
        <v>125768</v>
      </c>
      <c r="O12" s="85">
        <v>0.1002</v>
      </c>
      <c r="P12" s="72">
        <v>1004114</v>
      </c>
      <c r="Q12" s="85">
        <v>0.79980000000000007</v>
      </c>
      <c r="R12" s="72">
        <v>0.21021999999999999</v>
      </c>
      <c r="S12" s="79">
        <v>547</v>
      </c>
      <c r="T12" s="80">
        <v>868</v>
      </c>
      <c r="Y12" s="75">
        <v>8</v>
      </c>
      <c r="Z12" s="72">
        <v>125768</v>
      </c>
      <c r="AA12" s="85">
        <v>0.1001793012587729</v>
      </c>
      <c r="AB12" s="72">
        <v>1004114</v>
      </c>
      <c r="AC12" s="85">
        <v>0.79981743292531882</v>
      </c>
      <c r="AD12" s="72">
        <v>0.21021999999999999</v>
      </c>
      <c r="AE12" s="79">
        <v>547</v>
      </c>
      <c r="AF12" s="80">
        <v>868</v>
      </c>
    </row>
    <row r="13" spans="1:32" x14ac:dyDescent="0.25">
      <c r="M13" s="75">
        <v>8</v>
      </c>
      <c r="N13" s="72">
        <v>125737</v>
      </c>
      <c r="O13" s="85">
        <v>0.1002</v>
      </c>
      <c r="P13" s="72">
        <v>1129851</v>
      </c>
      <c r="Q13" s="85">
        <v>0.9</v>
      </c>
      <c r="R13" s="72">
        <v>0.18318000000000001</v>
      </c>
      <c r="S13" s="79">
        <v>869</v>
      </c>
      <c r="T13" s="80">
        <v>1559</v>
      </c>
      <c r="Y13" s="75">
        <v>9</v>
      </c>
      <c r="Z13" s="72">
        <v>125737</v>
      </c>
      <c r="AA13" s="85">
        <v>0.10015460850434393</v>
      </c>
      <c r="AB13" s="72">
        <v>1129851</v>
      </c>
      <c r="AC13" s="85">
        <v>0.89997204142966281</v>
      </c>
      <c r="AD13" s="72">
        <v>0.18318000000000001</v>
      </c>
      <c r="AE13" s="79">
        <v>869</v>
      </c>
      <c r="AF13" s="80">
        <v>1559</v>
      </c>
    </row>
    <row r="14" spans="1:32" x14ac:dyDescent="0.25">
      <c r="M14" s="76">
        <v>9</v>
      </c>
      <c r="N14" s="73">
        <v>125578</v>
      </c>
      <c r="O14" s="87">
        <v>0.1</v>
      </c>
      <c r="P14" s="73">
        <v>1255429</v>
      </c>
      <c r="Q14" s="93">
        <v>1</v>
      </c>
      <c r="R14" s="73">
        <v>0.15307999999999999</v>
      </c>
      <c r="S14" s="81">
        <v>1560</v>
      </c>
      <c r="T14" s="82">
        <v>5564</v>
      </c>
      <c r="Y14" s="76">
        <v>10</v>
      </c>
      <c r="Z14" s="73">
        <v>125578</v>
      </c>
      <c r="AA14" s="87">
        <v>0.10002795857033731</v>
      </c>
      <c r="AB14" s="73">
        <v>1255429</v>
      </c>
      <c r="AC14" s="93">
        <v>1</v>
      </c>
      <c r="AD14" s="73">
        <v>0.15307999999999999</v>
      </c>
      <c r="AE14" s="81">
        <v>1560</v>
      </c>
      <c r="AF14" s="82">
        <v>5564</v>
      </c>
    </row>
    <row r="40" spans="17:17" x14ac:dyDescent="0.25">
      <c r="Q40" s="71"/>
    </row>
    <row r="41" spans="17:17" x14ac:dyDescent="0.25">
      <c r="Q41" s="72"/>
    </row>
    <row r="42" spans="17:17" x14ac:dyDescent="0.25">
      <c r="Q42" s="72"/>
    </row>
    <row r="43" spans="17:17" x14ac:dyDescent="0.25">
      <c r="Q43" s="72"/>
    </row>
    <row r="44" spans="17:17" x14ac:dyDescent="0.25">
      <c r="Q44" s="72"/>
    </row>
    <row r="45" spans="17:17" x14ac:dyDescent="0.25">
      <c r="Q45" s="72"/>
    </row>
    <row r="46" spans="17:17" x14ac:dyDescent="0.25">
      <c r="Q46" s="72"/>
    </row>
    <row r="47" spans="17:17" x14ac:dyDescent="0.25">
      <c r="Q47" s="72"/>
    </row>
    <row r="48" spans="17:17" x14ac:dyDescent="0.25">
      <c r="Q48" s="72"/>
    </row>
    <row r="49" spans="17:17" x14ac:dyDescent="0.25">
      <c r="Q49" s="73"/>
    </row>
  </sheetData>
  <mergeCells count="3">
    <mergeCell ref="B2:H3"/>
    <mergeCell ref="M2:T3"/>
    <mergeCell ref="Y2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BRMOSOPN</vt:lpstr>
      <vt:lpstr>DCLAAGE</vt:lpstr>
      <vt:lpstr>FFLAAGE</vt:lpstr>
      <vt:lpstr>BRMINB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jones</dc:creator>
  <cp:lastModifiedBy>nate jones</cp:lastModifiedBy>
  <dcterms:created xsi:type="dcterms:W3CDTF">2021-03-31T04:32:30Z</dcterms:created>
  <dcterms:modified xsi:type="dcterms:W3CDTF">2021-03-31T11:10:13Z</dcterms:modified>
</cp:coreProperties>
</file>