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drak\Desktop\"/>
    </mc:Choice>
  </mc:AlternateContent>
  <xr:revisionPtr revIDLastSave="0" documentId="8_{48865BEF-5DCA-4391-B16D-8C11D2A2DB9C}" xr6:coauthVersionLast="45" xr6:coauthVersionMax="45" xr10:uidLastSave="{00000000-0000-0000-0000-000000000000}"/>
  <bookViews>
    <workbookView xWindow="-108" yWindow="-108" windowWidth="23256" windowHeight="12576" activeTab="1" xr2:uid="{2D7B8844-2905-4524-B6A5-8DD5153DF4A8}"/>
  </bookViews>
  <sheets>
    <sheet name="Sheet2" sheetId="2" r:id="rId1"/>
    <sheet name="Sheet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 l="1"/>
  <c r="B2" i="4"/>
  <c r="B5" i="2" l="1"/>
  <c r="B8" i="2"/>
  <c r="M18" i="1"/>
  <c r="B5" i="4"/>
  <c r="B6" i="4"/>
  <c r="B7" i="4"/>
  <c r="B8" i="4"/>
  <c r="G1" i="1"/>
  <c r="B9" i="2" l="1"/>
  <c r="B10" i="2" s="1"/>
  <c r="D19" i="1"/>
  <c r="D20" i="1"/>
  <c r="F19" i="1"/>
  <c r="G19" i="1"/>
  <c r="H19" i="1"/>
  <c r="I19" i="1"/>
  <c r="J19" i="1"/>
  <c r="K19" i="1"/>
  <c r="E19" i="1"/>
</calcChain>
</file>

<file path=xl/sharedStrings.xml><?xml version="1.0" encoding="utf-8"?>
<sst xmlns="http://schemas.openxmlformats.org/spreadsheetml/2006/main" count="48" uniqueCount="46">
  <si>
    <t>Month</t>
  </si>
  <si>
    <t>Total</t>
  </si>
  <si>
    <t>PRODUCT A</t>
  </si>
  <si>
    <t>PRODUCT B</t>
  </si>
  <si>
    <t>PRODUCT C</t>
  </si>
  <si>
    <t>PRODUCT D</t>
  </si>
  <si>
    <t>PRODUCT E</t>
  </si>
  <si>
    <t>PRODUCT 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</si>
  <si>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</si>
  <si>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</si>
  <si>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</si>
  <si>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</si>
  <si>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</si>
  <si>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</si>
  <si>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</si>
  <si>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</si>
  <si>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</si>
  <si>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</si>
  <si>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</si>
  <si>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</si>
  <si>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CANCELLATION DATE</t>
  </si>
  <si>
    <t># OF DAYS BETWEEN DATE AND CANCEL DATE</t>
  </si>
  <si>
    <t>TOTAL DAYS IN A MONTH</t>
  </si>
  <si>
    <t>TOTAL MONTHS IN A YEAR</t>
  </si>
  <si>
    <t>EST. PREMIUM PER DAY</t>
  </si>
  <si>
    <t>UNEARNED PREMIUM CALCULATOR</t>
  </si>
  <si>
    <t>POLICY EFF DATE</t>
  </si>
  <si>
    <t xml:space="preserve">PREMIUM </t>
  </si>
  <si>
    <t>PRORATED PREMIUM</t>
  </si>
  <si>
    <t xml:space="preserve">ESTIMATED EARNED PREMIUM </t>
  </si>
  <si>
    <t>JAN</t>
  </si>
  <si>
    <t>K</t>
  </si>
  <si>
    <t>FEB</t>
  </si>
  <si>
    <t>MAR</t>
  </si>
  <si>
    <t>APR</t>
  </si>
  <si>
    <t>JUN</t>
  </si>
  <si>
    <t>JUL</t>
  </si>
  <si>
    <t>AUG</t>
  </si>
  <si>
    <t>TOTALS</t>
  </si>
  <si>
    <t>STATUS</t>
  </si>
  <si>
    <t>PRODUCT A (UNITS SOLD)</t>
  </si>
  <si>
    <t>PRODUCT B (UNITS SOLD)</t>
  </si>
  <si>
    <t>PRODUCT C (UNITS SOLD)</t>
  </si>
  <si>
    <t>PRODUCT D (UNITS SOLD)</t>
  </si>
  <si>
    <t>PRODUCT E (UNITS SOLD)</t>
  </si>
  <si>
    <t>PRODUCT F (UNITS 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</si>
</sst>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8"/>
      <color rgb="FF000000"/>
      <name val="Segoe UI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0" xfId="0" applyFont="1" applyFill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5" fillId="3" borderId="1" xfId="0" applyFont="1" applyFill="1" applyBorder="1"/>
    <xf numFmtId="0" fontId="3" fillId="3" borderId="1" xfId="0" applyFont="1" applyFill="1" applyBorder="1"/>
    <xf numFmtId="0" fontId="7" fillId="6" borderId="1" xfId="0" applyFont="1" applyFill="1" applyBorder="1"/>
    <xf numFmtId="0" fontId="6" fillId="6" borderId="2" xfId="0" applyFont="1" applyFill="1" applyBorder="1"/>
    <xf numFmtId="0" fontId="6" fillId="0" borderId="0" xfId="0" applyFont="1" applyFill="1"/>
    <xf numFmtId="0" fontId="4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7" borderId="1" xfId="0" applyFill="1" applyBorder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Sheet4!$A$3:$A$8</c:f>
              <c:strCache>
                <c:ptCount val="6"/>
                <c:pt idx="0">
                  <c:v>PRODUCT A (UNITS SOLD)</c:v>
                </c:pt>
                <c:pt idx="1">
                  <c:v>PRODUCT B (UNITS SOLD)</c:v>
                </c:pt>
                <c:pt idx="2">
                  <c:v>PRODUCT C (UNITS SOLD)</c:v>
                </c:pt>
                <c:pt idx="3">
                  <c:v>PRODUCT D (UNITS SOLD)</c:v>
                </c:pt>
                <c:pt idx="4">
                  <c:v>PRODUCT E (UNITS SOLD)</c:v>
                </c:pt>
                <c:pt idx="5">
                  <c:v>PRODUCT F (UNITS SOLD)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6"/>
                <c:pt idx="0">
                  <c:v>149</c:v>
                </c:pt>
                <c:pt idx="1">
                  <c:v>282</c:v>
                </c:pt>
                <c:pt idx="2">
                  <c:v>430</c:v>
                </c:pt>
                <c:pt idx="3">
                  <c:v>550</c:v>
                </c:pt>
                <c:pt idx="4">
                  <c:v>383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E-4732-8434-0963B2863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343744"/>
        <c:axId val="44511584"/>
      </c:barChart>
      <c:catAx>
        <c:axId val="3353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584"/>
        <c:crosses val="autoZero"/>
        <c:auto val="1"/>
        <c:lblAlgn val="ctr"/>
        <c:lblOffset val="100"/>
        <c:noMultiLvlLbl val="0"/>
      </c:catAx>
      <c:valAx>
        <c:axId val="44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A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1</xdr:row>
      <xdr:rowOff>28572</xdr:rowOff>
    </xdr:from>
    <xdr:ext cx="5076824" cy="60483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00850" y="295272"/>
          <a:ext cx="5076824" cy="60483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 i="1" u="sng"/>
            <a:t>DISCLAIMERS:</a:t>
          </a:r>
          <a:endParaRPr lang="en-US" sz="1400" b="1" i="1" u="sng" baseline="0"/>
        </a:p>
        <a:p>
          <a:r>
            <a:rPr lang="en-US" sz="1200" b="1" i="1" baseline="0"/>
            <a:t>1.) THE PRORATED PREMIUM AMOUNT IS AN </a:t>
          </a:r>
          <a:r>
            <a:rPr lang="en-US" sz="1400" b="1" i="1" u="sng" baseline="0"/>
            <a:t>ESTIMATED</a:t>
          </a:r>
          <a:r>
            <a:rPr lang="en-US" sz="1100" b="1" i="1" baseline="0"/>
            <a:t> </a:t>
          </a:r>
          <a:r>
            <a:rPr lang="en-US" sz="1200" b="1" i="1" baseline="0"/>
            <a:t>FIGURE CALCULATED BASED ON A PER DAY BASIS. DOESN'T TAKE INTO ACCOUNT LEAP YEAR OR MONTHS WITH 31 DAYS. A POLICY WITH A  FEBRUARY EFFECTIVE DATE IS STILL CALCULATED ON A PER DAY BASIS WITH 30 DAYS IN THE MONTH, NOT 28 OR 29. </a:t>
          </a:r>
        </a:p>
        <a:p>
          <a:endParaRPr lang="en-US" sz="1100" b="1" baseline="0"/>
        </a:p>
        <a:p>
          <a:r>
            <a:rPr lang="en-US" sz="1200" b="1" i="1" baseline="0"/>
            <a:t>2.) ALL FIGURES DISPLAYED ARE </a:t>
          </a:r>
          <a:r>
            <a:rPr lang="en-US" sz="1400" b="1" i="1" u="sng" baseline="0">
              <a:solidFill>
                <a:sysClr val="windowText" lastClr="000000"/>
              </a:solidFill>
            </a:rPr>
            <a:t>ROUGH ESTIMATES</a:t>
          </a:r>
          <a:r>
            <a:rPr lang="en-US" sz="1400" b="1" i="1" u="sng" baseline="0"/>
            <a:t> </a:t>
          </a:r>
          <a:r>
            <a:rPr lang="en-US" sz="1200" b="1" i="1" baseline="0"/>
            <a:t>BASED ON INFORMATION PROVIDED AT THE TIME OF USAGE AND SHOULD ONLY BE TAKEN AS SUCH. ULTIMATELY, UPC/INTERBORO CALCULATES FINAL TOTALS.</a:t>
          </a:r>
        </a:p>
        <a:p>
          <a:endParaRPr lang="en-US" sz="1200" b="1" i="1" baseline="0"/>
        </a:p>
        <a:p>
          <a:r>
            <a:rPr lang="en-US" sz="1200" b="1" i="1" baseline="0"/>
            <a:t>3.) WHEN A POLICY CANCELS, </a:t>
          </a:r>
          <a:r>
            <a:rPr lang="en-US" sz="1400" b="1" i="1" u="sng" baseline="0"/>
            <a:t>EARNED PREMIUM </a:t>
          </a:r>
          <a:r>
            <a:rPr lang="en-US" sz="1200" b="1" i="1" baseline="0"/>
            <a:t>IS THE AMOUNT OF PREMIUM THAT THAT WAS OWED FOR COVERAGE PROVIDED DURING A SPECIFIC PERIOD OF TIME -- BASED ON POLICY EFF DATE &amp; CANCELLATION DATE. *POLICY FEES NOT INCLUDED*</a:t>
          </a:r>
        </a:p>
        <a:p>
          <a:endParaRPr lang="en-US" sz="1200" b="1" i="1" baseline="0"/>
        </a:p>
        <a:p>
          <a:r>
            <a:rPr lang="en-US" sz="1400" b="1" i="1" baseline="0"/>
            <a:t>IF</a:t>
          </a:r>
          <a:r>
            <a:rPr lang="en-US" sz="1200" b="1" i="1" baseline="0"/>
            <a:t> A PAYMENT WAS MADE, EARNED PREMIUM IS DEDUCTED FROM THE AMOUNT OF ANY POTENTIAL REFUND DUE BACK TO THE INSURED. THE REMAINDER IS DISBURSED BACK TO THE INSURED.</a:t>
          </a:r>
        </a:p>
        <a:p>
          <a:endParaRPr lang="en-US" sz="1200" b="1" i="1" baseline="0"/>
        </a:p>
        <a:p>
          <a:r>
            <a:rPr lang="en-US" sz="1400" b="1" i="1" baseline="0"/>
            <a:t>IF </a:t>
          </a:r>
          <a:r>
            <a:rPr lang="en-US" sz="1200" b="1" i="1" baseline="0"/>
            <a:t>A PAYMENT WAS NOT MADE AND THE POLICY SUBSEQUENTLY CANCELS, EARNED PREMIUM IS THE AMOUNT OWED ON A POLICY FOR COVERAGE PROVIDED UP LEADING UP TO CANCELLATION.</a:t>
          </a:r>
        </a:p>
        <a:p>
          <a:endParaRPr lang="en-US" sz="1600" b="1" i="1" baseline="0"/>
        </a:p>
        <a:p>
          <a:r>
            <a:rPr lang="en-US" sz="1600" b="1" i="1" baseline="0"/>
            <a:t>**ALL OF THE ESTIMATED FIGURES PROVIDED ARE BASED ON THE POLICY ONLY BEING PAID ANNUALLY, NOT ON AN INSTALLMENT PLAN.**</a:t>
          </a:r>
        </a:p>
        <a:p>
          <a:endParaRPr lang="en-US" sz="1600" b="1" i="1" baseline="0"/>
        </a:p>
        <a:p>
          <a:r>
            <a:rPr lang="en-US" sz="1200" b="1" i="1" baseline="0"/>
            <a:t>*-+$5 MARGIN OF ERROR IN CALCULATIONS*</a:t>
          </a:r>
        </a:p>
        <a:p>
          <a:endParaRPr lang="en-US" sz="1100" b="1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22860</xdr:rowOff>
        </xdr:from>
        <xdr:to>
          <xdr:col>5</xdr:col>
          <xdr:colOff>182880</xdr:colOff>
          <xdr:row>2</xdr:row>
          <xdr:rowOff>0</xdr:rowOff>
        </xdr:to>
        <xdr:sp macro="" textlink="">
          <xdr:nvSpPr>
            <xdr:cNvPr id="6146" name="Option Button 2" descr="January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January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0</xdr:row>
          <xdr:rowOff>228600</xdr:rowOff>
        </xdr:from>
        <xdr:to>
          <xdr:col>6</xdr:col>
          <xdr:colOff>236220</xdr:colOff>
          <xdr:row>2</xdr:row>
          <xdr:rowOff>7620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February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1</xdr:row>
          <xdr:rowOff>0</xdr:rowOff>
        </xdr:from>
        <xdr:to>
          <xdr:col>7</xdr:col>
          <xdr:colOff>289560</xdr:colOff>
          <xdr:row>2</xdr:row>
          <xdr:rowOff>22860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1</xdr:row>
          <xdr:rowOff>7620</xdr:rowOff>
        </xdr:from>
        <xdr:to>
          <xdr:col>8</xdr:col>
          <xdr:colOff>152400</xdr:colOff>
          <xdr:row>2</xdr:row>
          <xdr:rowOff>7620</xdr:rowOff>
        </xdr:to>
        <xdr:sp macro="" textlink="">
          <xdr:nvSpPr>
            <xdr:cNvPr id="6149" name="Option 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April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0</xdr:row>
          <xdr:rowOff>220980</xdr:rowOff>
        </xdr:from>
        <xdr:to>
          <xdr:col>9</xdr:col>
          <xdr:colOff>487680</xdr:colOff>
          <xdr:row>2</xdr:row>
          <xdr:rowOff>0</xdr:rowOff>
        </xdr:to>
        <xdr:sp macro="" textlink="">
          <xdr:nvSpPr>
            <xdr:cNvPr id="6150" name="Option Butto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1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1</xdr:row>
          <xdr:rowOff>0</xdr:rowOff>
        </xdr:from>
        <xdr:to>
          <xdr:col>10</xdr:col>
          <xdr:colOff>502920</xdr:colOff>
          <xdr:row>2</xdr:row>
          <xdr:rowOff>22860</xdr:rowOff>
        </xdr:to>
        <xdr:sp macro="" textlink="">
          <xdr:nvSpPr>
            <xdr:cNvPr id="6151" name="Option Butto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</xdr:row>
          <xdr:rowOff>0</xdr:rowOff>
        </xdr:from>
        <xdr:to>
          <xdr:col>11</xdr:col>
          <xdr:colOff>449580</xdr:colOff>
          <xdr:row>2</xdr:row>
          <xdr:rowOff>22860</xdr:rowOff>
        </xdr:to>
        <xdr:sp macro="" textlink="">
          <xdr:nvSpPr>
            <xdr:cNvPr id="6152" name="Option Butto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60960</xdr:colOff>
          <xdr:row>1</xdr:row>
          <xdr:rowOff>0</xdr:rowOff>
        </xdr:from>
        <xdr:to>
          <xdr:col>12</xdr:col>
          <xdr:colOff>114300</xdr:colOff>
          <xdr:row>2</xdr:row>
          <xdr:rowOff>7620</xdr:rowOff>
        </xdr:to>
        <xdr:sp macro="" textlink="">
          <xdr:nvSpPr>
            <xdr:cNvPr id="6153" name="Option Butto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Aug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133350</xdr:colOff>
      <xdr:row>3</xdr:row>
      <xdr:rowOff>28575</xdr:rowOff>
    </xdr:from>
    <xdr:to>
      <xdr:col>12</xdr:col>
      <xdr:colOff>175259</xdr:colOff>
      <xdr:row>14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173354</xdr:colOff>
      <xdr:row>16</xdr:row>
      <xdr:rowOff>167640</xdr:rowOff>
    </xdr:from>
    <xdr:ext cx="5019676" cy="32194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714874" y="3139440"/>
          <a:ext cx="5019676" cy="32194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200" b="1" i="1" u="sng"/>
            <a:t>CREATING</a:t>
          </a:r>
          <a:r>
            <a:rPr lang="en-US" sz="1200" b="1" i="1" u="sng" baseline="0"/>
            <a:t> AN INTERACTIVE CHART USING THE CHOOSE FUNCTION</a:t>
          </a:r>
        </a:p>
        <a:p>
          <a:r>
            <a:rPr lang="en-US" sz="1100" baseline="0"/>
            <a:t>1.) WE CAN ADD RADIO BUTTONS  FOR THE COORDINATING MONTHS WITH UNITS SOLD THAT WILL BE USED FOR THE CHART.</a:t>
          </a:r>
        </a:p>
        <a:p>
          <a:endParaRPr lang="en-US" sz="1100" baseline="0"/>
        </a:p>
        <a:p>
          <a:r>
            <a:rPr lang="en-US" sz="1100" b="1" u="sng" baseline="0"/>
            <a:t>ADDING RADIO BUTTONS</a:t>
          </a:r>
        </a:p>
        <a:p>
          <a:r>
            <a:rPr lang="en-US" sz="1100" b="1" baseline="0"/>
            <a:t>- </a:t>
          </a:r>
          <a:r>
            <a:rPr lang="en-US" sz="1100" b="0" baseline="0"/>
            <a:t>SELECT A CELL AND PUT A NUMBER INSIDE THE CELL (I PUT THE NUMBER "1")</a:t>
          </a:r>
          <a:endParaRPr lang="en-US" sz="1100" b="1" baseline="0"/>
        </a:p>
        <a:p>
          <a:r>
            <a:rPr lang="en-US" sz="1100" b="1" baseline="0"/>
            <a:t>-</a:t>
          </a:r>
          <a:r>
            <a:rPr lang="en-US" sz="1100" baseline="0"/>
            <a:t> GO TO  THE "DEVELOPER" TAB AND SELECT "INSERT" FROM THE FORM OPTIONS DROP DOWN, SELECT "OPTION BUTTON". THIS DISPLAYS A RADIO BUTTON. </a:t>
          </a:r>
        </a:p>
        <a:p>
          <a:r>
            <a:rPr lang="en-US" sz="1100" baseline="0"/>
            <a:t>- HIGHLIGHT AND EDIT THE TEXT INSIDE THE RADIO BUTTON. </a:t>
          </a:r>
        </a:p>
        <a:p>
          <a:r>
            <a:rPr lang="en-US" sz="1100" baseline="0"/>
            <a:t>- ONCE THE RADIO BUTTONS ARE ADDED, RIGHT CLICK ON ONE OF THE RADIO BUTTONS AND THEN RIGHT TO SELECT "EDIT TEXT"</a:t>
          </a:r>
        </a:p>
        <a:p>
          <a:r>
            <a:rPr lang="en-US" sz="1100" baseline="0"/>
            <a:t>- GO TO "PROPERTIES" IN THE "DEVELOPER" TAB. THIS SHOULD DISPLAY A BOX.</a:t>
          </a:r>
        </a:p>
        <a:p>
          <a:r>
            <a:rPr lang="en-US" sz="1100" baseline="0"/>
            <a:t>- ONCE INSIDE THE DISPLAY BOX, SELECT THE "CONTROL" TAB. </a:t>
          </a:r>
        </a:p>
        <a:p>
          <a:r>
            <a:rPr lang="en-US" sz="1100" baseline="0"/>
            <a:t>- THERE SHOULD BE AN OPTION "CELL LINK" IN WHICH YOU CAN LINK THE RADIO BUTTONS TO A CELL IN THE EXCEL SHEET. (SELECT THE CELL W/THE NUMBER "1") THEN EXIT OUT OF THE BOX.</a:t>
          </a:r>
        </a:p>
        <a:p>
          <a:r>
            <a:rPr lang="en-US" sz="1100" baseline="0"/>
            <a:t>- SHOULD NOW BE ABLE TO SELECT THE RADIO BUTTONS.</a:t>
          </a:r>
        </a:p>
        <a:p>
          <a:endParaRPr lang="en-US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0BD9-A442-4DDA-9B70-DD3DA8C3401F}">
  <sheetPr codeName="Sheet3"/>
  <dimension ref="A1:B12"/>
  <sheetViews>
    <sheetView topLeftCell="A7" workbookViewId="0">
      <selection activeCell="B4" sqref="B4"/>
    </sheetView>
  </sheetViews>
  <sheetFormatPr defaultRowHeight="14.4" x14ac:dyDescent="0.3"/>
  <cols>
    <col min="1" max="1" width="65.88671875" customWidth="1"/>
    <col min="2" max="2" width="10.6640625" customWidth="1"/>
    <col min="3" max="3" width="19.109375" customWidth="1"/>
    <col min="4" max="4" width="7.33203125" customWidth="1"/>
    <col min="5" max="5" width="46" customWidth="1"/>
    <col min="6" max="6" width="16.33203125" customWidth="1"/>
    <col min="7" max="7" width="18.33203125" customWidth="1"/>
    <col min="8" max="8" width="23.109375" customWidth="1"/>
    <col min="9" max="9" width="11.5546875" customWidth="1"/>
  </cols>
  <sheetData>
    <row r="1" spans="1:2" ht="21" x14ac:dyDescent="0.4">
      <c r="A1" s="1" t="s">
        <v>25</v>
      </c>
    </row>
    <row r="2" spans="1:2" ht="18" x14ac:dyDescent="0.35">
      <c r="A2" s="6" t="s">
        <v>27</v>
      </c>
      <c r="B2" s="2">
        <v>2919</v>
      </c>
    </row>
    <row r="3" spans="1:2" ht="18" x14ac:dyDescent="0.35">
      <c r="A3" s="6" t="s">
        <v>26</v>
      </c>
      <c r="B3" s="3">
        <v>44065</v>
      </c>
    </row>
    <row r="4" spans="1:2" ht="18" x14ac:dyDescent="0.35">
      <c r="A4" s="6" t="s">
        <v>20</v>
      </c>
      <c r="B4" s="3">
        <v>44029</v>
      </c>
    </row>
    <row r="5" spans="1:2" ht="18" x14ac:dyDescent="0.35">
      <c r="A5" s="6" t="s">
        <v>21</v>
      </c>
      <c r="B5" s="2">
        <f>DAYS360(B3,B4)</f>
        <v>-35</v>
      </c>
    </row>
    <row r="6" spans="1:2" ht="18" x14ac:dyDescent="0.35">
      <c r="A6" s="6" t="s">
        <v>22</v>
      </c>
      <c r="B6" s="2">
        <v>30</v>
      </c>
    </row>
    <row r="7" spans="1:2" ht="18" x14ac:dyDescent="0.35">
      <c r="A7" s="6" t="s">
        <v>23</v>
      </c>
      <c r="B7" s="2">
        <v>12</v>
      </c>
    </row>
    <row r="8" spans="1:2" ht="18" x14ac:dyDescent="0.35">
      <c r="A8" s="6" t="s">
        <v>24</v>
      </c>
      <c r="B8" s="2">
        <f>(B2/B6)/B7</f>
        <v>8.1083333333333325</v>
      </c>
    </row>
    <row r="9" spans="1:2" ht="21" x14ac:dyDescent="0.4">
      <c r="A9" s="7" t="s">
        <v>28</v>
      </c>
      <c r="B9" s="5">
        <f>PRODUCT(B8,B5)-B2</f>
        <v>-3202.7916666666665</v>
      </c>
    </row>
    <row r="10" spans="1:2" ht="21" x14ac:dyDescent="0.4">
      <c r="A10" s="8" t="s">
        <v>29</v>
      </c>
      <c r="B10" s="9">
        <f>(B2+B9)</f>
        <v>-283.79166666666652</v>
      </c>
    </row>
    <row r="12" spans="1:2" ht="18" x14ac:dyDescent="0.35">
      <c r="A12" s="10"/>
      <c r="B12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3E36-7991-4BC4-AAD4-74B969DD16F1}">
  <sheetPr codeName="Sheet4"/>
  <dimension ref="A1:K8"/>
  <sheetViews>
    <sheetView tabSelected="1" workbookViewId="0">
      <selection activeCell="Q17" sqref="Q17"/>
    </sheetView>
  </sheetViews>
  <sheetFormatPr defaultRowHeight="14.4" x14ac:dyDescent="0.3"/>
  <cols>
    <col min="1" max="1" width="24" customWidth="1"/>
    <col min="2" max="2" width="13" customWidth="1"/>
    <col min="3" max="3" width="11.44140625" customWidth="1"/>
    <col min="13" max="13" width="9.6640625" customWidth="1"/>
    <col min="14" max="14" width="10.33203125" customWidth="1"/>
  </cols>
  <sheetData>
    <row r="1" spans="1:11" ht="18" x14ac:dyDescent="0.35">
      <c r="A1">
        <v>1</v>
      </c>
      <c r="E1" s="16"/>
      <c r="F1" s="16"/>
      <c r="G1" s="16"/>
      <c r="H1" s="16"/>
      <c r="I1" s="16"/>
      <c r="J1" s="16"/>
      <c r="K1" s="16"/>
    </row>
    <row r="2" spans="1:11" x14ac:dyDescent="0.3">
      <c r="B2" t="str">
        <f>CHOOSE($A$1,Sheet1!D12,Sheet1!E12,Sheet1!F12,Sheet1!G12,Sheet1!H12,Sheet1!I12,Sheet1!J12,Sheet1!K12)</f>
        <v>JAN</v>
      </c>
    </row>
    <row r="3" spans="1:11" x14ac:dyDescent="0.3">
      <c r="A3" s="15" t="s">
        <v>40</v>
      </c>
      <c r="B3">
        <f>CHOOSE($A$1,Sheet1!D13,Sheet1!E13,Sheet1!F13,Sheet1!G13,Sheet1!H13,Sheet1!I13,Sheet1!J13,Sheet1!K13)</f>
        <v>149</v>
      </c>
    </row>
    <row r="4" spans="1:11" x14ac:dyDescent="0.3">
      <c r="A4" s="15" t="s">
        <v>41</v>
      </c>
      <c r="B4">
        <f>CHOOSE($A$1,Sheet1!D14,Sheet1!E14,Sheet1!F14,Sheet1!G14,Sheet1!H14,Sheet1!I14,Sheet1!J14,Sheet1!K14)</f>
        <v>282</v>
      </c>
    </row>
    <row r="5" spans="1:11" x14ac:dyDescent="0.3">
      <c r="A5" s="15" t="s">
        <v>42</v>
      </c>
      <c r="B5">
        <f>CHOOSE($A$1,Sheet1!D15,Sheet1!E15,Sheet1!F15,Sheet1!G15,Sheet1!H15,Sheet1!I15,Sheet1!J15,Sheet1!K15)</f>
        <v>430</v>
      </c>
    </row>
    <row r="6" spans="1:11" x14ac:dyDescent="0.3">
      <c r="A6" s="15" t="s">
        <v>43</v>
      </c>
      <c r="B6">
        <f>CHOOSE($A$1,Sheet1!D16,Sheet1!E16,Sheet1!F16,Sheet1!G16,Sheet1!H16,Sheet1!I16,Sheet1!J16,Sheet1!K16)</f>
        <v>550</v>
      </c>
    </row>
    <row r="7" spans="1:11" x14ac:dyDescent="0.3">
      <c r="A7" s="15" t="s">
        <v>44</v>
      </c>
      <c r="B7">
        <f>CHOOSE($A$1,Sheet1!D17,Sheet1!E17,Sheet1!F17,Sheet1!G17,Sheet1!H17,Sheet1!I17,Sheet1!J17,Sheet1!K17)</f>
        <v>383</v>
      </c>
    </row>
    <row r="8" spans="1:11" x14ac:dyDescent="0.3">
      <c r="A8" s="15" t="s">
        <v>45</v>
      </c>
      <c r="B8">
        <f>CHOOSE($A$1,Sheet1!D18,Sheet1!E18,Sheet1!F18,Sheet1!G18,Sheet1!H18,Sheet1!I18,Sheet1!J18,Sheet1!K18)</f>
        <v>461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Option Button 2">
              <controlPr defaultSize="0" autoFill="0" autoLine="0" autoPict="0" altText="January">
                <anchor moveWithCells="1">
                  <from>
                    <xdr:col>4</xdr:col>
                    <xdr:colOff>38100</xdr:colOff>
                    <xdr:row>1</xdr:row>
                    <xdr:rowOff>22860</xdr:rowOff>
                  </from>
                  <to>
                    <xdr:col>5</xdr:col>
                    <xdr:colOff>182880</xdr:colOff>
                    <xdr:row>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Option Button 3">
              <controlPr defaultSize="0" autoFill="0" autoLine="0" autoPict="0">
                <anchor moveWithCells="1">
                  <from>
                    <xdr:col>5</xdr:col>
                    <xdr:colOff>7620</xdr:colOff>
                    <xdr:row>0</xdr:row>
                    <xdr:rowOff>228600</xdr:rowOff>
                  </from>
                  <to>
                    <xdr:col>6</xdr:col>
                    <xdr:colOff>236220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Option Button 4">
              <controlPr defaultSize="0" autoFill="0" autoLine="0" autoPict="0">
                <anchor moveWithCells="1">
                  <from>
                    <xdr:col>6</xdr:col>
                    <xdr:colOff>60960</xdr:colOff>
                    <xdr:row>1</xdr:row>
                    <xdr:rowOff>0</xdr:rowOff>
                  </from>
                  <to>
                    <xdr:col>7</xdr:col>
                    <xdr:colOff>289560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Option Button 5">
              <controlPr defaultSize="0" autoFill="0" autoLine="0" autoPict="0">
                <anchor moveWithCells="1">
                  <from>
                    <xdr:col>7</xdr:col>
                    <xdr:colOff>68580</xdr:colOff>
                    <xdr:row>1</xdr:row>
                    <xdr:rowOff>7620</xdr:rowOff>
                  </from>
                  <to>
                    <xdr:col>8</xdr:col>
                    <xdr:colOff>152400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Option Button 6">
              <controlPr defaultSize="0" autoFill="0" autoLine="0" autoPict="0">
                <anchor moveWithCells="1">
                  <from>
                    <xdr:col>8</xdr:col>
                    <xdr:colOff>76200</xdr:colOff>
                    <xdr:row>0</xdr:row>
                    <xdr:rowOff>220980</xdr:rowOff>
                  </from>
                  <to>
                    <xdr:col>9</xdr:col>
                    <xdr:colOff>487680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Option Button 7">
              <controlPr defaultSize="0" autoFill="0" autoLine="0" autoPict="0">
                <anchor moveWithCells="1">
                  <from>
                    <xdr:col>9</xdr:col>
                    <xdr:colOff>99060</xdr:colOff>
                    <xdr:row>1</xdr:row>
                    <xdr:rowOff>0</xdr:rowOff>
                  </from>
                  <to>
                    <xdr:col>10</xdr:col>
                    <xdr:colOff>502920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Option Button 8">
              <controlPr defaultSize="0" autoFill="0" autoLine="0" autoPict="0">
                <anchor moveWithCells="1"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11</xdr:col>
                    <xdr:colOff>449580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Option Button 9">
              <controlPr defaultSize="0" autoFill="0" autoLine="0" autoPict="0">
                <anchor moveWithCells="1">
                  <from>
                    <xdr:col>11</xdr:col>
                    <xdr:colOff>60960</xdr:colOff>
                    <xdr:row>1</xdr:row>
                    <xdr:rowOff>0</xdr:rowOff>
                  </from>
                  <to>
                    <xdr:col>12</xdr:col>
                    <xdr:colOff>114300</xdr:colOff>
                    <xdr:row>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586F-31CF-45D9-8A99-4C648C4B9E09}">
  <sheetPr codeName="Sheet2"/>
  <dimension ref="A1:O21"/>
  <sheetViews>
    <sheetView topLeftCell="A10" workbookViewId="0">
      <selection activeCell="E12" sqref="E12"/>
    </sheetView>
  </sheetViews>
  <sheetFormatPr defaultRowHeight="14.4" x14ac:dyDescent="0.3"/>
  <cols>
    <col min="1" max="1" width="13.33203125" customWidth="1"/>
    <col min="4" max="5" width="10.5546875" customWidth="1"/>
    <col min="12" max="12" width="10.6640625" customWidth="1"/>
    <col min="13" max="13" width="10.33203125" customWidth="1"/>
    <col min="14" max="14" width="11.33203125" customWidth="1"/>
    <col min="15" max="15" width="12.109375" customWidth="1"/>
  </cols>
  <sheetData>
    <row r="1" spans="1:15" x14ac:dyDescent="0.3">
      <c r="D1" t="s">
        <v>0</v>
      </c>
      <c r="E1">
        <v>12</v>
      </c>
      <c r="F1" t="s">
        <v>1</v>
      </c>
      <c r="G1">
        <f>SUM(CHOOSE(E1,D3:D9,E3:E9,F3:F9,G3:G9,H3:H9,I3:I9,J3:J9,K3:K9,L3:L9,M3:M9,N3:N9,O3:O9))</f>
        <v>2080</v>
      </c>
    </row>
    <row r="3" spans="1:15" x14ac:dyDescent="0.3"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12" t="s">
        <v>19</v>
      </c>
    </row>
    <row r="4" spans="1:15" x14ac:dyDescent="0.3">
      <c r="A4" t="s">
        <v>2</v>
      </c>
      <c r="D4" s="14">
        <v>336</v>
      </c>
      <c r="E4" s="14">
        <v>585</v>
      </c>
      <c r="F4" s="14">
        <v>195</v>
      </c>
      <c r="G4" s="14">
        <v>598</v>
      </c>
      <c r="H4" s="14">
        <v>343</v>
      </c>
      <c r="I4" s="14">
        <v>279</v>
      </c>
      <c r="J4" s="14">
        <v>282</v>
      </c>
      <c r="K4" s="14">
        <v>391</v>
      </c>
      <c r="L4" s="14">
        <v>313</v>
      </c>
      <c r="M4" s="14">
        <v>346</v>
      </c>
      <c r="N4" s="14">
        <v>212</v>
      </c>
      <c r="O4" s="14">
        <v>132</v>
      </c>
    </row>
    <row r="5" spans="1:15" x14ac:dyDescent="0.3">
      <c r="A5" t="s">
        <v>3</v>
      </c>
      <c r="D5" s="14">
        <v>417</v>
      </c>
      <c r="E5" s="14">
        <v>316</v>
      </c>
      <c r="F5" s="14">
        <v>272</v>
      </c>
      <c r="G5" s="14">
        <v>408</v>
      </c>
      <c r="H5" s="14">
        <v>256</v>
      </c>
      <c r="I5" s="14">
        <v>374</v>
      </c>
      <c r="J5" s="14">
        <v>241</v>
      </c>
      <c r="K5" s="14">
        <v>575</v>
      </c>
      <c r="L5" s="14">
        <v>215</v>
      </c>
      <c r="M5" s="14">
        <v>520</v>
      </c>
      <c r="N5" s="14">
        <v>495</v>
      </c>
      <c r="O5" s="14">
        <v>192</v>
      </c>
    </row>
    <row r="6" spans="1:15" x14ac:dyDescent="0.3">
      <c r="A6" t="s">
        <v>4</v>
      </c>
      <c r="D6" s="14">
        <v>175</v>
      </c>
      <c r="E6" s="14">
        <v>444</v>
      </c>
      <c r="F6" s="14">
        <v>412</v>
      </c>
      <c r="G6" s="14">
        <v>141</v>
      </c>
      <c r="H6" s="14">
        <v>581</v>
      </c>
      <c r="I6" s="14">
        <v>588</v>
      </c>
      <c r="J6" s="14">
        <v>416</v>
      </c>
      <c r="K6" s="14">
        <v>423</v>
      </c>
      <c r="L6" s="14">
        <v>181</v>
      </c>
      <c r="M6" s="14">
        <v>527</v>
      </c>
      <c r="N6" s="14">
        <v>323</v>
      </c>
      <c r="O6" s="14">
        <v>451</v>
      </c>
    </row>
    <row r="7" spans="1:15" x14ac:dyDescent="0.3">
      <c r="A7" t="s">
        <v>5</v>
      </c>
      <c r="D7" s="14">
        <v>204</v>
      </c>
      <c r="E7" s="14">
        <v>231</v>
      </c>
      <c r="F7" s="14">
        <v>498</v>
      </c>
      <c r="G7" s="14">
        <v>378</v>
      </c>
      <c r="H7" s="14">
        <v>341</v>
      </c>
      <c r="I7" s="14">
        <v>579</v>
      </c>
      <c r="J7" s="14">
        <v>314</v>
      </c>
      <c r="K7" s="14">
        <v>370</v>
      </c>
      <c r="L7" s="14">
        <v>284</v>
      </c>
      <c r="M7" s="14">
        <v>224</v>
      </c>
      <c r="N7" s="14">
        <v>183</v>
      </c>
      <c r="O7" s="14">
        <v>477</v>
      </c>
    </row>
    <row r="8" spans="1:15" x14ac:dyDescent="0.3">
      <c r="A8" t="s">
        <v>6</v>
      </c>
      <c r="D8" s="14">
        <v>333</v>
      </c>
      <c r="E8" s="14">
        <v>515</v>
      </c>
      <c r="F8" s="14">
        <v>216</v>
      </c>
      <c r="G8" s="14">
        <v>228</v>
      </c>
      <c r="H8" s="14">
        <v>267</v>
      </c>
      <c r="I8" s="14">
        <v>414</v>
      </c>
      <c r="J8" s="14">
        <v>172</v>
      </c>
      <c r="K8" s="14">
        <v>524</v>
      </c>
      <c r="L8" s="14">
        <v>383</v>
      </c>
      <c r="M8" s="14">
        <v>349</v>
      </c>
      <c r="N8" s="14">
        <v>158</v>
      </c>
      <c r="O8" s="14">
        <v>417</v>
      </c>
    </row>
    <row r="9" spans="1:15" x14ac:dyDescent="0.3">
      <c r="A9" t="s">
        <v>7</v>
      </c>
      <c r="D9" s="14">
        <v>224</v>
      </c>
      <c r="E9" s="14">
        <v>221</v>
      </c>
      <c r="F9" s="14">
        <v>349</v>
      </c>
      <c r="G9" s="14">
        <v>598</v>
      </c>
      <c r="H9" s="14">
        <v>333</v>
      </c>
      <c r="I9" s="14">
        <v>237</v>
      </c>
      <c r="J9" s="14">
        <v>242</v>
      </c>
      <c r="K9" s="14">
        <v>205</v>
      </c>
      <c r="L9" s="14">
        <v>478</v>
      </c>
      <c r="M9" s="14">
        <v>137</v>
      </c>
      <c r="N9" s="14">
        <v>418</v>
      </c>
      <c r="O9" s="14">
        <v>411</v>
      </c>
    </row>
    <row r="10" spans="1:15" x14ac:dyDescent="0.3">
      <c r="C10" t="s">
        <v>38</v>
      </c>
    </row>
    <row r="12" spans="1:15" x14ac:dyDescent="0.3">
      <c r="D12" s="12" t="s">
        <v>30</v>
      </c>
      <c r="E12" s="12" t="s">
        <v>32</v>
      </c>
      <c r="F12" s="12" t="s">
        <v>33</v>
      </c>
      <c r="G12" s="12" t="s">
        <v>34</v>
      </c>
      <c r="H12" s="12" t="s">
        <v>12</v>
      </c>
      <c r="I12" s="12" t="s">
        <v>35</v>
      </c>
      <c r="J12" s="12" t="s">
        <v>36</v>
      </c>
      <c r="K12" s="12" t="s">
        <v>37</v>
      </c>
    </row>
    <row r="13" spans="1:15" x14ac:dyDescent="0.3">
      <c r="D13" s="13">
        <v>149</v>
      </c>
      <c r="E13" s="13">
        <v>108</v>
      </c>
      <c r="F13" s="13">
        <v>448</v>
      </c>
      <c r="G13" s="13">
        <v>518</v>
      </c>
      <c r="H13" s="13">
        <v>513</v>
      </c>
      <c r="I13" s="13">
        <v>586</v>
      </c>
      <c r="J13" s="13">
        <v>107</v>
      </c>
      <c r="K13" s="13">
        <v>485</v>
      </c>
    </row>
    <row r="14" spans="1:15" x14ac:dyDescent="0.3">
      <c r="D14" s="13">
        <v>282</v>
      </c>
      <c r="E14" s="13">
        <v>220</v>
      </c>
      <c r="F14" s="13">
        <v>186</v>
      </c>
      <c r="G14" s="13">
        <v>571</v>
      </c>
      <c r="H14" s="13">
        <v>137</v>
      </c>
      <c r="I14" s="13">
        <v>500</v>
      </c>
      <c r="J14" s="13">
        <v>537</v>
      </c>
      <c r="K14" s="13">
        <v>164</v>
      </c>
    </row>
    <row r="15" spans="1:15" x14ac:dyDescent="0.3">
      <c r="D15" s="13">
        <v>430</v>
      </c>
      <c r="E15" s="13">
        <v>464</v>
      </c>
      <c r="F15" s="13">
        <v>152</v>
      </c>
      <c r="G15" s="13">
        <v>192</v>
      </c>
      <c r="H15" s="13">
        <v>359</v>
      </c>
      <c r="I15" s="13">
        <v>406</v>
      </c>
      <c r="J15" s="13">
        <v>382</v>
      </c>
      <c r="K15" s="13">
        <v>109</v>
      </c>
    </row>
    <row r="16" spans="1:15" x14ac:dyDescent="0.3">
      <c r="D16" s="13">
        <v>550</v>
      </c>
      <c r="E16" s="13">
        <v>530</v>
      </c>
      <c r="F16" s="13">
        <v>383</v>
      </c>
      <c r="G16" s="13">
        <v>142</v>
      </c>
      <c r="H16" s="13">
        <v>271</v>
      </c>
      <c r="I16" s="13">
        <v>165</v>
      </c>
      <c r="J16" s="13">
        <v>371</v>
      </c>
      <c r="K16" s="13">
        <v>518</v>
      </c>
    </row>
    <row r="17" spans="3:13" x14ac:dyDescent="0.3">
      <c r="D17" s="13">
        <v>383</v>
      </c>
      <c r="E17" s="13">
        <v>243</v>
      </c>
      <c r="F17" s="13">
        <v>343</v>
      </c>
      <c r="G17" s="13">
        <v>452</v>
      </c>
      <c r="H17" s="13">
        <v>139</v>
      </c>
      <c r="I17" s="13">
        <v>356</v>
      </c>
      <c r="J17" s="13">
        <v>276</v>
      </c>
      <c r="K17" s="13">
        <v>425</v>
      </c>
    </row>
    <row r="18" spans="3:13" x14ac:dyDescent="0.3">
      <c r="D18" s="13">
        <v>461</v>
      </c>
      <c r="E18" s="13">
        <v>555</v>
      </c>
      <c r="F18" s="13">
        <v>320</v>
      </c>
      <c r="G18" s="13">
        <v>370</v>
      </c>
      <c r="H18" s="13">
        <v>526</v>
      </c>
      <c r="I18" s="13">
        <v>590</v>
      </c>
      <c r="J18" s="13">
        <v>361</v>
      </c>
      <c r="K18" s="13">
        <v>243</v>
      </c>
      <c r="M18">
        <f>SUM(M8:M9,N8:N9)</f>
        <v>1062</v>
      </c>
    </row>
    <row r="19" spans="3:13" x14ac:dyDescent="0.3">
      <c r="C19" t="s">
        <v>38</v>
      </c>
      <c r="D19" s="4">
        <f>SUM(D13:D18)</f>
        <v>2255</v>
      </c>
      <c r="E19" s="4">
        <f>SUM(E13:E18)</f>
        <v>2120</v>
      </c>
      <c r="F19" s="4">
        <f t="shared" ref="F19:K19" si="0">SUM(F13:F18)</f>
        <v>1832</v>
      </c>
      <c r="G19" s="4">
        <f t="shared" si="0"/>
        <v>2245</v>
      </c>
      <c r="H19" s="4">
        <f t="shared" si="0"/>
        <v>1945</v>
      </c>
      <c r="I19" s="4">
        <f t="shared" si="0"/>
        <v>2603</v>
      </c>
      <c r="J19" s="4">
        <f t="shared" si="0"/>
        <v>2034</v>
      </c>
      <c r="K19" s="4">
        <f t="shared" si="0"/>
        <v>1944</v>
      </c>
    </row>
    <row r="20" spans="3:13" x14ac:dyDescent="0.3">
      <c r="C20" t="s">
        <v>39</v>
      </c>
      <c r="D20" t="str">
        <f>IF(D19&lt;2000,"Under Sales","Above Sales")</f>
        <v>Above Sales</v>
      </c>
    </row>
    <row r="21" spans="3:13" x14ac:dyDescent="0.3">
      <c r="H21" t="s">
        <v>31</v>
      </c>
    </row>
  </sheetData>
  <phoneticPr fontId="2" type="noConversion"/>
  <dataValidations count="1">
    <dataValidation type="list" allowBlank="1" showInputMessage="1" showErrorMessage="1" sqref="E1" xr:uid="{6303B4CC-4B2B-4F62-BBE7-B5677BA8A9D7}">
      <formula1>"1,2,3,4,5,6,7,8,9,10,11,12"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Nickolaus J. Perry</dc:creator>
  <cp:lastModifiedBy>Nick Perry</cp:lastModifiedBy>
  <dcterms:created xsi:type="dcterms:W3CDTF">2020-10-20T18:56:44Z</dcterms:created>
  <dcterms:modified xsi:type="dcterms:W3CDTF">2020-11-18T15:55:35Z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97e4951e-b9ec-4a92-b790-1896dced60e5</vt:lpwstr>
  </property>
</Properties>
</file>