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JR52\Desktop\Veteran's Survey Data\Veterans Survey Analysis\"/>
    </mc:Choice>
  </mc:AlternateContent>
  <xr:revisionPtr revIDLastSave="0" documentId="13_ncr:1_{FC371D51-D685-48C9-83C4-D77B015DF0DA}" xr6:coauthVersionLast="45" xr6:coauthVersionMax="45" xr10:uidLastSave="{00000000-0000-0000-0000-000000000000}"/>
  <bookViews>
    <workbookView xWindow="4460" yWindow="8540" windowWidth="21600" windowHeight="13060" xr2:uid="{71DA2C6E-216A-4216-954E-8D61769924E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49" i="1" l="1"/>
  <c r="D450" i="1"/>
  <c r="D451" i="1"/>
  <c r="D452" i="1"/>
  <c r="D448" i="1"/>
  <c r="L453" i="1" l="1"/>
  <c r="M451" i="1" s="1"/>
  <c r="C52" i="1"/>
  <c r="M450" i="1" l="1"/>
  <c r="M449" i="1"/>
  <c r="M448" i="1"/>
  <c r="M452" i="1"/>
  <c r="L444" i="1"/>
  <c r="C444" i="1"/>
  <c r="L436" i="1"/>
  <c r="C436" i="1"/>
  <c r="L429" i="1"/>
  <c r="C429" i="1"/>
  <c r="C401" i="1"/>
  <c r="L400" i="1"/>
  <c r="L393" i="1"/>
  <c r="C393" i="1"/>
  <c r="L383" i="1"/>
  <c r="C383" i="1"/>
  <c r="C376" i="1"/>
  <c r="L374" i="1"/>
  <c r="C339" i="1"/>
  <c r="L338" i="1"/>
  <c r="L311" i="1"/>
  <c r="C311" i="1"/>
  <c r="R284" i="1"/>
  <c r="I284" i="1"/>
  <c r="R283" i="1"/>
  <c r="I283" i="1"/>
  <c r="R282" i="1"/>
  <c r="I282" i="1"/>
  <c r="R281" i="1"/>
  <c r="I281" i="1"/>
  <c r="R280" i="1"/>
  <c r="I280" i="1"/>
  <c r="R279" i="1"/>
  <c r="I279" i="1"/>
  <c r="R278" i="1"/>
  <c r="I278" i="1"/>
  <c r="R277" i="1"/>
  <c r="I277" i="1"/>
  <c r="L273" i="1"/>
  <c r="C273" i="1"/>
  <c r="C251" i="1"/>
  <c r="L248" i="1"/>
  <c r="C228" i="1"/>
  <c r="L226" i="1"/>
  <c r="L363" i="1" l="1"/>
  <c r="C363" i="1"/>
  <c r="L357" i="1"/>
  <c r="C357" i="1"/>
  <c r="L351" i="1"/>
  <c r="C351" i="1"/>
  <c r="L197" i="1"/>
  <c r="C197" i="1"/>
  <c r="L190" i="1"/>
  <c r="C190" i="1"/>
  <c r="L51" i="1"/>
  <c r="L73" i="1"/>
  <c r="C77" i="1"/>
  <c r="C99" i="1"/>
  <c r="L99" i="1"/>
  <c r="L113" i="1"/>
  <c r="C114" i="1"/>
  <c r="C155" i="1"/>
  <c r="L155" i="1"/>
  <c r="L180" i="1"/>
  <c r="C183" i="1"/>
</calcChain>
</file>

<file path=xl/sharedStrings.xml><?xml version="1.0" encoding="utf-8"?>
<sst xmlns="http://schemas.openxmlformats.org/spreadsheetml/2006/main" count="984" uniqueCount="263">
  <si>
    <t>Q#5</t>
  </si>
  <si>
    <t>Which of the following health conditions do you face and/or have been diagnosed with? (Please select all that apply)</t>
  </si>
  <si>
    <t>N = 565</t>
  </si>
  <si>
    <t>Response</t>
  </si>
  <si>
    <t>National</t>
  </si>
  <si>
    <t>% All</t>
  </si>
  <si>
    <t>% Responses</t>
  </si>
  <si>
    <t>MA = 201</t>
  </si>
  <si>
    <t>Massachusetts</t>
  </si>
  <si>
    <t>Chronic pain</t>
  </si>
  <si>
    <t>Anxiety</t>
  </si>
  <si>
    <t>Depression</t>
  </si>
  <si>
    <t>Posttraumatic stress disorder (PTSD)</t>
  </si>
  <si>
    <t>Arthritis</t>
  </si>
  <si>
    <t>Insomnia</t>
  </si>
  <si>
    <t>Hypertension</t>
  </si>
  <si>
    <t>Allergies</t>
  </si>
  <si>
    <t>Gastrointestinal/digestive system disorders</t>
  </si>
  <si>
    <t>Other (please specify)</t>
  </si>
  <si>
    <t>Reflux esophagitis</t>
  </si>
  <si>
    <t>Obesity</t>
  </si>
  <si>
    <t>Attention deficit/hyperactivity disorder (ADHD)</t>
  </si>
  <si>
    <t>Respiratory problems</t>
  </si>
  <si>
    <t>Diabetes</t>
  </si>
  <si>
    <t>Substance abuse/addiction</t>
  </si>
  <si>
    <t>Cancer</t>
  </si>
  <si>
    <t>Inflammatory bowel disease (IBD)</t>
  </si>
  <si>
    <t>Cardiovascular disease</t>
  </si>
  <si>
    <t>Fibromyalgia/myositis</t>
  </si>
  <si>
    <t>Bipolar/manic depression</t>
  </si>
  <si>
    <t>Eczema</t>
  </si>
  <si>
    <t>HIV/AIDS</t>
  </si>
  <si>
    <t>Epilepsy</t>
  </si>
  <si>
    <t>Multiple sclerosis</t>
  </si>
  <si>
    <t>Autism</t>
  </si>
  <si>
    <t>Alzheimer's</t>
  </si>
  <si>
    <t>Q#6</t>
  </si>
  <si>
    <t>Which is the primary health condition that causes you the most distress? (Please select one)</t>
  </si>
  <si>
    <t>Q#7</t>
  </si>
  <si>
    <t>Which of the following symptoms are most commonly associated with your primary health condition or underlying health conditions? (Please select all that apply)</t>
  </si>
  <si>
    <t>Depression/mood</t>
  </si>
  <si>
    <t>Sleep/insomnia</t>
  </si>
  <si>
    <t>Pain</t>
  </si>
  <si>
    <t>Anxiety/panic attacks</t>
  </si>
  <si>
    <t>Attention/concentration</t>
  </si>
  <si>
    <t>Appetite/weight</t>
  </si>
  <si>
    <t>Aggression</t>
  </si>
  <si>
    <t>Headache</t>
  </si>
  <si>
    <t>Inflammation</t>
  </si>
  <si>
    <t>Spasms</t>
  </si>
  <si>
    <t>Nausea/vomiting</t>
  </si>
  <si>
    <t>Skin conditions</t>
  </si>
  <si>
    <t>Respiratory</t>
  </si>
  <si>
    <t>Ocular pressure</t>
  </si>
  <si>
    <t>Mania/psychosis</t>
  </si>
  <si>
    <t>Drug withdrawal</t>
  </si>
  <si>
    <t>Seizures</t>
  </si>
  <si>
    <t>Q#9</t>
  </si>
  <si>
    <t>What is your usual level of pain (how does your pain feel most of the time?)</t>
  </si>
  <si>
    <t>N = 217</t>
  </si>
  <si>
    <t>MA = 75</t>
  </si>
  <si>
    <t>Q#13</t>
  </si>
  <si>
    <t>Where are the locations of your pain (please check all that apply)</t>
  </si>
  <si>
    <t>Lower back</t>
  </si>
  <si>
    <t>Knee</t>
  </si>
  <si>
    <t>General joint pain</t>
  </si>
  <si>
    <t>Leg</t>
  </si>
  <si>
    <t>Q#14</t>
  </si>
  <si>
    <t>What are the effects of your pain? (Please select all that apply)</t>
  </si>
  <si>
    <t>Physical activity</t>
  </si>
  <si>
    <t>Enjoyment of life</t>
  </si>
  <si>
    <t>Energy level</t>
  </si>
  <si>
    <t>Sleep</t>
  </si>
  <si>
    <t>Mobility</t>
  </si>
  <si>
    <t>Mood</t>
  </si>
  <si>
    <t>Q#20</t>
  </si>
  <si>
    <t>What types of prescription medications are you currently taking for the health conditions and symptoms you face? (Please select all that apply)</t>
  </si>
  <si>
    <t>Over the counter (OTC) medications (e.g. Ibuprofen, Acetaminophen, sleep aids, allergy medications, Tylenol)</t>
  </si>
  <si>
    <t>Antidepressants (eg. Lexapro, Prozac, Wellbutrin, Effexor, Nortriptyline)</t>
  </si>
  <si>
    <t>Anti-inflammatories</t>
  </si>
  <si>
    <t>I don't take any prescription medications</t>
  </si>
  <si>
    <t>Statins (e.g. Lipitor, Crestor)</t>
  </si>
  <si>
    <t>Mood Stabilizers/Anticonvulsants (e.g. Lamictal, Gapapentin, Keppra, Topzmax)</t>
  </si>
  <si>
    <t>Muscle relaxants</t>
  </si>
  <si>
    <t>Benzodiazepines (e.g valium, Xanax, Klonopin, Ativan)</t>
  </si>
  <si>
    <t>Narcotics/opioids (e.g. Percocet, Vicodin, Codeine)</t>
  </si>
  <si>
    <t>Antihypertensives</t>
  </si>
  <si>
    <t>Steroids, including steroid creams</t>
  </si>
  <si>
    <t>Beta Blockers</t>
  </si>
  <si>
    <t>Antimigraine</t>
  </si>
  <si>
    <t>Proton pump inhibitors</t>
  </si>
  <si>
    <t>Antipsychotics (e.g. Abilify, Seroquel)</t>
  </si>
  <si>
    <t>Stimulants (e.g. Adderall, Vyvanse, Concerta, Ritalin)</t>
  </si>
  <si>
    <t>Sedatives/hypnotics</t>
  </si>
  <si>
    <t>Insulin</t>
  </si>
  <si>
    <t>Hormone replacement therapy (HRT)</t>
  </si>
  <si>
    <t>Barbiturates (e.g. Floricet)</t>
  </si>
  <si>
    <t>Antiemetics</t>
  </si>
  <si>
    <t>Q#21</t>
  </si>
  <si>
    <t>How many total prescription medications are you currently taking? (Please insert number)</t>
  </si>
  <si>
    <t>Demographics</t>
  </si>
  <si>
    <t>Q#22</t>
  </si>
  <si>
    <t>Do you have prescription medications in your house that you don't want to use and currently need to get rid of?</t>
  </si>
  <si>
    <t>No</t>
  </si>
  <si>
    <t>Yes</t>
  </si>
  <si>
    <t>I don't know</t>
  </si>
  <si>
    <t>Q#23</t>
  </si>
  <si>
    <t>Have you ever been diagnosed with Opioid Use Disorder (OUD)?</t>
  </si>
  <si>
    <t>Yes, in the past but not currently</t>
  </si>
  <si>
    <t>Yes, currently</t>
  </si>
  <si>
    <t>Q#29</t>
  </si>
  <si>
    <t>What percentage of disability are you rated, as indicated by the Veteran's Affairs (VA)?</t>
  </si>
  <si>
    <t>Q#30</t>
  </si>
  <si>
    <t>Do you currently have health insurance? (Please select one)</t>
  </si>
  <si>
    <t>Yes, I have VA provided Tricare</t>
  </si>
  <si>
    <t>Yes, I have private health insurance</t>
  </si>
  <si>
    <t>Yes, I have Medicare</t>
  </si>
  <si>
    <t>No, I do not have health insurance</t>
  </si>
  <si>
    <t>Yes, I have Medicaid</t>
  </si>
  <si>
    <t>Medicare advantage or Part A, B, C, D</t>
  </si>
  <si>
    <t>Q#31</t>
  </si>
  <si>
    <t>Do you have prescription drug coverage?</t>
  </si>
  <si>
    <t>Q#32</t>
  </si>
  <si>
    <t>Where/how do you get your medications?</t>
  </si>
  <si>
    <t>Mailed from VA</t>
  </si>
  <si>
    <t>Pharmacy self pick-up</t>
  </si>
  <si>
    <t>Q#33</t>
  </si>
  <si>
    <t>On average, how much do you pay (in US dollars) for your medications on a monthly basis out of pocket?</t>
  </si>
  <si>
    <t>Core Questions</t>
  </si>
  <si>
    <t>Q#38</t>
  </si>
  <si>
    <t>Which health conditions do you find cannabis to be helpful in treating? (Please select all that apply)</t>
  </si>
  <si>
    <t>Q#39</t>
  </si>
  <si>
    <t>What is the primary health condition for which you find cannabis to be helpful? (Please select one)</t>
  </si>
  <si>
    <t>Q#40</t>
  </si>
  <si>
    <t>What symptoms do you find medical cannabis is most helpful in treating/alleviating? (Please select all that apply)</t>
  </si>
  <si>
    <t>Q#43</t>
  </si>
  <si>
    <t>How do you feel cannabis has helped your daily life?</t>
  </si>
  <si>
    <t>N/A</t>
  </si>
  <si>
    <t>Much Less Now</t>
  </si>
  <si>
    <t>Less</t>
  </si>
  <si>
    <t>About the Same</t>
  </si>
  <si>
    <t>More</t>
  </si>
  <si>
    <t>Much More Now</t>
  </si>
  <si>
    <t>I experience a greater quality of life</t>
  </si>
  <si>
    <t>I experience physical symptoms (body pains, function, sensation)</t>
  </si>
  <si>
    <t>I experience psychological symptoms (anxiety, stress, sadness)</t>
  </si>
  <si>
    <t>I use opioids</t>
  </si>
  <si>
    <t>I use my prior medications (non-opioid)</t>
  </si>
  <si>
    <t>I use alcohol</t>
  </si>
  <si>
    <t>I use tobacco</t>
  </si>
  <si>
    <t>I feel the quality of my daily life is</t>
  </si>
  <si>
    <t>Q#44</t>
  </si>
  <si>
    <t>Have you experienced any side effects from using cannabis? (Please select all that apply)</t>
  </si>
  <si>
    <t>Dry mouth</t>
  </si>
  <si>
    <t>Increased energy</t>
  </si>
  <si>
    <t>Changes in appetite</t>
  </si>
  <si>
    <t>More or less talkative</t>
  </si>
  <si>
    <t>Sleepiness/fatigue</t>
  </si>
  <si>
    <t>Changes in libido</t>
  </si>
  <si>
    <t>Feeling of being "altered"</t>
  </si>
  <si>
    <t>Memory problems</t>
  </si>
  <si>
    <t>Difficulty concentrating</t>
  </si>
  <si>
    <t>Paranoia</t>
  </si>
  <si>
    <t>Heart racing/palpitations</t>
  </si>
  <si>
    <t>Tough to get started in the morning (lassitude) or "couch lock"</t>
  </si>
  <si>
    <t>Dizziness</t>
  </si>
  <si>
    <t>Increased respiratory symptoms (coughing, wheezing, sneezing)</t>
  </si>
  <si>
    <t>Racing thoughts</t>
  </si>
  <si>
    <t>Apathy</t>
  </si>
  <si>
    <t>Sweating</t>
  </si>
  <si>
    <t>Nausea</t>
  </si>
  <si>
    <t>GI changes (constipation, diarrhea, abdominal discomfort)</t>
  </si>
  <si>
    <t>Q#45</t>
  </si>
  <si>
    <t>What prescription medications are you currently taking for the health conditions and symptoms you face that you are actively trying to reduce the use of by using cannabis? (Please select all that apply)</t>
  </si>
  <si>
    <t>I have reduced my prescription medication use in the past</t>
  </si>
  <si>
    <t>I don't take any medications</t>
  </si>
  <si>
    <t>I'm not trying to reduce any medication use</t>
  </si>
  <si>
    <t>Q#46</t>
  </si>
  <si>
    <t>Please rate the severity of the side effects you have faced with prescription medications compared to cannabis treatments:</t>
  </si>
  <si>
    <t>Q#53</t>
  </si>
  <si>
    <t>On average, how much do you spend (in US dollars) on consumable cannabis products per week?</t>
  </si>
  <si>
    <t>Q#54</t>
  </si>
  <si>
    <t>What percent of your monthly purchases are through regulated sources (dispensary, retail establishment, caregiver/authorized private cultivator)?</t>
  </si>
  <si>
    <t>Q#77</t>
  </si>
  <si>
    <t>What war(s) did you serve in? (Please select all that apply)</t>
  </si>
  <si>
    <t>N = 562</t>
  </si>
  <si>
    <t>MA = 200</t>
  </si>
  <si>
    <t>War in Iraq: Operation Iraqi Freedom</t>
  </si>
  <si>
    <t>None</t>
  </si>
  <si>
    <t>Vietnam War</t>
  </si>
  <si>
    <t>Persian Gulf War</t>
  </si>
  <si>
    <t>War in Afghanistan: Operation New Dawn</t>
  </si>
  <si>
    <t>War in Iraq: Operation New Dawn</t>
  </si>
  <si>
    <t>Korean War</t>
  </si>
  <si>
    <t>World War II</t>
  </si>
  <si>
    <t>Q#80</t>
  </si>
  <si>
    <t>Did you serve and/or live in an active combat zone?</t>
  </si>
  <si>
    <t>N = 563</t>
  </si>
  <si>
    <t>Prefer not to answer</t>
  </si>
  <si>
    <t>Q#88</t>
  </si>
  <si>
    <t>What is your age (in years)?</t>
  </si>
  <si>
    <t>21-29</t>
  </si>
  <si>
    <t>30-39</t>
  </si>
  <si>
    <t>40-49</t>
  </si>
  <si>
    <t>50-59</t>
  </si>
  <si>
    <t>60-69</t>
  </si>
  <si>
    <t>70+</t>
  </si>
  <si>
    <t>Q#89</t>
  </si>
  <si>
    <t>To which gender do you most identify?</t>
  </si>
  <si>
    <t>Male</t>
  </si>
  <si>
    <t>Female</t>
  </si>
  <si>
    <t>Prefer to self-describe</t>
  </si>
  <si>
    <t>Q#90</t>
  </si>
  <si>
    <t>What is your annual household income (in US dollars)</t>
  </si>
  <si>
    <t>Less than $10,000</t>
  </si>
  <si>
    <t>$10,000-$19,999</t>
  </si>
  <si>
    <t>$20,000-$29,999</t>
  </si>
  <si>
    <t>$30,000-$39,999</t>
  </si>
  <si>
    <t>$40,000-$49,999</t>
  </si>
  <si>
    <t>$50,000-$59,999</t>
  </si>
  <si>
    <t>$60,000-$69,000</t>
  </si>
  <si>
    <t>$70,000-$79,999</t>
  </si>
  <si>
    <t>$80,000-$89,999</t>
  </si>
  <si>
    <t>$90,000-$99,999</t>
  </si>
  <si>
    <t>$100,000-$149,999</t>
  </si>
  <si>
    <t>Over $150,000</t>
  </si>
  <si>
    <t>Q#93</t>
  </si>
  <si>
    <t>What is your current employment status?</t>
  </si>
  <si>
    <t>Retired</t>
  </si>
  <si>
    <t>Employed full time (40 or more hours per week)</t>
  </si>
  <si>
    <t>Unable to work</t>
  </si>
  <si>
    <t>Unemployed and currently looking for work</t>
  </si>
  <si>
    <t>Employed part time (up to 39 hours per week)</t>
  </si>
  <si>
    <t>Student</t>
  </si>
  <si>
    <t>Self-employed</t>
  </si>
  <si>
    <t>Unemployed and not currently looking for work</t>
  </si>
  <si>
    <t>Homemaker</t>
  </si>
  <si>
    <t>Q#94</t>
  </si>
  <si>
    <t>Have you ever been homeless?</t>
  </si>
  <si>
    <t>Q#97</t>
  </si>
  <si>
    <t>Do you consider yourself to be any of the following?</t>
  </si>
  <si>
    <t>Heterosexual</t>
  </si>
  <si>
    <t>Homosexual</t>
  </si>
  <si>
    <t>Bisexual</t>
  </si>
  <si>
    <t>Averages</t>
  </si>
  <si>
    <t>Combat Exposure Rankings</t>
  </si>
  <si>
    <t>MA</t>
  </si>
  <si>
    <t>Light</t>
  </si>
  <si>
    <t>Light - Moderate</t>
  </si>
  <si>
    <t>Moderate</t>
  </si>
  <si>
    <t>Moderate - Heavy</t>
  </si>
  <si>
    <t>Heavy</t>
  </si>
  <si>
    <t>Ranking</t>
  </si>
  <si>
    <t>N=111</t>
  </si>
  <si>
    <t>NAT</t>
  </si>
  <si>
    <t>N=295</t>
  </si>
  <si>
    <t>Count</t>
  </si>
  <si>
    <t>MA N = 201</t>
  </si>
  <si>
    <t>NAT N = 565</t>
  </si>
  <si>
    <t>Age (Years)</t>
  </si>
  <si>
    <t>Annual Household Income</t>
  </si>
  <si>
    <t>Severity of Side Effects</t>
  </si>
  <si>
    <t>% Legal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</si>
</sst>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rgb="FFFA7D00"/>
      <name val="Calibri"/>
      <family val="2"/>
      <scheme val="minor"/>
    </font>
    <font>
      <b/>
      <sz val="11"/>
      <color theme="1"/>
      <name val="Calibri"/>
      <family val="2"/>
      <scheme val="minor"/>
    </font>
    <font>
      <i/>
      <sz val="11"/>
      <color theme="1"/>
      <name val="Calibri"/>
      <family val="2"/>
      <scheme val="minor"/>
    </font>
    <font>
      <vertAlign val="subscript"/>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F2F2F2"/>
      </patternFill>
    </fill>
    <fill>
      <patternFill patternType="solid">
        <fgColor them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27">
    <xf numFmtId="0" fontId="0" fillId="0" borderId="0" xfId="0"/>
    <xf numFmtId="0" fontId="0" fillId="0" borderId="0" xfId="0" applyAlignment="1">
      <alignment shrinkToFit="1"/>
    </xf>
    <xf numFmtId="0" fontId="3" fillId="0" borderId="0" xfId="0" applyFont="1" applyAlignment="1">
      <alignment horizontal="left"/>
    </xf>
    <xf numFmtId="0" fontId="0" fillId="3" borderId="0" xfId="0" applyFill="1"/>
    <xf numFmtId="0" fontId="4" fillId="0" borderId="0" xfId="0" applyFont="1" applyAlignment="1">
      <alignment shrinkToFit="1"/>
    </xf>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center" vertical="center"/>
    </xf>
    <xf numFmtId="0" fontId="5" fillId="0" borderId="0" xfId="0" applyFont="1" applyAlignment="1">
      <alignment horizontal="right" shrinkToFit="1"/>
    </xf>
    <xf numFmtId="10" fontId="0" fillId="0" borderId="0" xfId="0" applyNumberFormat="1"/>
    <xf numFmtId="0" fontId="0" fillId="0" borderId="0" xfId="0" applyAlignment="1">
      <alignment horizontal="right" shrinkToFit="1"/>
    </xf>
    <xf numFmtId="0" fontId="1" fillId="2" borderId="1" xfId="1"/>
    <xf numFmtId="0" fontId="0" fillId="0" borderId="0" xfId="0" applyAlignment="1">
      <alignment horizontal="right"/>
    </xf>
    <xf numFmtId="0" fontId="2" fillId="0" borderId="0" xfId="0" applyFont="1"/>
    <xf numFmtId="0" fontId="5" fillId="0" borderId="0" xfId="0" applyFont="1" applyAlignment="1">
      <alignment horizontal="right"/>
    </xf>
    <xf numFmtId="0" fontId="5" fillId="0" borderId="0" xfId="0" applyFont="1" applyAlignment="1">
      <alignment horizontal="left"/>
    </xf>
    <xf numFmtId="0" fontId="5" fillId="0" borderId="0" xfId="0" applyFont="1" applyAlignment="1">
      <alignment horizontal="left" shrinkToFit="1"/>
    </xf>
    <xf numFmtId="0" fontId="3" fillId="0" borderId="0" xfId="0" applyFont="1" applyAlignment="1">
      <alignment shrinkToFit="1"/>
    </xf>
    <xf numFmtId="0" fontId="0" fillId="0" borderId="0" xfId="0" applyAlignment="1">
      <alignment horizontal="left" shrinkToFit="1"/>
    </xf>
    <xf numFmtId="0" fontId="3" fillId="0" borderId="0" xfId="0" applyFont="1" applyAlignment="1">
      <alignment horizontal="left" vertical="center"/>
    </xf>
    <xf numFmtId="0" fontId="3" fillId="0" borderId="0" xfId="0" applyFont="1"/>
    <xf numFmtId="0" fontId="5" fillId="0" borderId="0" xfId="0" applyFont="1"/>
    <xf numFmtId="0" fontId="0" fillId="0" borderId="0" xfId="0" applyAlignment="1">
      <alignment horizontal="left"/>
    </xf>
    <xf numFmtId="2" fontId="4" fillId="0" borderId="0" xfId="0" applyNumberFormat="1" applyFont="1"/>
    <xf numFmtId="0" fontId="4" fillId="0" borderId="0" xfId="0" applyFont="1"/>
    <xf numFmtId="164" fontId="0" fillId="0" borderId="0" xfId="0" applyNumberFormat="1"/>
    <xf numFmtId="9" fontId="0" fillId="0" borderId="0" xfId="0" applyNumberForma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3872D-5A8B-42CB-88F4-8A164C580619}">
  <dimension ref="A1:AG453"/>
  <sheetViews>
    <sheetView tabSelected="1" topLeftCell="A400" workbookViewId="0">
      <selection activeCell="C439" sqref="C439"/>
    </sheetView>
  </sheetViews>
  <sheetFormatPr defaultRowHeight="14.5" outlineLevelRow="2" outlineLevelCol="1" x14ac:dyDescent="0.35"/>
  <cols>
    <col min="1" max="1" width="4.08984375" customWidth="1"/>
    <col min="2" max="2" width="26.36328125" customWidth="1"/>
    <col min="4" max="4" width="17.36328125" customWidth="1"/>
    <col min="5" max="5" width="11.26953125" customWidth="1"/>
    <col min="6" max="6" width="2.81640625" customWidth="1"/>
    <col min="7" max="7" width="2.08984375" customWidth="1"/>
    <col min="8" max="8" width="2.6328125" customWidth="1"/>
    <col min="9" max="9" width="1.6328125" customWidth="1"/>
    <col min="10" max="10" width="6.08984375" customWidth="1" outlineLevel="1"/>
    <col min="11" max="11" width="22.54296875" customWidth="1" outlineLevel="1"/>
    <col min="12" max="12" width="11.36328125" customWidth="1" outlineLevel="1"/>
    <col min="13" max="13" width="13.08984375" customWidth="1" outlineLevel="1"/>
    <col min="14" max="14" width="11.90625" customWidth="1" outlineLevel="1"/>
    <col min="15" max="17" width="8.7265625" customWidth="1" outlineLevel="1"/>
    <col min="18" max="18" width="9.81640625" customWidth="1" outlineLevel="1"/>
    <col min="19" max="19" width="46.26953125" customWidth="1"/>
  </cols>
  <sheetData>
    <row r="1" spans="1:30" x14ac:dyDescent="0.35">
      <c r="A1" s="13" t="s">
        <v>244</v>
      </c>
    </row>
    <row r="2" spans="1:30" outlineLevel="1" x14ac:dyDescent="0.35">
      <c r="A2" s="1" t="s">
        <v>110</v>
      </c>
      <c r="B2" s="2" t="s">
        <v>111</v>
      </c>
    </row>
    <row r="3" spans="1:30" ht="16.5" outlineLevel="1" x14ac:dyDescent="0.45">
      <c r="A3" s="4" t="s">
        <v>2</v>
      </c>
      <c r="B3" t="s">
        <v>4</v>
      </c>
      <c r="C3" s="4" t="s">
        <v>7</v>
      </c>
      <c r="D3" t="s">
        <v>8</v>
      </c>
      <c r="AC3" s="25"/>
      <c r="AD3" s="25"/>
    </row>
    <row r="4" spans="1:30" outlineLevel="1" x14ac:dyDescent="0.35">
      <c r="B4" s="11">
        <v>55.628318584070797</v>
      </c>
      <c r="D4" s="11">
        <v>53.93532338308458</v>
      </c>
      <c r="AC4" s="25"/>
      <c r="AD4" s="25"/>
    </row>
    <row r="5" spans="1:30" outlineLevel="1" x14ac:dyDescent="0.35"/>
    <row r="6" spans="1:30" outlineLevel="1" x14ac:dyDescent="0.35">
      <c r="A6" s="1" t="s">
        <v>126</v>
      </c>
      <c r="B6" s="2" t="s">
        <v>127</v>
      </c>
    </row>
    <row r="7" spans="1:30" ht="16.5" outlineLevel="1" x14ac:dyDescent="0.45">
      <c r="A7" s="4" t="s">
        <v>2</v>
      </c>
      <c r="B7" t="s">
        <v>4</v>
      </c>
      <c r="C7" s="4" t="s">
        <v>7</v>
      </c>
      <c r="D7" t="s">
        <v>8</v>
      </c>
      <c r="X7" s="25"/>
      <c r="Y7" s="25"/>
    </row>
    <row r="8" spans="1:30" outlineLevel="1" x14ac:dyDescent="0.35">
      <c r="B8" s="11">
        <v>98.403539820000006</v>
      </c>
      <c r="D8" s="11">
        <v>77.278606965174134</v>
      </c>
      <c r="X8" s="25"/>
      <c r="Y8" s="25"/>
    </row>
    <row r="9" spans="1:30" outlineLevel="1" x14ac:dyDescent="0.35">
      <c r="X9" s="25"/>
      <c r="Y9" s="25"/>
    </row>
    <row r="10" spans="1:30" outlineLevel="1" x14ac:dyDescent="0.35">
      <c r="A10" s="1" t="s">
        <v>177</v>
      </c>
      <c r="B10" s="20" t="s">
        <v>178</v>
      </c>
      <c r="X10" s="25"/>
      <c r="Y10" s="25"/>
    </row>
    <row r="11" spans="1:30" ht="16.5" outlineLevel="1" x14ac:dyDescent="0.45">
      <c r="A11" s="4" t="s">
        <v>2</v>
      </c>
      <c r="B11" t="s">
        <v>4</v>
      </c>
      <c r="C11" s="4" t="s">
        <v>7</v>
      </c>
      <c r="D11" t="s">
        <v>8</v>
      </c>
      <c r="X11" s="25"/>
      <c r="Y11" s="25"/>
    </row>
    <row r="12" spans="1:30" outlineLevel="1" x14ac:dyDescent="0.35">
      <c r="B12" s="11">
        <v>20.31504425</v>
      </c>
      <c r="D12" s="11">
        <v>24.368159200000001</v>
      </c>
      <c r="X12" s="25"/>
      <c r="Y12" s="25"/>
    </row>
    <row r="13" spans="1:30" outlineLevel="1" x14ac:dyDescent="0.35">
      <c r="X13" s="25"/>
      <c r="Y13" s="25"/>
    </row>
    <row r="14" spans="1:30" outlineLevel="1" x14ac:dyDescent="0.35">
      <c r="A14" s="1" t="s">
        <v>179</v>
      </c>
      <c r="B14" s="20" t="s">
        <v>180</v>
      </c>
      <c r="X14" s="25"/>
      <c r="Y14" s="25"/>
    </row>
    <row r="15" spans="1:30" ht="16.5" outlineLevel="1" x14ac:dyDescent="0.45">
      <c r="A15" s="4" t="s">
        <v>2</v>
      </c>
      <c r="B15" t="s">
        <v>4</v>
      </c>
      <c r="C15" s="4" t="s">
        <v>7</v>
      </c>
      <c r="D15" t="s">
        <v>8</v>
      </c>
      <c r="X15" s="25"/>
      <c r="Y15" s="25"/>
    </row>
    <row r="16" spans="1:30" outlineLevel="1" x14ac:dyDescent="0.35">
      <c r="B16" s="11">
        <v>85.771681419999993</v>
      </c>
      <c r="D16" s="11">
        <v>79.323383079999999</v>
      </c>
      <c r="X16" s="25"/>
      <c r="Y16" s="25"/>
    </row>
    <row r="17" spans="1:33" outlineLevel="1" x14ac:dyDescent="0.35">
      <c r="X17" s="25"/>
      <c r="Y17" s="25"/>
    </row>
    <row r="18" spans="1:33" outlineLevel="1" x14ac:dyDescent="0.35">
      <c r="A18" s="1" t="s">
        <v>181</v>
      </c>
      <c r="B18" s="20" t="s">
        <v>182</v>
      </c>
      <c r="J18" t="s">
        <v>244</v>
      </c>
      <c r="K18" t="s">
        <v>258</v>
      </c>
      <c r="L18" t="s">
        <v>257</v>
      </c>
      <c r="X18" s="25"/>
      <c r="Y18" s="25"/>
    </row>
    <row r="19" spans="1:33" ht="16.5" outlineLevel="1" x14ac:dyDescent="0.45">
      <c r="A19" s="4" t="s">
        <v>2</v>
      </c>
      <c r="B19" t="s">
        <v>4</v>
      </c>
      <c r="C19" s="4" t="s">
        <v>7</v>
      </c>
      <c r="D19" t="s">
        <v>8</v>
      </c>
      <c r="J19" t="s">
        <v>261</v>
      </c>
      <c r="K19" s="9">
        <v>0.20319999999999999</v>
      </c>
      <c r="L19" s="9">
        <v>0.2437</v>
      </c>
      <c r="X19" s="25"/>
      <c r="Y19" s="25"/>
    </row>
    <row r="20" spans="1:33" outlineLevel="1" x14ac:dyDescent="0.35">
      <c r="B20" s="11">
        <v>66.538053099999999</v>
      </c>
      <c r="D20" s="11">
        <v>72.378109449999997</v>
      </c>
      <c r="J20" t="s">
        <v>262</v>
      </c>
      <c r="K20" s="9">
        <v>0.66539999999999999</v>
      </c>
      <c r="L20" s="9">
        <v>0.72389999999999999</v>
      </c>
      <c r="X20" s="25"/>
      <c r="Y20" s="25"/>
    </row>
    <row r="21" spans="1:33" outlineLevel="1" x14ac:dyDescent="0.35">
      <c r="X21" s="25"/>
      <c r="Y21" s="25"/>
    </row>
    <row r="22" spans="1:33" x14ac:dyDescent="0.35">
      <c r="A22" s="13" t="s">
        <v>128</v>
      </c>
      <c r="X22" s="25"/>
      <c r="Y22" s="25"/>
    </row>
    <row r="23" spans="1:33" outlineLevel="2" x14ac:dyDescent="0.35">
      <c r="A23" s="1" t="s">
        <v>0</v>
      </c>
      <c r="B23" s="2" t="s">
        <v>1</v>
      </c>
      <c r="I23" s="3"/>
      <c r="J23" s="1" t="s">
        <v>0</v>
      </c>
      <c r="K23" s="2" t="s">
        <v>1</v>
      </c>
      <c r="X23" s="25"/>
      <c r="Y23" s="25"/>
      <c r="AF23" s="25"/>
      <c r="AG23" s="25"/>
    </row>
    <row r="24" spans="1:33" ht="16.5" outlineLevel="2" x14ac:dyDescent="0.45">
      <c r="A24" s="4" t="s">
        <v>2</v>
      </c>
      <c r="B24" s="5" t="s">
        <v>3</v>
      </c>
      <c r="C24" s="6" t="s">
        <v>4</v>
      </c>
      <c r="D24" s="6" t="s">
        <v>5</v>
      </c>
      <c r="E24" s="6" t="s">
        <v>6</v>
      </c>
      <c r="F24" s="6"/>
      <c r="G24" s="6"/>
      <c r="H24" s="6"/>
      <c r="I24" s="3"/>
      <c r="J24" s="4" t="s">
        <v>7</v>
      </c>
      <c r="K24" s="5" t="s">
        <v>3</v>
      </c>
      <c r="L24" s="7" t="s">
        <v>8</v>
      </c>
      <c r="M24" s="6" t="s">
        <v>5</v>
      </c>
      <c r="N24" s="6" t="s">
        <v>6</v>
      </c>
      <c r="X24" s="25"/>
      <c r="Y24" s="25"/>
      <c r="AF24" s="25"/>
      <c r="AG24" s="25"/>
    </row>
    <row r="25" spans="1:33" ht="16.5" outlineLevel="2" x14ac:dyDescent="0.45">
      <c r="A25" s="4"/>
      <c r="B25" s="8" t="s">
        <v>9</v>
      </c>
      <c r="C25">
        <v>413</v>
      </c>
      <c r="D25" s="9">
        <v>0.12470000000000001</v>
      </c>
      <c r="E25" s="9">
        <v>0.73099999999999998</v>
      </c>
      <c r="F25" s="9"/>
      <c r="G25" s="9"/>
      <c r="H25" s="9"/>
      <c r="I25" s="3"/>
      <c r="J25" s="1"/>
      <c r="K25" s="8" t="s">
        <v>10</v>
      </c>
      <c r="L25">
        <v>138</v>
      </c>
      <c r="M25" s="9">
        <v>0.1195</v>
      </c>
      <c r="N25" s="9">
        <v>0.68659999999999999</v>
      </c>
      <c r="Q25" s="8"/>
      <c r="R25" s="9"/>
      <c r="S25" s="9"/>
      <c r="X25" s="25"/>
      <c r="Y25" s="25"/>
      <c r="AF25" s="25"/>
      <c r="AG25" s="25"/>
    </row>
    <row r="26" spans="1:33" outlineLevel="2" x14ac:dyDescent="0.35">
      <c r="A26" s="1"/>
      <c r="B26" s="8" t="s">
        <v>10</v>
      </c>
      <c r="C26">
        <v>391</v>
      </c>
      <c r="D26" s="9">
        <v>0.1181</v>
      </c>
      <c r="E26" s="9">
        <v>0.69199999999999995</v>
      </c>
      <c r="F26" s="9"/>
      <c r="G26" s="9"/>
      <c r="H26" s="9"/>
      <c r="I26" s="3"/>
      <c r="J26" s="1"/>
      <c r="K26" s="8" t="s">
        <v>9</v>
      </c>
      <c r="L26">
        <v>137</v>
      </c>
      <c r="M26" s="9">
        <v>0.1186</v>
      </c>
      <c r="N26" s="9">
        <v>0.68159999999999998</v>
      </c>
      <c r="Q26" s="8"/>
      <c r="R26" s="9"/>
      <c r="S26" s="9"/>
      <c r="X26" s="25"/>
      <c r="Y26" s="25"/>
      <c r="AF26" s="25"/>
      <c r="AG26" s="25"/>
    </row>
    <row r="27" spans="1:33" outlineLevel="2" x14ac:dyDescent="0.35">
      <c r="A27" s="1"/>
      <c r="B27" s="8" t="s">
        <v>11</v>
      </c>
      <c r="C27">
        <v>371</v>
      </c>
      <c r="D27" s="9">
        <v>0.112</v>
      </c>
      <c r="E27" s="9">
        <v>0.65659999999999996</v>
      </c>
      <c r="F27" s="9"/>
      <c r="G27" s="9"/>
      <c r="H27" s="9"/>
      <c r="I27" s="3"/>
      <c r="J27" s="1"/>
      <c r="K27" s="8" t="s">
        <v>11</v>
      </c>
      <c r="L27">
        <v>128</v>
      </c>
      <c r="M27" s="9">
        <v>0.1108</v>
      </c>
      <c r="N27" s="9">
        <v>0.63680000000000003</v>
      </c>
      <c r="Q27" s="8"/>
      <c r="R27" s="9"/>
      <c r="S27" s="9"/>
      <c r="X27" s="25"/>
      <c r="Y27" s="25"/>
      <c r="AF27" s="25"/>
      <c r="AG27" s="25"/>
    </row>
    <row r="28" spans="1:33" outlineLevel="2" x14ac:dyDescent="0.35">
      <c r="A28" s="1"/>
      <c r="B28" s="8" t="s">
        <v>12</v>
      </c>
      <c r="C28">
        <v>320</v>
      </c>
      <c r="D28" s="9">
        <v>9.6600000000000005E-2</v>
      </c>
      <c r="E28" s="9">
        <v>0.56640000000000001</v>
      </c>
      <c r="F28" s="9"/>
      <c r="G28" s="9"/>
      <c r="H28" s="9"/>
      <c r="I28" s="3"/>
      <c r="J28" s="1"/>
      <c r="K28" s="8" t="s">
        <v>12</v>
      </c>
      <c r="L28">
        <v>105</v>
      </c>
      <c r="M28" s="9">
        <v>9.0899999999999995E-2</v>
      </c>
      <c r="N28" s="9">
        <v>0.52239999999999998</v>
      </c>
      <c r="Q28" s="8"/>
      <c r="R28" s="9"/>
      <c r="S28" s="9"/>
      <c r="X28" s="25"/>
      <c r="Y28" s="25"/>
      <c r="AF28" s="25"/>
      <c r="AG28" s="25"/>
    </row>
    <row r="29" spans="1:33" outlineLevel="2" x14ac:dyDescent="0.35">
      <c r="A29" s="1"/>
      <c r="B29" s="8" t="s">
        <v>13</v>
      </c>
      <c r="C29">
        <v>236</v>
      </c>
      <c r="D29" s="9">
        <v>7.1300000000000002E-2</v>
      </c>
      <c r="E29" s="9">
        <v>0.41770000000000002</v>
      </c>
      <c r="F29" s="9"/>
      <c r="G29" s="9"/>
      <c r="H29" s="9"/>
      <c r="I29" s="3"/>
      <c r="J29" s="1"/>
      <c r="K29" s="8" t="s">
        <v>13</v>
      </c>
      <c r="L29">
        <v>78</v>
      </c>
      <c r="M29" s="9">
        <v>6.7500000000000004E-2</v>
      </c>
      <c r="N29" s="9">
        <v>0.3881</v>
      </c>
      <c r="Q29" s="8"/>
      <c r="R29" s="9"/>
      <c r="S29" s="9"/>
      <c r="X29" s="25"/>
      <c r="Y29" s="25"/>
      <c r="AF29" s="25"/>
      <c r="AG29" s="25"/>
    </row>
    <row r="30" spans="1:33" outlineLevel="2" x14ac:dyDescent="0.35">
      <c r="A30" s="1"/>
      <c r="B30" s="8" t="s">
        <v>14</v>
      </c>
      <c r="C30">
        <v>233</v>
      </c>
      <c r="D30" s="9">
        <v>7.0400000000000004E-2</v>
      </c>
      <c r="E30" s="9">
        <v>0.41239999999999999</v>
      </c>
      <c r="F30" s="9"/>
      <c r="G30" s="9"/>
      <c r="H30" s="9"/>
      <c r="I30" s="3"/>
      <c r="J30" s="1"/>
      <c r="K30" s="8" t="s">
        <v>14</v>
      </c>
      <c r="L30">
        <v>78</v>
      </c>
      <c r="M30" s="9">
        <v>6.7500000000000004E-2</v>
      </c>
      <c r="N30" s="9">
        <v>0.3881</v>
      </c>
      <c r="Q30" s="8"/>
      <c r="R30" s="9"/>
      <c r="S30" s="9"/>
      <c r="X30" s="25"/>
      <c r="Y30" s="25"/>
      <c r="AF30" s="25"/>
      <c r="AG30" s="25"/>
    </row>
    <row r="31" spans="1:33" outlineLevel="2" x14ac:dyDescent="0.35">
      <c r="A31" s="1"/>
      <c r="B31" s="8" t="s">
        <v>15</v>
      </c>
      <c r="C31">
        <v>139</v>
      </c>
      <c r="D31" s="9">
        <v>4.2000000000000003E-2</v>
      </c>
      <c r="E31" s="9">
        <v>0.246</v>
      </c>
      <c r="F31" s="9"/>
      <c r="G31" s="9"/>
      <c r="H31" s="9"/>
      <c r="I31" s="3"/>
      <c r="J31" s="1"/>
      <c r="K31" s="8" t="s">
        <v>15</v>
      </c>
      <c r="L31">
        <v>49</v>
      </c>
      <c r="M31" s="9">
        <v>4.24E-2</v>
      </c>
      <c r="N31" s="9">
        <v>0.24379999999999999</v>
      </c>
      <c r="X31" s="25"/>
      <c r="Y31" s="25"/>
      <c r="AF31" s="25"/>
      <c r="AG31" s="25"/>
    </row>
    <row r="32" spans="1:33" outlineLevel="2" x14ac:dyDescent="0.35">
      <c r="A32" s="1"/>
      <c r="B32" s="8" t="s">
        <v>16</v>
      </c>
      <c r="C32">
        <v>136</v>
      </c>
      <c r="D32" s="9">
        <v>4.1099999999999998E-2</v>
      </c>
      <c r="E32" s="9">
        <v>0.2407</v>
      </c>
      <c r="F32" s="9"/>
      <c r="G32" s="9"/>
      <c r="H32" s="9"/>
      <c r="I32" s="3"/>
      <c r="J32" s="1"/>
      <c r="K32" s="8" t="s">
        <v>16</v>
      </c>
      <c r="L32">
        <v>47</v>
      </c>
      <c r="M32" s="9">
        <v>4.07E-2</v>
      </c>
      <c r="N32" s="9">
        <v>0.23380000000000001</v>
      </c>
      <c r="X32" s="25"/>
      <c r="Y32" s="25"/>
      <c r="AF32" s="25"/>
      <c r="AG32" s="25"/>
    </row>
    <row r="33" spans="1:33" outlineLevel="2" x14ac:dyDescent="0.35">
      <c r="A33" s="1"/>
      <c r="B33" s="8" t="s">
        <v>17</v>
      </c>
      <c r="C33">
        <v>136</v>
      </c>
      <c r="D33" s="9">
        <v>4.1099999999999998E-2</v>
      </c>
      <c r="E33" s="9">
        <v>0.2407</v>
      </c>
      <c r="F33" s="9"/>
      <c r="G33" s="9"/>
      <c r="H33" s="9"/>
      <c r="I33" s="3"/>
      <c r="J33" s="1"/>
      <c r="K33" s="8" t="s">
        <v>17</v>
      </c>
      <c r="L33">
        <v>47</v>
      </c>
      <c r="M33" s="9">
        <v>4.07E-2</v>
      </c>
      <c r="N33" s="9">
        <v>0.23380000000000001</v>
      </c>
      <c r="X33" s="25"/>
      <c r="Y33" s="25"/>
      <c r="AF33" s="25"/>
      <c r="AG33" s="25"/>
    </row>
    <row r="34" spans="1:33" outlineLevel="2" x14ac:dyDescent="0.35">
      <c r="A34" s="1"/>
      <c r="B34" s="8" t="s">
        <v>18</v>
      </c>
      <c r="C34">
        <v>112</v>
      </c>
      <c r="D34" s="9">
        <v>3.3799999999999997E-2</v>
      </c>
      <c r="E34" s="9">
        <v>0.19819999999999999</v>
      </c>
      <c r="F34" s="9"/>
      <c r="G34" s="9"/>
      <c r="H34" s="9"/>
      <c r="I34" s="3"/>
      <c r="J34" s="1"/>
      <c r="K34" s="8" t="s">
        <v>19</v>
      </c>
      <c r="L34">
        <v>41</v>
      </c>
      <c r="M34" s="9">
        <v>3.5499999999999997E-2</v>
      </c>
      <c r="N34" s="9">
        <v>0.20399999999999999</v>
      </c>
      <c r="X34" s="25"/>
      <c r="Y34" s="25"/>
      <c r="AF34" s="25"/>
      <c r="AG34" s="25"/>
    </row>
    <row r="35" spans="1:33" outlineLevel="2" x14ac:dyDescent="0.35">
      <c r="A35" s="1"/>
      <c r="B35" s="8" t="s">
        <v>20</v>
      </c>
      <c r="C35">
        <v>107</v>
      </c>
      <c r="D35" s="9">
        <v>3.2300000000000002E-2</v>
      </c>
      <c r="E35" s="9">
        <v>0.18940000000000001</v>
      </c>
      <c r="F35" s="9"/>
      <c r="G35" s="9"/>
      <c r="H35" s="9"/>
      <c r="I35" s="3"/>
      <c r="J35" s="1"/>
      <c r="K35" s="8" t="s">
        <v>20</v>
      </c>
      <c r="L35">
        <v>37</v>
      </c>
      <c r="M35" s="9">
        <v>3.2000000000000001E-2</v>
      </c>
      <c r="N35" s="9">
        <v>0.18410000000000001</v>
      </c>
      <c r="X35" s="25"/>
      <c r="Y35" s="25"/>
      <c r="AF35" s="25"/>
      <c r="AG35" s="25"/>
    </row>
    <row r="36" spans="1:33" outlineLevel="2" x14ac:dyDescent="0.35">
      <c r="A36" s="1"/>
      <c r="B36" s="8" t="s">
        <v>19</v>
      </c>
      <c r="C36">
        <v>100</v>
      </c>
      <c r="D36" s="9">
        <v>3.0200000000000001E-2</v>
      </c>
      <c r="E36" s="9">
        <v>0.17699999999999999</v>
      </c>
      <c r="F36" s="9"/>
      <c r="G36" s="9"/>
      <c r="H36" s="9"/>
      <c r="I36" s="3"/>
      <c r="J36" s="1"/>
      <c r="K36" s="8" t="s">
        <v>21</v>
      </c>
      <c r="L36">
        <v>34</v>
      </c>
      <c r="M36" s="9">
        <v>2.9399999999999999E-2</v>
      </c>
      <c r="N36" s="9">
        <v>0.16919999999999999</v>
      </c>
      <c r="X36" s="25"/>
      <c r="Y36" s="25"/>
      <c r="AF36" s="25"/>
      <c r="AG36" s="25"/>
    </row>
    <row r="37" spans="1:33" outlineLevel="2" x14ac:dyDescent="0.35">
      <c r="A37" s="1"/>
      <c r="B37" s="8" t="s">
        <v>22</v>
      </c>
      <c r="C37">
        <v>88</v>
      </c>
      <c r="D37" s="9">
        <v>2.6599999999999999E-2</v>
      </c>
      <c r="E37" s="9">
        <v>0.15579999999999999</v>
      </c>
      <c r="F37" s="9"/>
      <c r="G37" s="9"/>
      <c r="H37" s="9"/>
      <c r="I37" s="3"/>
      <c r="J37" s="1"/>
      <c r="K37" s="8" t="s">
        <v>22</v>
      </c>
      <c r="L37">
        <v>34</v>
      </c>
      <c r="M37" s="9">
        <v>2.9399999999999999E-2</v>
      </c>
      <c r="N37" s="9">
        <v>0.16919999999999999</v>
      </c>
      <c r="X37" s="25"/>
      <c r="Y37" s="25"/>
      <c r="AF37" s="25"/>
      <c r="AG37" s="25"/>
    </row>
    <row r="38" spans="1:33" outlineLevel="2" x14ac:dyDescent="0.35">
      <c r="A38" s="1"/>
      <c r="B38" s="8" t="s">
        <v>21</v>
      </c>
      <c r="C38">
        <v>76</v>
      </c>
      <c r="D38" s="9">
        <v>2.29E-2</v>
      </c>
      <c r="E38" s="9">
        <v>0.13450000000000001</v>
      </c>
      <c r="F38" s="9"/>
      <c r="G38" s="9"/>
      <c r="H38" s="9"/>
      <c r="I38" s="3"/>
      <c r="J38" s="1"/>
      <c r="K38" s="8" t="s">
        <v>18</v>
      </c>
      <c r="L38">
        <v>33</v>
      </c>
      <c r="M38" s="9">
        <v>2.86E-2</v>
      </c>
      <c r="N38" s="9">
        <v>0.16420000000000001</v>
      </c>
      <c r="X38" s="25"/>
      <c r="Y38" s="25"/>
      <c r="AF38" s="25"/>
      <c r="AG38" s="25"/>
    </row>
    <row r="39" spans="1:33" outlineLevel="2" x14ac:dyDescent="0.35">
      <c r="A39" s="1"/>
      <c r="B39" s="8" t="s">
        <v>23</v>
      </c>
      <c r="C39">
        <v>72</v>
      </c>
      <c r="D39" s="9">
        <v>2.1700000000000001E-2</v>
      </c>
      <c r="E39" s="9">
        <v>0.12740000000000001</v>
      </c>
      <c r="F39" s="9"/>
      <c r="G39" s="9"/>
      <c r="H39" s="9"/>
      <c r="I39" s="3"/>
      <c r="J39" s="1"/>
      <c r="K39" s="8" t="s">
        <v>24</v>
      </c>
      <c r="L39">
        <v>33</v>
      </c>
      <c r="M39" s="9">
        <v>2.86E-2</v>
      </c>
      <c r="N39" s="9">
        <v>0.16420000000000001</v>
      </c>
      <c r="AF39" s="25"/>
      <c r="AG39" s="25"/>
    </row>
    <row r="40" spans="1:33" outlineLevel="2" x14ac:dyDescent="0.35">
      <c r="A40" s="1"/>
      <c r="B40" s="8" t="s">
        <v>24</v>
      </c>
      <c r="C40">
        <v>72</v>
      </c>
      <c r="D40" s="9">
        <v>2.1700000000000001E-2</v>
      </c>
      <c r="E40" s="9">
        <v>0.12740000000000001</v>
      </c>
      <c r="F40" s="9"/>
      <c r="G40" s="9"/>
      <c r="H40" s="9"/>
      <c r="I40" s="3"/>
      <c r="J40" s="1"/>
      <c r="K40" s="8" t="s">
        <v>25</v>
      </c>
      <c r="L40">
        <v>27</v>
      </c>
      <c r="M40" s="9">
        <v>2.3400000000000001E-2</v>
      </c>
      <c r="N40" s="9">
        <v>0.1343</v>
      </c>
      <c r="AF40" s="25"/>
      <c r="AG40" s="25"/>
    </row>
    <row r="41" spans="1:33" outlineLevel="2" x14ac:dyDescent="0.35">
      <c r="A41" s="1"/>
      <c r="B41" s="8" t="s">
        <v>26</v>
      </c>
      <c r="C41">
        <v>54</v>
      </c>
      <c r="D41" s="9">
        <v>1.6299999999999999E-2</v>
      </c>
      <c r="E41" s="9">
        <v>9.5600000000000004E-2</v>
      </c>
      <c r="F41" s="9"/>
      <c r="G41" s="9"/>
      <c r="H41" s="9"/>
      <c r="I41" s="3"/>
      <c r="J41" s="1"/>
      <c r="K41" s="8" t="s">
        <v>23</v>
      </c>
      <c r="L41">
        <v>23</v>
      </c>
      <c r="M41" s="9">
        <v>1.9900000000000001E-2</v>
      </c>
      <c r="N41" s="9">
        <v>0.1144</v>
      </c>
      <c r="AF41" s="25"/>
      <c r="AG41" s="25"/>
    </row>
    <row r="42" spans="1:33" outlineLevel="2" x14ac:dyDescent="0.35">
      <c r="A42" s="1"/>
      <c r="B42" s="8" t="s">
        <v>25</v>
      </c>
      <c r="C42">
        <v>53</v>
      </c>
      <c r="D42" s="9">
        <v>1.6E-2</v>
      </c>
      <c r="E42" s="9">
        <v>9.3799999999999994E-2</v>
      </c>
      <c r="F42" s="9"/>
      <c r="G42" s="9"/>
      <c r="H42" s="9"/>
      <c r="I42" s="3"/>
      <c r="J42" s="1"/>
      <c r="K42" s="8" t="s">
        <v>27</v>
      </c>
      <c r="L42">
        <v>19</v>
      </c>
      <c r="M42" s="9">
        <v>1.6500000000000001E-2</v>
      </c>
      <c r="N42" s="9">
        <v>9.4500000000000001E-2</v>
      </c>
      <c r="AF42" s="25"/>
      <c r="AG42" s="25"/>
    </row>
    <row r="43" spans="1:33" outlineLevel="2" x14ac:dyDescent="0.35">
      <c r="A43" s="1"/>
      <c r="B43" s="8" t="s">
        <v>27</v>
      </c>
      <c r="C43">
        <v>52</v>
      </c>
      <c r="D43" s="9">
        <v>1.5699999999999999E-2</v>
      </c>
      <c r="E43" s="9">
        <v>9.1999999999999998E-2</v>
      </c>
      <c r="F43" s="9"/>
      <c r="G43" s="9"/>
      <c r="H43" s="9"/>
      <c r="I43" s="3"/>
      <c r="J43" s="1"/>
      <c r="K43" s="8" t="s">
        <v>26</v>
      </c>
      <c r="L43">
        <v>19</v>
      </c>
      <c r="M43" s="9">
        <v>1.6500000000000001E-2</v>
      </c>
      <c r="N43" s="9">
        <v>9.4500000000000001E-2</v>
      </c>
      <c r="AF43" s="25"/>
      <c r="AG43" s="25"/>
    </row>
    <row r="44" spans="1:33" outlineLevel="2" x14ac:dyDescent="0.35">
      <c r="A44" s="1"/>
      <c r="B44" s="8" t="s">
        <v>28</v>
      </c>
      <c r="C44">
        <v>44</v>
      </c>
      <c r="D44" s="9">
        <v>1.3299999999999999E-2</v>
      </c>
      <c r="E44" s="9">
        <v>7.7899999999999997E-2</v>
      </c>
      <c r="F44" s="9"/>
      <c r="G44" s="9"/>
      <c r="H44" s="9"/>
      <c r="I44" s="3"/>
      <c r="J44" s="1"/>
      <c r="K44" s="8" t="s">
        <v>29</v>
      </c>
      <c r="L44">
        <v>15</v>
      </c>
      <c r="M44" s="9">
        <v>1.2999999999999999E-2</v>
      </c>
      <c r="N44" s="9">
        <v>7.46E-2</v>
      </c>
      <c r="AF44" s="25"/>
      <c r="AG44" s="25"/>
    </row>
    <row r="45" spans="1:33" outlineLevel="2" x14ac:dyDescent="0.35">
      <c r="A45" s="1"/>
      <c r="B45" s="8" t="s">
        <v>29</v>
      </c>
      <c r="C45">
        <v>43</v>
      </c>
      <c r="D45" s="9">
        <v>1.2999999999999999E-2</v>
      </c>
      <c r="E45" s="9">
        <v>7.6100000000000001E-2</v>
      </c>
      <c r="F45" s="9"/>
      <c r="G45" s="9"/>
      <c r="H45" s="9"/>
      <c r="I45" s="3"/>
      <c r="J45" s="1"/>
      <c r="K45" s="8" t="s">
        <v>30</v>
      </c>
      <c r="L45">
        <v>14</v>
      </c>
      <c r="M45" s="9">
        <v>1.21E-2</v>
      </c>
      <c r="N45" s="9">
        <v>6.9699999999999998E-2</v>
      </c>
      <c r="AF45" s="25"/>
      <c r="AG45" s="25"/>
    </row>
    <row r="46" spans="1:33" outlineLevel="2" x14ac:dyDescent="0.35">
      <c r="A46" s="1"/>
      <c r="B46" s="8" t="s">
        <v>30</v>
      </c>
      <c r="C46">
        <v>41</v>
      </c>
      <c r="D46" s="9">
        <v>1.24E-2</v>
      </c>
      <c r="E46" s="9">
        <v>7.2599999999999998E-2</v>
      </c>
      <c r="F46" s="9"/>
      <c r="G46" s="9"/>
      <c r="H46" s="9"/>
      <c r="I46" s="3"/>
      <c r="J46" s="1"/>
      <c r="K46" s="8" t="s">
        <v>28</v>
      </c>
      <c r="L46">
        <v>12</v>
      </c>
      <c r="M46" s="9">
        <v>1.04E-2</v>
      </c>
      <c r="N46" s="9">
        <v>5.9700000000000003E-2</v>
      </c>
      <c r="AF46" s="25"/>
      <c r="AG46" s="25"/>
    </row>
    <row r="47" spans="1:33" outlineLevel="2" x14ac:dyDescent="0.35">
      <c r="A47" s="1"/>
      <c r="B47" s="8" t="s">
        <v>31</v>
      </c>
      <c r="C47">
        <v>8</v>
      </c>
      <c r="D47" s="9">
        <v>2.3999999999999998E-3</v>
      </c>
      <c r="E47" s="9">
        <v>1.4200000000000001E-2</v>
      </c>
      <c r="F47" s="9"/>
      <c r="G47" s="9"/>
      <c r="H47" s="9"/>
      <c r="I47" s="3"/>
      <c r="J47" s="1"/>
      <c r="K47" s="8" t="s">
        <v>32</v>
      </c>
      <c r="L47">
        <v>3</v>
      </c>
      <c r="M47" s="9">
        <v>2.5999999999999999E-3</v>
      </c>
      <c r="N47" s="9">
        <v>1.49E-2</v>
      </c>
      <c r="AF47" s="25"/>
      <c r="AG47" s="25"/>
    </row>
    <row r="48" spans="1:33" outlineLevel="2" x14ac:dyDescent="0.35">
      <c r="A48" s="1"/>
      <c r="B48" s="8" t="s">
        <v>33</v>
      </c>
      <c r="C48">
        <v>7</v>
      </c>
      <c r="D48" s="9">
        <v>2.0999999999999999E-3</v>
      </c>
      <c r="E48" s="9">
        <v>1.24E-2</v>
      </c>
      <c r="F48" s="9"/>
      <c r="G48" s="9"/>
      <c r="H48" s="9"/>
      <c r="I48" s="3"/>
      <c r="J48" s="1"/>
      <c r="K48" s="8" t="s">
        <v>33</v>
      </c>
      <c r="L48">
        <v>2</v>
      </c>
      <c r="M48" s="9">
        <v>1.6999999999999999E-3</v>
      </c>
      <c r="N48" s="9">
        <v>0.01</v>
      </c>
      <c r="AF48" s="25"/>
      <c r="AG48" s="25"/>
    </row>
    <row r="49" spans="1:33" outlineLevel="2" x14ac:dyDescent="0.35">
      <c r="A49" s="1"/>
      <c r="B49" s="8" t="s">
        <v>32</v>
      </c>
      <c r="C49">
        <v>5</v>
      </c>
      <c r="D49" s="9">
        <v>1.5E-3</v>
      </c>
      <c r="E49" s="9">
        <v>8.8000000000000005E-3</v>
      </c>
      <c r="F49" s="9"/>
      <c r="G49" s="9"/>
      <c r="H49" s="9"/>
      <c r="I49" s="3"/>
      <c r="J49" s="1"/>
      <c r="K49" s="8" t="s">
        <v>34</v>
      </c>
      <c r="L49">
        <v>1</v>
      </c>
      <c r="M49" s="9">
        <v>8.9999999999999998E-4</v>
      </c>
      <c r="N49" s="9">
        <v>5.0000000000000001E-3</v>
      </c>
      <c r="AF49" s="25"/>
      <c r="AG49" s="25"/>
    </row>
    <row r="50" spans="1:33" outlineLevel="2" x14ac:dyDescent="0.35">
      <c r="A50" s="1"/>
      <c r="B50" s="8" t="s">
        <v>35</v>
      </c>
      <c r="C50">
        <v>2</v>
      </c>
      <c r="D50" s="9">
        <v>5.9999999999999995E-4</v>
      </c>
      <c r="E50" s="9">
        <v>3.5000000000000001E-3</v>
      </c>
      <c r="F50" s="9"/>
      <c r="G50" s="9"/>
      <c r="H50" s="9"/>
      <c r="I50" s="3"/>
      <c r="J50" s="1"/>
      <c r="K50" s="8" t="s">
        <v>31</v>
      </c>
      <c r="L50">
        <v>1</v>
      </c>
      <c r="M50" s="9">
        <v>8.9999999999999998E-4</v>
      </c>
      <c r="N50" s="9">
        <v>5.0000000000000001E-3</v>
      </c>
      <c r="AF50" s="25"/>
      <c r="AG50" s="25"/>
    </row>
    <row r="51" spans="1:33" outlineLevel="2" x14ac:dyDescent="0.35">
      <c r="A51" s="1"/>
      <c r="B51" s="8" t="s">
        <v>34</v>
      </c>
      <c r="C51">
        <v>1</v>
      </c>
      <c r="D51" s="9">
        <v>2.9999999999999997E-4</v>
      </c>
      <c r="E51" s="9">
        <v>1.8E-3</v>
      </c>
      <c r="F51" s="9"/>
      <c r="G51" s="9"/>
      <c r="H51" s="9"/>
      <c r="I51" s="3"/>
      <c r="J51" s="1"/>
      <c r="K51" s="10"/>
      <c r="L51" s="11">
        <f>SUM(L25:L50)</f>
        <v>1155</v>
      </c>
      <c r="AF51" s="25"/>
      <c r="AG51" s="25"/>
    </row>
    <row r="52" spans="1:33" outlineLevel="2" x14ac:dyDescent="0.35">
      <c r="C52" s="11">
        <f>SUM(C25:C51)</f>
        <v>3312</v>
      </c>
      <c r="AF52" s="25"/>
      <c r="AG52" s="25"/>
    </row>
    <row r="53" spans="1:33" outlineLevel="1" x14ac:dyDescent="0.35">
      <c r="A53" s="1" t="s">
        <v>36</v>
      </c>
      <c r="B53" s="2" t="s">
        <v>37</v>
      </c>
      <c r="C53" s="6"/>
      <c r="D53" s="6"/>
      <c r="E53" s="6"/>
      <c r="F53" s="6"/>
      <c r="G53" s="6"/>
      <c r="H53" s="6"/>
      <c r="I53" s="3"/>
      <c r="J53" s="1" t="s">
        <v>36</v>
      </c>
      <c r="K53" s="2" t="s">
        <v>37</v>
      </c>
    </row>
    <row r="54" spans="1:33" ht="16.5" outlineLevel="2" x14ac:dyDescent="0.45">
      <c r="A54" s="4" t="s">
        <v>2</v>
      </c>
      <c r="B54" s="5" t="s">
        <v>3</v>
      </c>
      <c r="C54" s="6" t="s">
        <v>4</v>
      </c>
      <c r="D54" s="6" t="s">
        <v>5</v>
      </c>
      <c r="E54" s="6"/>
      <c r="F54" s="6"/>
      <c r="G54" s="6"/>
      <c r="H54" s="6"/>
      <c r="I54" s="3"/>
      <c r="J54" s="4" t="s">
        <v>7</v>
      </c>
      <c r="K54" s="5" t="s">
        <v>3</v>
      </c>
      <c r="L54" s="7" t="s">
        <v>8</v>
      </c>
      <c r="M54" s="6" t="s">
        <v>5</v>
      </c>
      <c r="N54" s="6"/>
      <c r="R54" s="8"/>
      <c r="S54" s="9"/>
      <c r="T54" s="9"/>
    </row>
    <row r="55" spans="1:33" outlineLevel="2" x14ac:dyDescent="0.35">
      <c r="A55" s="1"/>
      <c r="B55" s="8" t="s">
        <v>9</v>
      </c>
      <c r="C55">
        <v>217</v>
      </c>
      <c r="D55" s="9">
        <v>0.3841</v>
      </c>
      <c r="I55" s="3"/>
      <c r="J55" s="1"/>
      <c r="K55" s="8" t="s">
        <v>9</v>
      </c>
      <c r="L55">
        <v>75</v>
      </c>
      <c r="M55" s="9">
        <v>0.37309999999999999</v>
      </c>
      <c r="R55" s="8"/>
      <c r="S55" s="9"/>
      <c r="T55" s="9"/>
    </row>
    <row r="56" spans="1:33" ht="16.5" outlineLevel="2" x14ac:dyDescent="0.45">
      <c r="A56" s="4"/>
      <c r="B56" s="8" t="s">
        <v>12</v>
      </c>
      <c r="C56">
        <v>144</v>
      </c>
      <c r="D56" s="9">
        <v>0.25490000000000002</v>
      </c>
      <c r="E56" s="6"/>
      <c r="F56" s="6"/>
      <c r="G56" s="6"/>
      <c r="H56" s="6"/>
      <c r="I56" s="3"/>
      <c r="J56" s="4"/>
      <c r="K56" s="8" t="s">
        <v>12</v>
      </c>
      <c r="L56">
        <v>49</v>
      </c>
      <c r="M56" s="9">
        <v>0.24379999999999999</v>
      </c>
      <c r="N56" s="6"/>
      <c r="R56" s="8"/>
      <c r="S56" s="9"/>
      <c r="T56" s="9"/>
    </row>
    <row r="57" spans="1:33" outlineLevel="2" x14ac:dyDescent="0.35">
      <c r="A57" s="1"/>
      <c r="B57" s="8" t="s">
        <v>10</v>
      </c>
      <c r="C57">
        <v>51</v>
      </c>
      <c r="D57" s="9">
        <v>9.0300000000000005E-2</v>
      </c>
      <c r="I57" s="3"/>
      <c r="J57" s="1"/>
      <c r="K57" s="8" t="s">
        <v>10</v>
      </c>
      <c r="L57">
        <v>20</v>
      </c>
      <c r="M57" s="9">
        <v>9.9500000000000005E-2</v>
      </c>
      <c r="R57" s="8"/>
      <c r="S57" s="9"/>
      <c r="T57" s="9"/>
    </row>
    <row r="58" spans="1:33" outlineLevel="2" x14ac:dyDescent="0.35">
      <c r="A58" s="1"/>
      <c r="B58" s="8" t="s">
        <v>11</v>
      </c>
      <c r="C58">
        <v>34</v>
      </c>
      <c r="D58" s="9">
        <v>6.0199999999999997E-2</v>
      </c>
      <c r="I58" s="3"/>
      <c r="J58" s="1"/>
      <c r="K58" s="8" t="s">
        <v>11</v>
      </c>
      <c r="L58">
        <v>11</v>
      </c>
      <c r="M58" s="9">
        <v>5.4699999999999999E-2</v>
      </c>
      <c r="R58" s="8"/>
      <c r="S58" s="9"/>
      <c r="T58" s="9"/>
    </row>
    <row r="59" spans="1:33" outlineLevel="2" x14ac:dyDescent="0.35">
      <c r="A59" s="1"/>
      <c r="B59" s="8" t="s">
        <v>14</v>
      </c>
      <c r="C59">
        <v>19</v>
      </c>
      <c r="D59" s="9">
        <v>3.3599999999999998E-2</v>
      </c>
      <c r="I59" s="3"/>
      <c r="J59" s="1"/>
      <c r="K59" s="8" t="s">
        <v>25</v>
      </c>
      <c r="L59">
        <v>9</v>
      </c>
      <c r="M59" s="9">
        <v>4.48E-2</v>
      </c>
      <c r="R59" s="8"/>
      <c r="S59" s="9"/>
      <c r="T59" s="9"/>
    </row>
    <row r="60" spans="1:33" outlineLevel="2" x14ac:dyDescent="0.35">
      <c r="A60" s="1"/>
      <c r="B60" s="8" t="s">
        <v>25</v>
      </c>
      <c r="C60">
        <v>17</v>
      </c>
      <c r="D60" s="9">
        <v>3.0099999999999998E-2</v>
      </c>
      <c r="I60" s="3"/>
      <c r="J60" s="1"/>
      <c r="K60" s="8" t="s">
        <v>14</v>
      </c>
      <c r="L60">
        <v>8</v>
      </c>
      <c r="M60" s="9">
        <v>3.9800000000000002E-2</v>
      </c>
    </row>
    <row r="61" spans="1:33" outlineLevel="2" x14ac:dyDescent="0.35">
      <c r="A61" s="1"/>
      <c r="B61" s="8" t="s">
        <v>13</v>
      </c>
      <c r="C61">
        <v>15</v>
      </c>
      <c r="D61" s="9">
        <v>2.6499999999999999E-2</v>
      </c>
      <c r="I61" s="3"/>
      <c r="J61" s="1"/>
      <c r="K61" s="8" t="s">
        <v>13</v>
      </c>
      <c r="L61">
        <v>5</v>
      </c>
      <c r="M61" s="9">
        <v>2.4899999999999999E-2</v>
      </c>
    </row>
    <row r="62" spans="1:33" outlineLevel="2" x14ac:dyDescent="0.35">
      <c r="A62" s="1"/>
      <c r="B62" s="8" t="s">
        <v>29</v>
      </c>
      <c r="C62">
        <v>11</v>
      </c>
      <c r="D62" s="9">
        <v>1.95E-2</v>
      </c>
      <c r="I62" s="3"/>
      <c r="J62" s="1"/>
      <c r="K62" s="8" t="s">
        <v>29</v>
      </c>
      <c r="L62">
        <v>5</v>
      </c>
      <c r="M62" s="9">
        <v>2.4899999999999999E-2</v>
      </c>
    </row>
    <row r="63" spans="1:33" outlineLevel="2" x14ac:dyDescent="0.35">
      <c r="A63" s="1"/>
      <c r="B63" s="8" t="s">
        <v>27</v>
      </c>
      <c r="C63">
        <v>8</v>
      </c>
      <c r="D63" s="9">
        <v>1.4200000000000001E-2</v>
      </c>
      <c r="I63" s="3"/>
      <c r="J63" s="1"/>
      <c r="K63" s="8" t="s">
        <v>27</v>
      </c>
      <c r="L63">
        <v>4</v>
      </c>
      <c r="M63" s="9">
        <v>1.9900000000000001E-2</v>
      </c>
    </row>
    <row r="64" spans="1:33" outlineLevel="2" x14ac:dyDescent="0.35">
      <c r="A64" s="1"/>
      <c r="B64" s="8" t="s">
        <v>23</v>
      </c>
      <c r="C64">
        <v>7</v>
      </c>
      <c r="D64" s="9">
        <v>1.24E-2</v>
      </c>
      <c r="I64" s="3"/>
      <c r="J64" s="1"/>
      <c r="K64" s="8" t="s">
        <v>24</v>
      </c>
      <c r="L64">
        <v>3</v>
      </c>
      <c r="M64" s="9">
        <v>1.49E-2</v>
      </c>
    </row>
    <row r="65" spans="1:14" outlineLevel="2" x14ac:dyDescent="0.35">
      <c r="A65" s="1"/>
      <c r="B65" s="8" t="s">
        <v>17</v>
      </c>
      <c r="C65">
        <v>7</v>
      </c>
      <c r="D65" s="9">
        <v>1.24E-2</v>
      </c>
      <c r="I65" s="3"/>
      <c r="J65" s="1"/>
      <c r="K65" s="8" t="s">
        <v>23</v>
      </c>
      <c r="L65">
        <v>2</v>
      </c>
      <c r="M65" s="9">
        <v>0.01</v>
      </c>
    </row>
    <row r="66" spans="1:14" outlineLevel="2" x14ac:dyDescent="0.35">
      <c r="A66" s="1"/>
      <c r="B66" s="8" t="s">
        <v>28</v>
      </c>
      <c r="C66">
        <v>6</v>
      </c>
      <c r="D66" s="9">
        <v>1.06E-2</v>
      </c>
      <c r="I66" s="3"/>
      <c r="J66" s="1"/>
      <c r="K66" s="8" t="s">
        <v>28</v>
      </c>
      <c r="L66">
        <v>2</v>
      </c>
      <c r="M66" s="9">
        <v>0.01</v>
      </c>
    </row>
    <row r="67" spans="1:14" outlineLevel="2" x14ac:dyDescent="0.35">
      <c r="A67" s="1"/>
      <c r="B67" s="8" t="s">
        <v>22</v>
      </c>
      <c r="C67">
        <v>6</v>
      </c>
      <c r="D67" s="9">
        <v>1.06E-2</v>
      </c>
      <c r="I67" s="3"/>
      <c r="J67" s="1"/>
      <c r="K67" s="8" t="s">
        <v>15</v>
      </c>
      <c r="L67">
        <v>2</v>
      </c>
      <c r="M67" s="9">
        <v>0.01</v>
      </c>
    </row>
    <row r="68" spans="1:14" outlineLevel="2" x14ac:dyDescent="0.35">
      <c r="A68" s="1"/>
      <c r="B68" s="8" t="s">
        <v>15</v>
      </c>
      <c r="C68">
        <v>4</v>
      </c>
      <c r="D68" s="9">
        <v>7.1000000000000004E-3</v>
      </c>
      <c r="I68" s="3"/>
      <c r="J68" s="1"/>
      <c r="K68" s="8" t="s">
        <v>22</v>
      </c>
      <c r="L68">
        <v>2</v>
      </c>
      <c r="M68" s="9">
        <v>0.01</v>
      </c>
    </row>
    <row r="69" spans="1:14" outlineLevel="2" x14ac:dyDescent="0.35">
      <c r="A69" s="1"/>
      <c r="B69" s="8" t="s">
        <v>33</v>
      </c>
      <c r="C69">
        <v>4</v>
      </c>
      <c r="D69" s="9">
        <v>7.1000000000000004E-3</v>
      </c>
      <c r="I69" s="3"/>
      <c r="J69" s="1"/>
      <c r="K69" s="8" t="s">
        <v>17</v>
      </c>
      <c r="L69">
        <v>1</v>
      </c>
      <c r="M69" s="9">
        <v>5.0000000000000001E-3</v>
      </c>
    </row>
    <row r="70" spans="1:14" outlineLevel="2" x14ac:dyDescent="0.35">
      <c r="A70" s="1"/>
      <c r="B70" s="8" t="s">
        <v>20</v>
      </c>
      <c r="C70">
        <v>4</v>
      </c>
      <c r="D70" s="9">
        <v>7.1000000000000004E-3</v>
      </c>
      <c r="I70" s="3"/>
      <c r="J70" s="1"/>
      <c r="K70" s="8" t="s">
        <v>33</v>
      </c>
      <c r="L70">
        <v>1</v>
      </c>
      <c r="M70" s="9">
        <v>5.0000000000000001E-3</v>
      </c>
    </row>
    <row r="71" spans="1:14" outlineLevel="2" x14ac:dyDescent="0.35">
      <c r="A71" s="1"/>
      <c r="B71" s="8" t="s">
        <v>24</v>
      </c>
      <c r="C71">
        <v>3</v>
      </c>
      <c r="D71" s="9">
        <v>5.3E-3</v>
      </c>
      <c r="I71" s="3"/>
      <c r="J71" s="1"/>
      <c r="K71" s="8" t="s">
        <v>20</v>
      </c>
      <c r="L71">
        <v>1</v>
      </c>
      <c r="M71" s="9">
        <v>5.0000000000000001E-3</v>
      </c>
    </row>
    <row r="72" spans="1:14" outlineLevel="2" x14ac:dyDescent="0.35">
      <c r="A72" s="1"/>
      <c r="B72" s="8" t="s">
        <v>21</v>
      </c>
      <c r="C72">
        <v>2</v>
      </c>
      <c r="D72" s="9">
        <v>3.5000000000000001E-3</v>
      </c>
      <c r="I72" s="3"/>
      <c r="J72" s="1"/>
      <c r="K72" s="8" t="s">
        <v>19</v>
      </c>
      <c r="L72">
        <v>1</v>
      </c>
      <c r="M72" s="9">
        <v>5.0000000000000001E-3</v>
      </c>
    </row>
    <row r="73" spans="1:14" outlineLevel="2" x14ac:dyDescent="0.35">
      <c r="A73" s="1"/>
      <c r="B73" s="8" t="s">
        <v>26</v>
      </c>
      <c r="C73">
        <v>2</v>
      </c>
      <c r="D73" s="9">
        <v>3.5000000000000001E-3</v>
      </c>
      <c r="I73" s="3"/>
      <c r="J73" s="1"/>
      <c r="K73" s="12"/>
      <c r="L73" s="11">
        <f>SUM(L55:L72)</f>
        <v>201</v>
      </c>
    </row>
    <row r="74" spans="1:14" outlineLevel="2" x14ac:dyDescent="0.35">
      <c r="A74" s="1"/>
      <c r="B74" s="8" t="s">
        <v>19</v>
      </c>
      <c r="C74">
        <v>2</v>
      </c>
      <c r="D74" s="9">
        <v>3.5000000000000001E-3</v>
      </c>
      <c r="I74" s="3"/>
      <c r="J74" s="1"/>
      <c r="K74" s="12"/>
    </row>
    <row r="75" spans="1:14" outlineLevel="2" x14ac:dyDescent="0.35">
      <c r="A75" s="1"/>
      <c r="B75" s="8" t="s">
        <v>16</v>
      </c>
      <c r="C75">
        <v>1</v>
      </c>
      <c r="D75" s="9">
        <v>1.8E-3</v>
      </c>
      <c r="I75" s="3"/>
      <c r="J75" s="1"/>
      <c r="K75" s="12"/>
    </row>
    <row r="76" spans="1:14" outlineLevel="2" x14ac:dyDescent="0.35">
      <c r="A76" s="1"/>
      <c r="B76" s="8" t="s">
        <v>31</v>
      </c>
      <c r="C76">
        <v>1</v>
      </c>
      <c r="D76" s="9">
        <v>1.8E-3</v>
      </c>
      <c r="I76" s="3"/>
      <c r="J76" s="1"/>
      <c r="K76" s="12"/>
    </row>
    <row r="77" spans="1:14" outlineLevel="2" x14ac:dyDescent="0.35">
      <c r="A77" s="1"/>
      <c r="B77" s="12"/>
      <c r="C77" s="11">
        <f>SUM(C55:C76)</f>
        <v>565</v>
      </c>
      <c r="I77" s="3"/>
      <c r="J77" s="1"/>
      <c r="K77" s="12"/>
    </row>
    <row r="78" spans="1:14" outlineLevel="2" x14ac:dyDescent="0.35"/>
    <row r="79" spans="1:14" outlineLevel="1" x14ac:dyDescent="0.35">
      <c r="A79" s="1" t="s">
        <v>38</v>
      </c>
      <c r="B79" s="2" t="s">
        <v>39</v>
      </c>
      <c r="I79" s="3"/>
      <c r="J79" s="1" t="s">
        <v>38</v>
      </c>
      <c r="K79" s="2" t="s">
        <v>39</v>
      </c>
    </row>
    <row r="80" spans="1:14" ht="16.5" outlineLevel="2" x14ac:dyDescent="0.45">
      <c r="A80" s="4" t="s">
        <v>2</v>
      </c>
      <c r="B80" s="5" t="s">
        <v>3</v>
      </c>
      <c r="C80" s="6" t="s">
        <v>4</v>
      </c>
      <c r="D80" s="6" t="s">
        <v>5</v>
      </c>
      <c r="E80" s="6" t="s">
        <v>6</v>
      </c>
      <c r="F80" s="6"/>
      <c r="G80" s="6"/>
      <c r="H80" s="6"/>
      <c r="I80" s="3"/>
      <c r="J80" s="4" t="s">
        <v>7</v>
      </c>
      <c r="K80" s="5" t="s">
        <v>3</v>
      </c>
      <c r="L80" s="7" t="s">
        <v>8</v>
      </c>
      <c r="M80" s="6" t="s">
        <v>5</v>
      </c>
      <c r="N80" s="13" t="s">
        <v>6</v>
      </c>
    </row>
    <row r="81" spans="1:19" outlineLevel="2" x14ac:dyDescent="0.35">
      <c r="A81" s="1"/>
      <c r="B81" s="14" t="s">
        <v>40</v>
      </c>
      <c r="C81">
        <v>386</v>
      </c>
      <c r="D81" s="9">
        <v>0.13769999999999999</v>
      </c>
      <c r="E81" s="9">
        <v>0.68320000000000003</v>
      </c>
      <c r="F81" s="9"/>
      <c r="G81" s="9"/>
      <c r="H81" s="9"/>
      <c r="I81" s="3"/>
      <c r="J81" s="1"/>
      <c r="K81" s="14" t="s">
        <v>40</v>
      </c>
      <c r="L81">
        <v>124</v>
      </c>
      <c r="M81" s="9">
        <v>0.14369999999999999</v>
      </c>
      <c r="N81" s="9">
        <v>0.6169</v>
      </c>
      <c r="Q81" s="14"/>
      <c r="R81" s="9"/>
      <c r="S81" s="9"/>
    </row>
    <row r="82" spans="1:19" outlineLevel="2" x14ac:dyDescent="0.35">
      <c r="A82" s="1"/>
      <c r="B82" s="14" t="s">
        <v>41</v>
      </c>
      <c r="C82">
        <v>382</v>
      </c>
      <c r="D82" s="9">
        <v>0.1363</v>
      </c>
      <c r="E82" s="9">
        <v>0.67610000000000003</v>
      </c>
      <c r="F82" s="9"/>
      <c r="G82" s="9"/>
      <c r="H82" s="9"/>
      <c r="I82" s="3"/>
      <c r="J82" s="1"/>
      <c r="K82" s="14" t="s">
        <v>41</v>
      </c>
      <c r="L82">
        <v>122</v>
      </c>
      <c r="M82" s="9">
        <v>0.1414</v>
      </c>
      <c r="N82" s="9">
        <v>0.60699999999999998</v>
      </c>
      <c r="Q82" s="14"/>
      <c r="R82" s="9"/>
      <c r="S82" s="9"/>
    </row>
    <row r="83" spans="1:19" outlineLevel="2" x14ac:dyDescent="0.35">
      <c r="A83" s="1"/>
      <c r="B83" s="14" t="s">
        <v>42</v>
      </c>
      <c r="C83">
        <v>361</v>
      </c>
      <c r="D83" s="9">
        <v>0.1288</v>
      </c>
      <c r="E83" s="9">
        <v>0.63890000000000002</v>
      </c>
      <c r="F83" s="9"/>
      <c r="G83" s="9"/>
      <c r="H83" s="9"/>
      <c r="I83" s="3"/>
      <c r="J83" s="1"/>
      <c r="K83" s="14" t="s">
        <v>42</v>
      </c>
      <c r="L83">
        <v>114</v>
      </c>
      <c r="M83" s="9">
        <v>0.1321</v>
      </c>
      <c r="N83" s="9">
        <v>0.56720000000000004</v>
      </c>
      <c r="Q83" s="14"/>
      <c r="R83" s="9"/>
      <c r="S83" s="9"/>
    </row>
    <row r="84" spans="1:19" outlineLevel="2" x14ac:dyDescent="0.35">
      <c r="A84" s="1"/>
      <c r="B84" s="14" t="s">
        <v>43</v>
      </c>
      <c r="C84">
        <v>320</v>
      </c>
      <c r="D84" s="9">
        <v>0.1142</v>
      </c>
      <c r="E84" s="9">
        <v>0.56640000000000001</v>
      </c>
      <c r="F84" s="9"/>
      <c r="G84" s="9"/>
      <c r="H84" s="9"/>
      <c r="I84" s="3"/>
      <c r="J84" s="1"/>
      <c r="K84" s="14" t="s">
        <v>43</v>
      </c>
      <c r="L84">
        <v>101</v>
      </c>
      <c r="M84" s="9">
        <v>0.11700000000000001</v>
      </c>
      <c r="N84" s="9">
        <v>0.50249999999999995</v>
      </c>
      <c r="Q84" s="14"/>
      <c r="R84" s="9"/>
      <c r="S84" s="9"/>
    </row>
    <row r="85" spans="1:19" outlineLevel="2" x14ac:dyDescent="0.35">
      <c r="A85" s="1"/>
      <c r="B85" s="14" t="s">
        <v>44</v>
      </c>
      <c r="C85">
        <v>211</v>
      </c>
      <c r="D85" s="9">
        <v>7.5300000000000006E-2</v>
      </c>
      <c r="E85" s="9">
        <v>0.3735</v>
      </c>
      <c r="F85" s="9"/>
      <c r="G85" s="9"/>
      <c r="H85" s="9"/>
      <c r="I85" s="3"/>
      <c r="J85" s="1"/>
      <c r="K85" s="14" t="s">
        <v>45</v>
      </c>
      <c r="L85">
        <v>66</v>
      </c>
      <c r="M85" s="9">
        <v>7.6499999999999999E-2</v>
      </c>
      <c r="N85" s="9">
        <v>0.32840000000000003</v>
      </c>
    </row>
    <row r="86" spans="1:19" outlineLevel="2" x14ac:dyDescent="0.35">
      <c r="A86" s="1"/>
      <c r="B86" s="14" t="s">
        <v>45</v>
      </c>
      <c r="C86">
        <v>187</v>
      </c>
      <c r="D86" s="9">
        <v>6.6699999999999995E-2</v>
      </c>
      <c r="E86" s="9">
        <v>0.33100000000000002</v>
      </c>
      <c r="F86" s="9"/>
      <c r="G86" s="9"/>
      <c r="H86" s="9"/>
      <c r="I86" s="3"/>
      <c r="J86" s="1"/>
      <c r="K86" s="14" t="s">
        <v>44</v>
      </c>
      <c r="L86">
        <v>62</v>
      </c>
      <c r="M86" s="9">
        <v>7.1800000000000003E-2</v>
      </c>
      <c r="N86" s="9">
        <v>0.3085</v>
      </c>
    </row>
    <row r="87" spans="1:19" outlineLevel="2" x14ac:dyDescent="0.35">
      <c r="A87" s="1"/>
      <c r="B87" s="14" t="s">
        <v>46</v>
      </c>
      <c r="C87">
        <v>182</v>
      </c>
      <c r="D87" s="9">
        <v>6.4899999999999999E-2</v>
      </c>
      <c r="E87" s="9">
        <v>0.3221</v>
      </c>
      <c r="F87" s="9"/>
      <c r="G87" s="9"/>
      <c r="H87" s="9"/>
      <c r="I87" s="3"/>
      <c r="J87" s="1"/>
      <c r="K87" s="14" t="s">
        <v>46</v>
      </c>
      <c r="L87">
        <v>54</v>
      </c>
      <c r="M87" s="9">
        <v>6.2600000000000003E-2</v>
      </c>
      <c r="N87" s="9">
        <v>0.26869999999999999</v>
      </c>
    </row>
    <row r="88" spans="1:19" outlineLevel="2" x14ac:dyDescent="0.35">
      <c r="A88" s="1"/>
      <c r="B88" s="14" t="s">
        <v>47</v>
      </c>
      <c r="C88">
        <v>180</v>
      </c>
      <c r="D88" s="9">
        <v>6.4199999999999993E-2</v>
      </c>
      <c r="E88" s="9">
        <v>0.31859999999999999</v>
      </c>
      <c r="F88" s="9"/>
      <c r="G88" s="9"/>
      <c r="H88" s="9"/>
      <c r="I88" s="3"/>
      <c r="J88" s="1"/>
      <c r="K88" s="14" t="s">
        <v>47</v>
      </c>
      <c r="L88">
        <v>50</v>
      </c>
      <c r="M88" s="9">
        <v>5.79E-2</v>
      </c>
      <c r="N88" s="9">
        <v>0.24879999999999999</v>
      </c>
    </row>
    <row r="89" spans="1:19" outlineLevel="2" x14ac:dyDescent="0.35">
      <c r="A89" s="1"/>
      <c r="B89" s="14" t="s">
        <v>48</v>
      </c>
      <c r="C89">
        <v>171</v>
      </c>
      <c r="D89" s="9">
        <v>6.0999999999999999E-2</v>
      </c>
      <c r="E89" s="9">
        <v>0.30270000000000002</v>
      </c>
      <c r="F89" s="9"/>
      <c r="G89" s="9"/>
      <c r="H89" s="9"/>
      <c r="I89" s="3"/>
      <c r="J89" s="1"/>
      <c r="K89" s="14" t="s">
        <v>48</v>
      </c>
      <c r="L89">
        <v>49</v>
      </c>
      <c r="M89" s="9">
        <v>5.6800000000000003E-2</v>
      </c>
      <c r="N89" s="9">
        <v>0.24379999999999999</v>
      </c>
    </row>
    <row r="90" spans="1:19" outlineLevel="2" x14ac:dyDescent="0.35">
      <c r="A90" s="1"/>
      <c r="B90" s="14" t="s">
        <v>49</v>
      </c>
      <c r="C90">
        <v>128</v>
      </c>
      <c r="D90" s="9">
        <v>4.5699999999999998E-2</v>
      </c>
      <c r="E90" s="9">
        <v>0.22650000000000001</v>
      </c>
      <c r="F90" s="9"/>
      <c r="G90" s="9"/>
      <c r="H90" s="9"/>
      <c r="I90" s="3"/>
      <c r="J90" s="1"/>
      <c r="K90" s="14" t="s">
        <v>49</v>
      </c>
      <c r="L90">
        <v>35</v>
      </c>
      <c r="M90" s="9">
        <v>4.0599999999999997E-2</v>
      </c>
      <c r="N90" s="9">
        <v>0.1741</v>
      </c>
    </row>
    <row r="91" spans="1:19" outlineLevel="2" x14ac:dyDescent="0.35">
      <c r="A91" s="1"/>
      <c r="B91" s="14" t="s">
        <v>50</v>
      </c>
      <c r="C91">
        <v>77</v>
      </c>
      <c r="D91" s="9">
        <v>2.75E-2</v>
      </c>
      <c r="E91" s="9">
        <v>0.1363</v>
      </c>
      <c r="F91" s="9"/>
      <c r="G91" s="9"/>
      <c r="H91" s="9"/>
      <c r="I91" s="3"/>
      <c r="J91" s="1"/>
      <c r="K91" s="14" t="s">
        <v>50</v>
      </c>
      <c r="L91">
        <v>22</v>
      </c>
      <c r="M91" s="9">
        <v>2.5499999999999998E-2</v>
      </c>
      <c r="N91" s="9">
        <v>0.1095</v>
      </c>
    </row>
    <row r="92" spans="1:19" outlineLevel="2" x14ac:dyDescent="0.35">
      <c r="A92" s="1"/>
      <c r="B92" s="14" t="s">
        <v>51</v>
      </c>
      <c r="C92">
        <v>63</v>
      </c>
      <c r="D92" s="9">
        <v>2.2499999999999999E-2</v>
      </c>
      <c r="E92" s="9">
        <v>0.1115</v>
      </c>
      <c r="F92" s="9"/>
      <c r="G92" s="9"/>
      <c r="H92" s="9"/>
      <c r="I92" s="3"/>
      <c r="J92" s="1"/>
      <c r="K92" s="14" t="s">
        <v>51</v>
      </c>
      <c r="L92">
        <v>19</v>
      </c>
      <c r="M92" s="9">
        <v>2.1999999999999999E-2</v>
      </c>
      <c r="N92" s="9">
        <v>9.4500000000000001E-2</v>
      </c>
    </row>
    <row r="93" spans="1:19" outlineLevel="2" x14ac:dyDescent="0.35">
      <c r="A93" s="1"/>
      <c r="B93" s="14" t="s">
        <v>52</v>
      </c>
      <c r="C93">
        <v>46</v>
      </c>
      <c r="D93" s="9">
        <v>1.6400000000000001E-2</v>
      </c>
      <c r="E93" s="9">
        <v>8.14E-2</v>
      </c>
      <c r="F93" s="9"/>
      <c r="G93" s="9"/>
      <c r="H93" s="9"/>
      <c r="I93" s="3"/>
      <c r="J93" s="1"/>
      <c r="K93" s="14" t="s">
        <v>18</v>
      </c>
      <c r="L93">
        <v>13</v>
      </c>
      <c r="M93" s="9">
        <v>1.5100000000000001E-2</v>
      </c>
      <c r="N93" s="9">
        <v>6.4699999999999994E-2</v>
      </c>
    </row>
    <row r="94" spans="1:19" outlineLevel="2" x14ac:dyDescent="0.35">
      <c r="A94" s="1"/>
      <c r="B94" s="14" t="s">
        <v>53</v>
      </c>
      <c r="C94">
        <v>35</v>
      </c>
      <c r="D94" s="9">
        <v>1.2500000000000001E-2</v>
      </c>
      <c r="E94" s="9">
        <v>6.1899999999999997E-2</v>
      </c>
      <c r="F94" s="9"/>
      <c r="G94" s="9"/>
      <c r="H94" s="9"/>
      <c r="I94" s="3"/>
      <c r="J94" s="1"/>
      <c r="K94" s="14" t="s">
        <v>53</v>
      </c>
      <c r="L94">
        <v>12</v>
      </c>
      <c r="M94" s="9">
        <v>1.3899999999999999E-2</v>
      </c>
      <c r="N94" s="9">
        <v>5.9700000000000003E-2</v>
      </c>
    </row>
    <row r="95" spans="1:19" outlineLevel="2" x14ac:dyDescent="0.35">
      <c r="A95" s="1"/>
      <c r="B95" s="14" t="s">
        <v>18</v>
      </c>
      <c r="C95">
        <v>32</v>
      </c>
      <c r="D95" s="9">
        <v>1.14E-2</v>
      </c>
      <c r="E95" s="9">
        <v>5.6599999999999998E-2</v>
      </c>
      <c r="F95" s="9"/>
      <c r="G95" s="9"/>
      <c r="H95" s="9"/>
      <c r="I95" s="3"/>
      <c r="J95" s="1"/>
      <c r="K95" s="14" t="s">
        <v>52</v>
      </c>
      <c r="L95">
        <v>11</v>
      </c>
      <c r="M95" s="9">
        <v>1.2699999999999999E-2</v>
      </c>
      <c r="N95" s="9">
        <v>5.4699999999999999E-2</v>
      </c>
    </row>
    <row r="96" spans="1:19" outlineLevel="2" x14ac:dyDescent="0.35">
      <c r="A96" s="1"/>
      <c r="B96" s="14" t="s">
        <v>54</v>
      </c>
      <c r="C96">
        <v>23</v>
      </c>
      <c r="D96" s="9">
        <v>8.2000000000000007E-3</v>
      </c>
      <c r="E96" s="9">
        <v>4.07E-2</v>
      </c>
      <c r="F96" s="9"/>
      <c r="G96" s="9"/>
      <c r="H96" s="9"/>
      <c r="I96" s="3"/>
      <c r="J96" s="1"/>
      <c r="K96" s="14" t="s">
        <v>55</v>
      </c>
      <c r="L96">
        <v>5</v>
      </c>
      <c r="M96" s="9">
        <v>5.7999999999999996E-3</v>
      </c>
      <c r="N96" s="9">
        <v>2.4899999999999999E-2</v>
      </c>
    </row>
    <row r="97" spans="1:20" outlineLevel="2" x14ac:dyDescent="0.35">
      <c r="A97" s="1"/>
      <c r="B97" s="14" t="s">
        <v>55</v>
      </c>
      <c r="C97">
        <v>11</v>
      </c>
      <c r="D97" s="9">
        <v>3.8999999999999998E-3</v>
      </c>
      <c r="E97" s="9">
        <v>1.95E-2</v>
      </c>
      <c r="F97" s="9"/>
      <c r="G97" s="9"/>
      <c r="H97" s="9"/>
      <c r="I97" s="3"/>
      <c r="J97" s="1"/>
      <c r="K97" s="14" t="s">
        <v>54</v>
      </c>
      <c r="L97">
        <v>2</v>
      </c>
      <c r="M97" s="9">
        <v>2.3E-3</v>
      </c>
      <c r="N97" s="9">
        <v>0.01</v>
      </c>
    </row>
    <row r="98" spans="1:20" outlineLevel="2" x14ac:dyDescent="0.35">
      <c r="A98" s="1"/>
      <c r="B98" s="14" t="s">
        <v>56</v>
      </c>
      <c r="C98">
        <v>8</v>
      </c>
      <c r="D98" s="9">
        <v>2.8999999999999998E-3</v>
      </c>
      <c r="E98" s="9">
        <v>1.4200000000000001E-2</v>
      </c>
      <c r="F98" s="9"/>
      <c r="G98" s="9"/>
      <c r="H98" s="9"/>
      <c r="I98" s="3"/>
      <c r="J98" s="1"/>
      <c r="K98" s="14" t="s">
        <v>56</v>
      </c>
      <c r="L98">
        <v>2</v>
      </c>
      <c r="M98" s="9">
        <v>2.3E-3</v>
      </c>
      <c r="N98" s="9">
        <v>0.01</v>
      </c>
    </row>
    <row r="99" spans="1:20" outlineLevel="2" x14ac:dyDescent="0.35">
      <c r="A99" s="1"/>
      <c r="B99" s="12"/>
      <c r="C99" s="11">
        <f>SUM(C81:C98)</f>
        <v>2803</v>
      </c>
      <c r="I99" s="3"/>
      <c r="J99" s="1"/>
      <c r="K99" s="12"/>
      <c r="L99" s="11">
        <f>SUM(L81:L98)</f>
        <v>863</v>
      </c>
    </row>
    <row r="100" spans="1:20" outlineLevel="2" x14ac:dyDescent="0.35"/>
    <row r="101" spans="1:20" outlineLevel="1" x14ac:dyDescent="0.35">
      <c r="A101" s="1" t="s">
        <v>57</v>
      </c>
      <c r="B101" s="2" t="s">
        <v>58</v>
      </c>
      <c r="I101" s="3"/>
      <c r="J101" s="1" t="s">
        <v>57</v>
      </c>
      <c r="K101" s="2" t="s">
        <v>58</v>
      </c>
    </row>
    <row r="102" spans="1:20" ht="16.5" outlineLevel="2" x14ac:dyDescent="0.45">
      <c r="A102" s="4" t="s">
        <v>59</v>
      </c>
      <c r="B102" s="5" t="s">
        <v>3</v>
      </c>
      <c r="C102" s="6" t="s">
        <v>4</v>
      </c>
      <c r="D102" s="6" t="s">
        <v>5</v>
      </c>
      <c r="E102" s="6"/>
      <c r="F102" s="6"/>
      <c r="G102" s="6"/>
      <c r="H102" s="6"/>
      <c r="I102" s="3"/>
      <c r="J102" s="4" t="s">
        <v>60</v>
      </c>
      <c r="K102" s="5" t="s">
        <v>3</v>
      </c>
      <c r="L102" s="7" t="s">
        <v>8</v>
      </c>
      <c r="M102" s="6" t="s">
        <v>5</v>
      </c>
    </row>
    <row r="103" spans="1:20" outlineLevel="2" x14ac:dyDescent="0.35">
      <c r="A103" s="1"/>
      <c r="B103" s="12">
        <v>10</v>
      </c>
      <c r="C103">
        <v>5</v>
      </c>
      <c r="D103" s="9">
        <v>2.3E-2</v>
      </c>
      <c r="I103" s="3"/>
      <c r="J103" s="1"/>
      <c r="K103" s="12">
        <v>10</v>
      </c>
      <c r="L103">
        <v>1</v>
      </c>
      <c r="M103" s="9">
        <v>1.3333332999999999E-2</v>
      </c>
      <c r="S103" s="9"/>
      <c r="T103" s="9"/>
    </row>
    <row r="104" spans="1:20" outlineLevel="2" x14ac:dyDescent="0.35">
      <c r="A104" s="1"/>
      <c r="B104" s="12">
        <v>9</v>
      </c>
      <c r="C104">
        <v>9</v>
      </c>
      <c r="D104" s="9">
        <v>4.1500000000000002E-2</v>
      </c>
      <c r="I104" s="3"/>
      <c r="J104" s="1"/>
      <c r="K104" s="12">
        <v>9</v>
      </c>
      <c r="L104">
        <v>4</v>
      </c>
      <c r="M104" s="9">
        <v>5.3333332999999997E-2</v>
      </c>
    </row>
    <row r="105" spans="1:20" outlineLevel="2" x14ac:dyDescent="0.35">
      <c r="A105" s="1"/>
      <c r="B105" s="12">
        <v>8</v>
      </c>
      <c r="C105">
        <v>28</v>
      </c>
      <c r="D105" s="9">
        <v>0.129</v>
      </c>
      <c r="I105" s="3"/>
      <c r="J105" s="1"/>
      <c r="K105" s="12">
        <v>8</v>
      </c>
      <c r="L105">
        <v>6</v>
      </c>
      <c r="M105" s="9">
        <v>0.08</v>
      </c>
    </row>
    <row r="106" spans="1:20" outlineLevel="2" x14ac:dyDescent="0.35">
      <c r="A106" s="1"/>
      <c r="B106" s="12">
        <v>7</v>
      </c>
      <c r="C106">
        <v>39</v>
      </c>
      <c r="D106" s="9">
        <v>0.1797</v>
      </c>
      <c r="I106" s="3"/>
      <c r="J106" s="1"/>
      <c r="K106" s="12">
        <v>7</v>
      </c>
      <c r="L106">
        <v>16</v>
      </c>
      <c r="M106" s="9">
        <v>0.21333333300000001</v>
      </c>
    </row>
    <row r="107" spans="1:20" outlineLevel="2" x14ac:dyDescent="0.35">
      <c r="A107" s="1"/>
      <c r="B107" s="12">
        <v>6</v>
      </c>
      <c r="C107">
        <v>35</v>
      </c>
      <c r="D107" s="9">
        <v>0.1613</v>
      </c>
      <c r="I107" s="3"/>
      <c r="J107" s="1"/>
      <c r="K107" s="12">
        <v>6</v>
      </c>
      <c r="L107">
        <v>14</v>
      </c>
      <c r="M107" s="9">
        <v>0.18666666700000001</v>
      </c>
    </row>
    <row r="108" spans="1:20" outlineLevel="2" x14ac:dyDescent="0.35">
      <c r="A108" s="1"/>
      <c r="B108" s="12">
        <v>5</v>
      </c>
      <c r="C108">
        <v>45</v>
      </c>
      <c r="D108" s="9">
        <v>0.2074</v>
      </c>
      <c r="I108" s="3"/>
      <c r="J108" s="1"/>
      <c r="K108" s="12">
        <v>5</v>
      </c>
      <c r="L108">
        <v>13</v>
      </c>
      <c r="M108" s="9">
        <v>0.17333333300000001</v>
      </c>
    </row>
    <row r="109" spans="1:20" outlineLevel="2" x14ac:dyDescent="0.35">
      <c r="A109" s="1"/>
      <c r="B109" s="12">
        <v>4</v>
      </c>
      <c r="C109">
        <v>28</v>
      </c>
      <c r="D109" s="9">
        <v>0.129</v>
      </c>
      <c r="I109" s="3"/>
      <c r="J109" s="1"/>
      <c r="K109" s="12">
        <v>4</v>
      </c>
      <c r="L109">
        <v>13</v>
      </c>
      <c r="M109" s="9">
        <v>0.17333333300000001</v>
      </c>
    </row>
    <row r="110" spans="1:20" outlineLevel="2" x14ac:dyDescent="0.35">
      <c r="A110" s="1"/>
      <c r="B110" s="12">
        <v>3</v>
      </c>
      <c r="C110">
        <v>21</v>
      </c>
      <c r="D110" s="9">
        <v>9.6799999999999997E-2</v>
      </c>
      <c r="I110" s="3"/>
      <c r="J110" s="1"/>
      <c r="K110" s="12">
        <v>3</v>
      </c>
      <c r="L110">
        <v>6</v>
      </c>
      <c r="M110" s="9">
        <v>0.08</v>
      </c>
    </row>
    <row r="111" spans="1:20" outlineLevel="2" x14ac:dyDescent="0.35">
      <c r="A111" s="1"/>
      <c r="B111" s="12">
        <v>2</v>
      </c>
      <c r="C111">
        <v>4</v>
      </c>
      <c r="D111" s="9">
        <v>1.84E-2</v>
      </c>
      <c r="I111" s="3"/>
      <c r="J111" s="1"/>
      <c r="K111" s="12">
        <v>2</v>
      </c>
      <c r="L111">
        <v>1</v>
      </c>
      <c r="M111" s="9">
        <v>1.3333332999999999E-2</v>
      </c>
    </row>
    <row r="112" spans="1:20" outlineLevel="2" x14ac:dyDescent="0.35">
      <c r="A112" s="1"/>
      <c r="B112" s="12">
        <v>1</v>
      </c>
      <c r="C112">
        <v>2</v>
      </c>
      <c r="D112" s="9">
        <v>9.1999999999999998E-3</v>
      </c>
      <c r="I112" s="3"/>
      <c r="J112" s="1"/>
      <c r="K112" s="12">
        <v>1</v>
      </c>
      <c r="L112">
        <v>1</v>
      </c>
      <c r="M112" s="9">
        <v>1.3333332999999999E-2</v>
      </c>
    </row>
    <row r="113" spans="1:20" outlineLevel="2" x14ac:dyDescent="0.35">
      <c r="A113" s="1"/>
      <c r="B113" s="12">
        <v>0</v>
      </c>
      <c r="C113">
        <v>1</v>
      </c>
      <c r="D113" s="9">
        <v>4.5999999999999999E-3</v>
      </c>
      <c r="I113" s="3"/>
      <c r="J113" s="1"/>
      <c r="K113" s="12"/>
      <c r="L113" s="11">
        <f>SUM(L103:L112)</f>
        <v>75</v>
      </c>
    </row>
    <row r="114" spans="1:20" outlineLevel="2" x14ac:dyDescent="0.35">
      <c r="C114" s="11">
        <f>SUM(C103:C113)</f>
        <v>217</v>
      </c>
    </row>
    <row r="115" spans="1:20" outlineLevel="2" x14ac:dyDescent="0.35"/>
    <row r="116" spans="1:20" outlineLevel="1" x14ac:dyDescent="0.35">
      <c r="A116" s="1" t="s">
        <v>61</v>
      </c>
      <c r="B116" s="2" t="s">
        <v>62</v>
      </c>
      <c r="I116" s="3"/>
      <c r="J116" s="1" t="s">
        <v>61</v>
      </c>
      <c r="K116" s="2" t="s">
        <v>62</v>
      </c>
    </row>
    <row r="117" spans="1:20" ht="16.5" outlineLevel="2" x14ac:dyDescent="0.45">
      <c r="A117" s="4" t="s">
        <v>59</v>
      </c>
      <c r="B117" s="5" t="s">
        <v>3</v>
      </c>
      <c r="C117" s="6" t="s">
        <v>4</v>
      </c>
      <c r="D117" s="6" t="s">
        <v>5</v>
      </c>
      <c r="E117" s="6" t="s">
        <v>6</v>
      </c>
      <c r="F117" s="6"/>
      <c r="G117" s="6"/>
      <c r="H117" s="6"/>
      <c r="I117" s="3"/>
      <c r="J117" s="4" t="s">
        <v>60</v>
      </c>
      <c r="K117" s="5" t="s">
        <v>3</v>
      </c>
      <c r="L117" s="7" t="s">
        <v>8</v>
      </c>
      <c r="M117" s="6" t="s">
        <v>5</v>
      </c>
      <c r="N117" s="6" t="s">
        <v>6</v>
      </c>
    </row>
    <row r="118" spans="1:20" outlineLevel="2" x14ac:dyDescent="0.35">
      <c r="A118" s="1"/>
      <c r="B118" s="14" t="s">
        <v>63</v>
      </c>
      <c r="C118">
        <v>168</v>
      </c>
      <c r="D118" s="9">
        <v>0.1124</v>
      </c>
      <c r="E118" s="9">
        <v>0.7742</v>
      </c>
      <c r="F118" s="9"/>
      <c r="G118" s="9"/>
      <c r="H118" s="9"/>
      <c r="I118" s="3"/>
      <c r="J118" s="1"/>
      <c r="K118" s="14" t="s">
        <v>63</v>
      </c>
      <c r="L118">
        <v>58</v>
      </c>
      <c r="M118" s="9">
        <v>0.1139</v>
      </c>
      <c r="N118" s="9">
        <v>0.77329999999999999</v>
      </c>
    </row>
    <row r="119" spans="1:20" outlineLevel="2" x14ac:dyDescent="0.35">
      <c r="A119" s="1"/>
      <c r="B119" s="14" t="s">
        <v>64</v>
      </c>
      <c r="C119">
        <v>120</v>
      </c>
      <c r="D119" s="9">
        <v>8.0299999999999996E-2</v>
      </c>
      <c r="E119" s="9">
        <v>0.55300000000000005</v>
      </c>
      <c r="F119" s="9"/>
      <c r="G119" s="9"/>
      <c r="H119" s="9"/>
      <c r="I119" s="3"/>
      <c r="J119" s="1"/>
      <c r="K119" s="14" t="s">
        <v>64</v>
      </c>
      <c r="L119">
        <v>42</v>
      </c>
      <c r="M119" s="9">
        <v>8.2500000000000004E-2</v>
      </c>
      <c r="N119" s="9">
        <v>0.56000000000000005</v>
      </c>
    </row>
    <row r="120" spans="1:20" outlineLevel="2" x14ac:dyDescent="0.35">
      <c r="A120" s="1"/>
      <c r="B120" s="14" t="s">
        <v>65</v>
      </c>
      <c r="C120">
        <v>108</v>
      </c>
      <c r="D120" s="9">
        <v>7.2300000000000003E-2</v>
      </c>
      <c r="E120" s="9">
        <v>0.49769999999999998</v>
      </c>
      <c r="F120" s="9"/>
      <c r="G120" s="9"/>
      <c r="H120" s="9"/>
      <c r="I120" s="3"/>
      <c r="J120" s="1"/>
      <c r="K120" s="14" t="s">
        <v>66</v>
      </c>
      <c r="L120">
        <v>38</v>
      </c>
      <c r="M120" s="9">
        <v>7.4700000000000003E-2</v>
      </c>
      <c r="N120" s="9">
        <v>0.50670000000000004</v>
      </c>
    </row>
    <row r="121" spans="1:20" outlineLevel="2" x14ac:dyDescent="0.35"/>
    <row r="122" spans="1:20" outlineLevel="1" x14ac:dyDescent="0.35">
      <c r="A122" s="1" t="s">
        <v>67</v>
      </c>
      <c r="B122" s="2" t="s">
        <v>68</v>
      </c>
      <c r="I122" s="3"/>
      <c r="J122" s="1" t="s">
        <v>67</v>
      </c>
      <c r="K122" s="2" t="s">
        <v>68</v>
      </c>
    </row>
    <row r="123" spans="1:20" ht="16.5" outlineLevel="2" x14ac:dyDescent="0.45">
      <c r="A123" s="4" t="s">
        <v>59</v>
      </c>
      <c r="B123" s="5" t="s">
        <v>3</v>
      </c>
      <c r="C123" s="6" t="s">
        <v>4</v>
      </c>
      <c r="D123" s="6" t="s">
        <v>5</v>
      </c>
      <c r="E123" s="6" t="s">
        <v>6</v>
      </c>
      <c r="F123" s="6"/>
      <c r="G123" s="6"/>
      <c r="H123" s="6"/>
      <c r="I123" s="3"/>
      <c r="J123" s="4" t="s">
        <v>60</v>
      </c>
      <c r="K123" s="5" t="s">
        <v>3</v>
      </c>
      <c r="L123" s="7" t="s">
        <v>8</v>
      </c>
      <c r="M123" s="6" t="s">
        <v>5</v>
      </c>
      <c r="N123" s="6" t="s">
        <v>6</v>
      </c>
      <c r="R123" s="14"/>
      <c r="S123" s="9"/>
      <c r="T123" s="9"/>
    </row>
    <row r="124" spans="1:20" outlineLevel="2" x14ac:dyDescent="0.35">
      <c r="A124" s="1"/>
      <c r="B124" s="14" t="s">
        <v>69</v>
      </c>
      <c r="C124">
        <v>190</v>
      </c>
      <c r="D124" s="9">
        <v>9.3799999999999994E-2</v>
      </c>
      <c r="E124" s="9">
        <v>0.87560000000000004</v>
      </c>
      <c r="F124" s="9"/>
      <c r="G124" s="9"/>
      <c r="H124" s="9"/>
      <c r="I124" s="3"/>
      <c r="J124" s="1"/>
      <c r="K124" s="14" t="s">
        <v>69</v>
      </c>
      <c r="L124">
        <v>66</v>
      </c>
      <c r="M124" s="9">
        <v>0.10150000000000001</v>
      </c>
      <c r="N124" s="9">
        <v>0.88</v>
      </c>
      <c r="R124" s="14"/>
      <c r="S124" s="9"/>
      <c r="T124" s="9"/>
    </row>
    <row r="125" spans="1:20" outlineLevel="2" x14ac:dyDescent="0.35">
      <c r="A125" s="1"/>
      <c r="B125" s="14" t="s">
        <v>70</v>
      </c>
      <c r="C125">
        <v>187</v>
      </c>
      <c r="D125" s="9">
        <v>9.2299999999999993E-2</v>
      </c>
      <c r="E125" s="9">
        <v>0.86180000000000001</v>
      </c>
      <c r="F125" s="9"/>
      <c r="G125" s="9"/>
      <c r="H125" s="9"/>
      <c r="I125" s="3"/>
      <c r="J125" s="1"/>
      <c r="K125" s="14" t="s">
        <v>70</v>
      </c>
      <c r="L125">
        <v>62</v>
      </c>
      <c r="M125" s="9">
        <v>9.5399999999999999E-2</v>
      </c>
      <c r="N125" s="9">
        <v>0.82669999999999999</v>
      </c>
      <c r="R125" s="14"/>
      <c r="S125" s="9"/>
      <c r="T125" s="9"/>
    </row>
    <row r="126" spans="1:20" outlineLevel="2" x14ac:dyDescent="0.35">
      <c r="A126" s="1"/>
      <c r="B126" s="14" t="s">
        <v>71</v>
      </c>
      <c r="C126">
        <v>168</v>
      </c>
      <c r="D126" s="9">
        <v>8.3000000000000004E-2</v>
      </c>
      <c r="E126" s="9">
        <v>0.7742</v>
      </c>
      <c r="F126" s="9"/>
      <c r="G126" s="9"/>
      <c r="H126" s="9"/>
      <c r="I126" s="3"/>
      <c r="J126" s="1"/>
      <c r="K126" s="14" t="s">
        <v>71</v>
      </c>
      <c r="L126">
        <v>58</v>
      </c>
      <c r="M126" s="9">
        <v>8.9200000000000002E-2</v>
      </c>
      <c r="N126" s="9">
        <v>0.77329999999999999</v>
      </c>
      <c r="R126" s="14"/>
      <c r="S126" s="9"/>
      <c r="T126" s="9"/>
    </row>
    <row r="127" spans="1:20" outlineLevel="2" x14ac:dyDescent="0.35">
      <c r="A127" s="1"/>
      <c r="B127" s="14" t="s">
        <v>72</v>
      </c>
      <c r="C127">
        <v>163</v>
      </c>
      <c r="D127" s="9">
        <v>8.0500000000000002E-2</v>
      </c>
      <c r="E127" s="9">
        <v>0.75119999999999998</v>
      </c>
      <c r="F127" s="9"/>
      <c r="G127" s="9"/>
      <c r="H127" s="9"/>
      <c r="I127" s="3"/>
      <c r="J127" s="1"/>
      <c r="K127" s="14" t="s">
        <v>72</v>
      </c>
      <c r="L127">
        <v>55</v>
      </c>
      <c r="M127" s="9">
        <v>8.4599999999999995E-2</v>
      </c>
      <c r="N127" s="9">
        <v>0.73329999999999995</v>
      </c>
      <c r="R127" s="14"/>
      <c r="S127" s="9"/>
      <c r="T127" s="9"/>
    </row>
    <row r="128" spans="1:20" outlineLevel="2" x14ac:dyDescent="0.35">
      <c r="A128" s="1"/>
      <c r="B128" s="14" t="s">
        <v>73</v>
      </c>
      <c r="C128">
        <v>157</v>
      </c>
      <c r="D128" s="9">
        <v>7.7499999999999999E-2</v>
      </c>
      <c r="E128" s="9">
        <v>0.72350000000000003</v>
      </c>
      <c r="F128" s="9"/>
      <c r="G128" s="9"/>
      <c r="H128" s="9"/>
      <c r="I128" s="3"/>
      <c r="J128" s="1"/>
      <c r="K128" s="14" t="s">
        <v>73</v>
      </c>
      <c r="L128">
        <v>52</v>
      </c>
      <c r="M128" s="9">
        <v>0.08</v>
      </c>
      <c r="N128" s="9">
        <v>0.69330000000000003</v>
      </c>
      <c r="R128" s="14"/>
      <c r="S128" s="9"/>
      <c r="T128" s="9"/>
    </row>
    <row r="129" spans="1:20" outlineLevel="2" x14ac:dyDescent="0.35">
      <c r="A129" s="1"/>
      <c r="B129" s="14" t="s">
        <v>74</v>
      </c>
      <c r="C129">
        <v>148</v>
      </c>
      <c r="D129" s="9">
        <v>7.3099999999999998E-2</v>
      </c>
      <c r="E129" s="9">
        <v>0.68200000000000005</v>
      </c>
      <c r="F129" s="9"/>
      <c r="G129" s="9"/>
      <c r="H129" s="9"/>
      <c r="I129" s="3"/>
      <c r="J129" s="1"/>
      <c r="K129" s="14" t="s">
        <v>74</v>
      </c>
      <c r="L129">
        <v>46</v>
      </c>
      <c r="M129" s="9">
        <v>7.0800000000000002E-2</v>
      </c>
      <c r="N129" s="9">
        <v>0.61329999999999996</v>
      </c>
    </row>
    <row r="130" spans="1:20" outlineLevel="2" x14ac:dyDescent="0.35"/>
    <row r="131" spans="1:20" outlineLevel="1" x14ac:dyDescent="0.35">
      <c r="A131" s="1" t="s">
        <v>75</v>
      </c>
      <c r="B131" s="2" t="s">
        <v>76</v>
      </c>
      <c r="I131" s="3"/>
      <c r="J131" s="1" t="s">
        <v>75</v>
      </c>
      <c r="K131" s="2" t="s">
        <v>76</v>
      </c>
    </row>
    <row r="132" spans="1:20" ht="16.5" outlineLevel="2" x14ac:dyDescent="0.45">
      <c r="A132" s="4" t="s">
        <v>2</v>
      </c>
      <c r="B132" s="5" t="s">
        <v>3</v>
      </c>
      <c r="C132" s="6" t="s">
        <v>4</v>
      </c>
      <c r="D132" s="6" t="s">
        <v>5</v>
      </c>
      <c r="E132" s="6" t="s">
        <v>6</v>
      </c>
      <c r="F132" s="6"/>
      <c r="G132" s="6"/>
      <c r="H132" s="6"/>
      <c r="I132" s="3"/>
      <c r="J132" s="4" t="s">
        <v>7</v>
      </c>
      <c r="K132" s="5" t="s">
        <v>3</v>
      </c>
      <c r="L132" s="7" t="s">
        <v>8</v>
      </c>
      <c r="M132" s="6" t="s">
        <v>5</v>
      </c>
      <c r="N132" s="6" t="s">
        <v>6</v>
      </c>
      <c r="R132" s="13"/>
    </row>
    <row r="133" spans="1:20" outlineLevel="2" x14ac:dyDescent="0.35">
      <c r="A133" s="1"/>
      <c r="B133" s="15" t="s">
        <v>77</v>
      </c>
      <c r="C133">
        <v>256</v>
      </c>
      <c r="D133" s="9">
        <v>0.15529999999999999</v>
      </c>
      <c r="E133" s="9">
        <v>0.4531</v>
      </c>
      <c r="F133" s="9"/>
      <c r="G133" s="9"/>
      <c r="H133" s="9"/>
      <c r="I133" s="3"/>
      <c r="J133" s="1"/>
      <c r="K133" s="15" t="s">
        <v>77</v>
      </c>
      <c r="L133">
        <v>98</v>
      </c>
      <c r="M133" s="9">
        <v>0.15859999999999999</v>
      </c>
      <c r="N133" s="9">
        <v>0.48759999999999998</v>
      </c>
      <c r="R133" s="15"/>
      <c r="S133" s="9"/>
      <c r="T133" s="9"/>
    </row>
    <row r="134" spans="1:20" outlineLevel="2" x14ac:dyDescent="0.35">
      <c r="A134" s="1"/>
      <c r="B134" s="15" t="s">
        <v>78</v>
      </c>
      <c r="C134">
        <v>185</v>
      </c>
      <c r="D134" s="9">
        <v>0.1123</v>
      </c>
      <c r="E134" s="9">
        <v>0.32740000000000002</v>
      </c>
      <c r="F134" s="9"/>
      <c r="G134" s="9"/>
      <c r="H134" s="9"/>
      <c r="I134" s="3"/>
      <c r="J134" s="1"/>
      <c r="K134" s="15" t="s">
        <v>78</v>
      </c>
      <c r="L134">
        <v>71</v>
      </c>
      <c r="M134" s="9">
        <v>0.1149</v>
      </c>
      <c r="N134" s="9">
        <v>0.35320000000000001</v>
      </c>
      <c r="R134" s="15"/>
      <c r="S134" s="9"/>
      <c r="T134" s="9"/>
    </row>
    <row r="135" spans="1:20" outlineLevel="2" x14ac:dyDescent="0.35">
      <c r="A135" s="1"/>
      <c r="B135" s="8" t="s">
        <v>79</v>
      </c>
      <c r="C135">
        <v>142</v>
      </c>
      <c r="D135" s="9">
        <v>8.6199999999999999E-2</v>
      </c>
      <c r="E135" s="9">
        <v>0.25130000000000002</v>
      </c>
      <c r="F135" s="9"/>
      <c r="G135" s="9"/>
      <c r="H135" s="9"/>
      <c r="I135" s="3"/>
      <c r="J135" s="1"/>
      <c r="K135" s="16" t="s">
        <v>79</v>
      </c>
      <c r="L135">
        <v>55</v>
      </c>
      <c r="M135" s="9">
        <v>8.8999999999999996E-2</v>
      </c>
      <c r="N135" s="9">
        <v>0.27360000000000001</v>
      </c>
      <c r="R135" s="15"/>
      <c r="S135" s="9"/>
      <c r="T135" s="9"/>
    </row>
    <row r="136" spans="1:20" outlineLevel="2" x14ac:dyDescent="0.35">
      <c r="A136" s="1"/>
      <c r="B136" s="8" t="s">
        <v>80</v>
      </c>
      <c r="C136">
        <v>134</v>
      </c>
      <c r="D136" s="9">
        <v>8.1299999999999997E-2</v>
      </c>
      <c r="E136" s="9">
        <v>0.23719999999999999</v>
      </c>
      <c r="F136" s="9"/>
      <c r="G136" s="9"/>
      <c r="H136" s="9"/>
      <c r="I136" s="3"/>
      <c r="J136" s="1"/>
      <c r="K136" s="16" t="s">
        <v>81</v>
      </c>
      <c r="L136">
        <v>46</v>
      </c>
      <c r="M136" s="9">
        <v>7.4399999999999994E-2</v>
      </c>
      <c r="N136" s="9">
        <v>0.22889999999999999</v>
      </c>
      <c r="R136" s="15"/>
      <c r="S136" s="9"/>
      <c r="T136" s="9"/>
    </row>
    <row r="137" spans="1:20" outlineLevel="2" x14ac:dyDescent="0.35">
      <c r="A137" s="1"/>
      <c r="B137" s="8" t="s">
        <v>18</v>
      </c>
      <c r="C137">
        <v>115</v>
      </c>
      <c r="D137" s="9">
        <v>6.9800000000000001E-2</v>
      </c>
      <c r="E137" s="9">
        <v>0.20349999999999999</v>
      </c>
      <c r="F137" s="9"/>
      <c r="G137" s="9"/>
      <c r="H137" s="9"/>
      <c r="I137" s="3"/>
      <c r="J137" s="1"/>
      <c r="K137" s="15" t="s">
        <v>82</v>
      </c>
      <c r="L137">
        <v>41</v>
      </c>
      <c r="M137" s="9">
        <v>6.6299999999999998E-2</v>
      </c>
      <c r="N137" s="9">
        <v>0.20399999999999999</v>
      </c>
      <c r="R137" s="15"/>
      <c r="S137" s="9"/>
      <c r="T137" s="9"/>
    </row>
    <row r="138" spans="1:20" outlineLevel="2" x14ac:dyDescent="0.35">
      <c r="A138" s="1"/>
      <c r="B138" s="8" t="s">
        <v>83</v>
      </c>
      <c r="C138">
        <v>106</v>
      </c>
      <c r="D138" s="9">
        <v>6.4299999999999996E-2</v>
      </c>
      <c r="E138" s="9">
        <v>0.18759999999999999</v>
      </c>
      <c r="F138" s="9"/>
      <c r="G138" s="9"/>
      <c r="H138" s="9"/>
      <c r="I138" s="3"/>
      <c r="J138" s="1"/>
      <c r="K138" s="15" t="s">
        <v>80</v>
      </c>
      <c r="L138">
        <v>39</v>
      </c>
      <c r="M138" s="9">
        <v>6.3100000000000003E-2</v>
      </c>
      <c r="N138" s="9">
        <v>0.19400000000000001</v>
      </c>
    </row>
    <row r="139" spans="1:20" outlineLevel="2" x14ac:dyDescent="0.35">
      <c r="A139" s="1"/>
      <c r="B139" s="8" t="s">
        <v>81</v>
      </c>
      <c r="C139">
        <v>101</v>
      </c>
      <c r="D139" s="9">
        <v>6.13E-2</v>
      </c>
      <c r="E139" s="9">
        <v>0.17879999999999999</v>
      </c>
      <c r="F139" s="9"/>
      <c r="G139" s="9"/>
      <c r="H139" s="9"/>
      <c r="I139" s="3"/>
      <c r="J139" s="1"/>
      <c r="K139" s="16" t="s">
        <v>18</v>
      </c>
      <c r="L139">
        <v>35</v>
      </c>
      <c r="M139" s="9">
        <v>5.6599999999999998E-2</v>
      </c>
      <c r="N139" s="9">
        <v>0.1741</v>
      </c>
    </row>
    <row r="140" spans="1:20" outlineLevel="2" x14ac:dyDescent="0.35">
      <c r="A140" s="1"/>
      <c r="B140" s="15" t="s">
        <v>82</v>
      </c>
      <c r="C140">
        <v>98</v>
      </c>
      <c r="D140" s="9">
        <v>5.9499999999999997E-2</v>
      </c>
      <c r="E140" s="9">
        <v>0.17349999999999999</v>
      </c>
      <c r="F140" s="9"/>
      <c r="G140" s="9"/>
      <c r="H140" s="9"/>
      <c r="I140" s="3"/>
      <c r="J140" s="1"/>
      <c r="K140" s="16" t="s">
        <v>83</v>
      </c>
      <c r="L140">
        <v>34</v>
      </c>
      <c r="M140" s="9">
        <v>5.5E-2</v>
      </c>
      <c r="N140" s="9">
        <v>0.16919999999999999</v>
      </c>
    </row>
    <row r="141" spans="1:20" outlineLevel="2" x14ac:dyDescent="0.35">
      <c r="A141" s="1"/>
      <c r="B141" s="15" t="s">
        <v>84</v>
      </c>
      <c r="C141">
        <v>78</v>
      </c>
      <c r="D141" s="9">
        <v>4.7300000000000002E-2</v>
      </c>
      <c r="E141" s="9">
        <v>0.1381</v>
      </c>
      <c r="F141" s="9"/>
      <c r="G141" s="9"/>
      <c r="H141" s="9"/>
      <c r="I141" s="3"/>
      <c r="J141" s="1"/>
      <c r="K141" s="15" t="s">
        <v>84</v>
      </c>
      <c r="L141">
        <v>30</v>
      </c>
      <c r="M141" s="9">
        <v>4.8500000000000001E-2</v>
      </c>
      <c r="N141" s="9">
        <v>0.14929999999999999</v>
      </c>
    </row>
    <row r="142" spans="1:20" outlineLevel="2" x14ac:dyDescent="0.35">
      <c r="A142" s="1"/>
      <c r="B142" s="15" t="s">
        <v>85</v>
      </c>
      <c r="C142">
        <v>73</v>
      </c>
      <c r="D142" s="9">
        <v>4.4299999999999999E-2</v>
      </c>
      <c r="E142" s="9">
        <v>0.12920000000000001</v>
      </c>
      <c r="F142" s="9"/>
      <c r="G142" s="9"/>
      <c r="H142" s="9"/>
      <c r="I142" s="3"/>
      <c r="J142" s="1"/>
      <c r="K142" s="16" t="s">
        <v>86</v>
      </c>
      <c r="L142">
        <v>28</v>
      </c>
      <c r="M142" s="9">
        <v>4.53E-2</v>
      </c>
      <c r="N142" s="9">
        <v>0.13930000000000001</v>
      </c>
    </row>
    <row r="143" spans="1:20" outlineLevel="2" x14ac:dyDescent="0.35">
      <c r="A143" s="1"/>
      <c r="B143" s="8" t="s">
        <v>86</v>
      </c>
      <c r="C143">
        <v>59</v>
      </c>
      <c r="D143" s="9">
        <v>3.5799999999999998E-2</v>
      </c>
      <c r="E143" s="9">
        <v>0.10440000000000001</v>
      </c>
      <c r="F143" s="9"/>
      <c r="G143" s="9"/>
      <c r="H143" s="9"/>
      <c r="I143" s="3"/>
      <c r="J143" s="1"/>
      <c r="K143" s="15" t="s">
        <v>85</v>
      </c>
      <c r="L143">
        <v>25</v>
      </c>
      <c r="M143" s="9">
        <v>4.0500000000000001E-2</v>
      </c>
      <c r="N143" s="9">
        <v>0.1244</v>
      </c>
    </row>
    <row r="144" spans="1:20" outlineLevel="2" x14ac:dyDescent="0.35">
      <c r="A144" s="1"/>
      <c r="B144" s="8" t="s">
        <v>87</v>
      </c>
      <c r="C144">
        <v>53</v>
      </c>
      <c r="D144" s="9">
        <v>3.2199999999999999E-2</v>
      </c>
      <c r="E144" s="9">
        <v>9.3799999999999994E-2</v>
      </c>
      <c r="F144" s="9"/>
      <c r="G144" s="9"/>
      <c r="H144" s="9"/>
      <c r="I144" s="3"/>
      <c r="J144" s="1"/>
      <c r="K144" s="16" t="s">
        <v>87</v>
      </c>
      <c r="L144">
        <v>19</v>
      </c>
      <c r="M144" s="9">
        <v>3.0700000000000002E-2</v>
      </c>
      <c r="N144" s="9">
        <v>9.4500000000000001E-2</v>
      </c>
    </row>
    <row r="145" spans="1:14" outlineLevel="2" x14ac:dyDescent="0.35">
      <c r="A145" s="1"/>
      <c r="B145" s="8" t="s">
        <v>88</v>
      </c>
      <c r="C145">
        <v>48</v>
      </c>
      <c r="D145" s="9">
        <v>2.9100000000000001E-2</v>
      </c>
      <c r="E145" s="9">
        <v>8.5000000000000006E-2</v>
      </c>
      <c r="F145" s="9"/>
      <c r="G145" s="9"/>
      <c r="H145" s="9"/>
      <c r="I145" s="3"/>
      <c r="J145" s="1"/>
      <c r="K145" s="16" t="s">
        <v>88</v>
      </c>
      <c r="L145">
        <v>17</v>
      </c>
      <c r="M145" s="9">
        <v>2.75E-2</v>
      </c>
      <c r="N145" s="9">
        <v>8.4599999999999995E-2</v>
      </c>
    </row>
    <row r="146" spans="1:14" outlineLevel="2" x14ac:dyDescent="0.35">
      <c r="A146" s="1"/>
      <c r="B146" s="8" t="s">
        <v>89</v>
      </c>
      <c r="C146">
        <v>32</v>
      </c>
      <c r="D146" s="9">
        <v>1.9400000000000001E-2</v>
      </c>
      <c r="E146" s="9">
        <v>5.6599999999999998E-2</v>
      </c>
      <c r="F146" s="9"/>
      <c r="G146" s="9"/>
      <c r="H146" s="9"/>
      <c r="I146" s="3"/>
      <c r="J146" s="1"/>
      <c r="K146" s="16" t="s">
        <v>90</v>
      </c>
      <c r="L146">
        <v>16</v>
      </c>
      <c r="M146" s="9">
        <v>2.5899999999999999E-2</v>
      </c>
      <c r="N146" s="9">
        <v>7.9600000000000004E-2</v>
      </c>
    </row>
    <row r="147" spans="1:14" outlineLevel="2" x14ac:dyDescent="0.35">
      <c r="A147" s="1"/>
      <c r="B147" s="8" t="s">
        <v>91</v>
      </c>
      <c r="C147">
        <v>31</v>
      </c>
      <c r="D147" s="9">
        <v>1.8800000000000001E-2</v>
      </c>
      <c r="E147" s="9">
        <v>5.4899999999999997E-2</v>
      </c>
      <c r="F147" s="9"/>
      <c r="G147" s="9"/>
      <c r="H147" s="9"/>
      <c r="I147" s="3"/>
      <c r="J147" s="1"/>
      <c r="K147" s="15" t="s">
        <v>92</v>
      </c>
      <c r="L147">
        <v>12</v>
      </c>
      <c r="M147" s="9">
        <v>1.9400000000000001E-2</v>
      </c>
      <c r="N147" s="9">
        <v>5.9700000000000003E-2</v>
      </c>
    </row>
    <row r="148" spans="1:14" outlineLevel="2" x14ac:dyDescent="0.35">
      <c r="A148" s="1"/>
      <c r="B148" s="15" t="s">
        <v>92</v>
      </c>
      <c r="C148">
        <v>30</v>
      </c>
      <c r="D148" s="9">
        <v>1.8200000000000001E-2</v>
      </c>
      <c r="E148" s="9">
        <v>5.3100000000000001E-2</v>
      </c>
      <c r="F148" s="9"/>
      <c r="G148" s="9"/>
      <c r="H148" s="9"/>
      <c r="I148" s="3"/>
      <c r="J148" s="1"/>
      <c r="K148" s="16" t="s">
        <v>89</v>
      </c>
      <c r="L148">
        <v>11</v>
      </c>
      <c r="M148" s="9">
        <v>1.78E-2</v>
      </c>
      <c r="N148" s="9">
        <v>5.4699999999999999E-2</v>
      </c>
    </row>
    <row r="149" spans="1:14" outlineLevel="2" x14ac:dyDescent="0.35">
      <c r="A149" s="1"/>
      <c r="B149" s="8" t="s">
        <v>93</v>
      </c>
      <c r="C149">
        <v>28</v>
      </c>
      <c r="D149" s="9">
        <v>1.7000000000000001E-2</v>
      </c>
      <c r="E149" s="9">
        <v>4.9599999999999998E-2</v>
      </c>
      <c r="F149" s="9"/>
      <c r="G149" s="9"/>
      <c r="H149" s="9"/>
      <c r="I149" s="3"/>
      <c r="J149" s="1"/>
      <c r="K149" s="16" t="s">
        <v>91</v>
      </c>
      <c r="L149">
        <v>11</v>
      </c>
      <c r="M149" s="9">
        <v>1.78E-2</v>
      </c>
      <c r="N149" s="9">
        <v>5.4699999999999999E-2</v>
      </c>
    </row>
    <row r="150" spans="1:14" outlineLevel="2" x14ac:dyDescent="0.35">
      <c r="A150" s="1"/>
      <c r="B150" s="8" t="s">
        <v>94</v>
      </c>
      <c r="C150">
        <v>25</v>
      </c>
      <c r="D150" s="9">
        <v>1.52E-2</v>
      </c>
      <c r="E150" s="9">
        <v>4.4200000000000003E-2</v>
      </c>
      <c r="F150" s="9"/>
      <c r="G150" s="9"/>
      <c r="H150" s="9"/>
      <c r="I150" s="3"/>
      <c r="J150" s="1"/>
      <c r="K150" s="16" t="s">
        <v>93</v>
      </c>
      <c r="L150">
        <v>10</v>
      </c>
      <c r="M150" s="9">
        <v>1.6199999999999999E-2</v>
      </c>
      <c r="N150" s="9">
        <v>4.9799999999999997E-2</v>
      </c>
    </row>
    <row r="151" spans="1:14" outlineLevel="2" x14ac:dyDescent="0.35">
      <c r="A151" s="1"/>
      <c r="B151" s="8" t="s">
        <v>90</v>
      </c>
      <c r="C151">
        <v>24</v>
      </c>
      <c r="D151" s="9">
        <v>1.46E-2</v>
      </c>
      <c r="E151" s="9">
        <v>4.2500000000000003E-2</v>
      </c>
      <c r="F151" s="9"/>
      <c r="G151" s="9"/>
      <c r="H151" s="9"/>
      <c r="I151" s="3"/>
      <c r="J151" s="1"/>
      <c r="K151" s="16" t="s">
        <v>95</v>
      </c>
      <c r="L151">
        <v>7</v>
      </c>
      <c r="M151" s="9">
        <v>1.1299999999999999E-2</v>
      </c>
      <c r="N151" s="9">
        <v>3.4799999999999998E-2</v>
      </c>
    </row>
    <row r="152" spans="1:14" outlineLevel="2" x14ac:dyDescent="0.35">
      <c r="A152" s="1"/>
      <c r="B152" s="8" t="s">
        <v>95</v>
      </c>
      <c r="C152">
        <v>17</v>
      </c>
      <c r="D152" s="9">
        <v>1.03E-2</v>
      </c>
      <c r="E152" s="9">
        <v>3.0099999999999998E-2</v>
      </c>
      <c r="F152" s="9"/>
      <c r="G152" s="9"/>
      <c r="H152" s="9"/>
      <c r="I152" s="3"/>
      <c r="J152" s="1"/>
      <c r="K152" s="16" t="s">
        <v>94</v>
      </c>
      <c r="L152">
        <v>6</v>
      </c>
      <c r="M152" s="9">
        <v>9.7000000000000003E-3</v>
      </c>
      <c r="N152" s="9">
        <v>2.9899999999999999E-2</v>
      </c>
    </row>
    <row r="153" spans="1:14" outlineLevel="2" x14ac:dyDescent="0.35">
      <c r="A153" s="1"/>
      <c r="B153" s="8" t="s">
        <v>96</v>
      </c>
      <c r="C153">
        <v>9</v>
      </c>
      <c r="D153" s="9">
        <v>5.4999999999999997E-3</v>
      </c>
      <c r="E153" s="9">
        <v>1.5900000000000001E-2</v>
      </c>
      <c r="F153" s="9"/>
      <c r="G153" s="9"/>
      <c r="H153" s="9"/>
      <c r="I153" s="3"/>
      <c r="J153" s="1"/>
      <c r="K153" s="16" t="s">
        <v>96</v>
      </c>
      <c r="L153">
        <v>5</v>
      </c>
      <c r="M153" s="9">
        <v>8.0999999999999996E-3</v>
      </c>
      <c r="N153" s="9">
        <v>2.4899999999999999E-2</v>
      </c>
    </row>
    <row r="154" spans="1:14" outlineLevel="2" x14ac:dyDescent="0.35">
      <c r="A154" s="1"/>
      <c r="B154" s="8" t="s">
        <v>97</v>
      </c>
      <c r="C154">
        <v>4</v>
      </c>
      <c r="D154" s="9">
        <v>2.3999999999999998E-3</v>
      </c>
      <c r="E154" s="9">
        <v>7.1000000000000004E-3</v>
      </c>
      <c r="F154" s="9"/>
      <c r="G154" s="9"/>
      <c r="H154" s="9"/>
      <c r="I154" s="3"/>
      <c r="J154" s="1"/>
      <c r="K154" s="16" t="s">
        <v>97</v>
      </c>
      <c r="L154">
        <v>2</v>
      </c>
      <c r="M154" s="9">
        <v>3.2000000000000002E-3</v>
      </c>
      <c r="N154" s="9">
        <v>0.01</v>
      </c>
    </row>
    <row r="155" spans="1:14" outlineLevel="2" x14ac:dyDescent="0.35">
      <c r="A155" s="1"/>
      <c r="B155" s="12"/>
      <c r="C155" s="11">
        <f>SUM(C133:C154)</f>
        <v>1648</v>
      </c>
      <c r="I155" s="3"/>
      <c r="J155" s="1"/>
      <c r="K155" s="12"/>
      <c r="L155" s="11">
        <f>SUM(L133:L154)</f>
        <v>618</v>
      </c>
    </row>
    <row r="156" spans="1:14" outlineLevel="2" x14ac:dyDescent="0.35"/>
    <row r="157" spans="1:14" outlineLevel="1" x14ac:dyDescent="0.35">
      <c r="A157" s="1" t="s">
        <v>98</v>
      </c>
      <c r="B157" s="2" t="s">
        <v>99</v>
      </c>
      <c r="I157" s="3"/>
      <c r="J157" s="1" t="s">
        <v>98</v>
      </c>
      <c r="K157" s="2" t="s">
        <v>99</v>
      </c>
    </row>
    <row r="158" spans="1:14" ht="16.5" outlineLevel="2" x14ac:dyDescent="0.45">
      <c r="A158" s="4" t="s">
        <v>2</v>
      </c>
      <c r="B158" s="5" t="s">
        <v>3</v>
      </c>
      <c r="C158" s="6" t="s">
        <v>4</v>
      </c>
      <c r="D158" s="6" t="s">
        <v>5</v>
      </c>
      <c r="E158" s="6"/>
      <c r="F158" s="6"/>
      <c r="G158" s="6"/>
      <c r="H158" s="6"/>
      <c r="I158" s="3"/>
      <c r="J158" s="4" t="s">
        <v>7</v>
      </c>
      <c r="K158" s="5" t="s">
        <v>3</v>
      </c>
      <c r="L158" s="7" t="s">
        <v>8</v>
      </c>
      <c r="M158" s="6" t="s">
        <v>5</v>
      </c>
    </row>
    <row r="159" spans="1:14" outlineLevel="2" x14ac:dyDescent="0.35">
      <c r="A159" s="1"/>
      <c r="B159" s="12">
        <v>50</v>
      </c>
      <c r="C159">
        <v>1</v>
      </c>
      <c r="D159" s="9">
        <v>1.8E-3</v>
      </c>
      <c r="I159" s="3"/>
      <c r="J159" s="1"/>
      <c r="K159" s="12">
        <v>30</v>
      </c>
      <c r="L159">
        <v>1</v>
      </c>
      <c r="M159" s="9">
        <v>5.0000000000000001E-3</v>
      </c>
    </row>
    <row r="160" spans="1:14" outlineLevel="2" x14ac:dyDescent="0.35">
      <c r="A160" s="1"/>
      <c r="B160" s="12">
        <v>30</v>
      </c>
      <c r="C160">
        <v>3</v>
      </c>
      <c r="D160" s="9">
        <v>5.3E-3</v>
      </c>
      <c r="I160" s="3"/>
      <c r="J160" s="1"/>
      <c r="K160" s="12">
        <v>21</v>
      </c>
      <c r="L160">
        <v>1</v>
      </c>
      <c r="M160" s="9">
        <v>5.0000000000000001E-3</v>
      </c>
    </row>
    <row r="161" spans="1:13" outlineLevel="2" x14ac:dyDescent="0.35">
      <c r="A161" s="1"/>
      <c r="B161" s="12">
        <v>21</v>
      </c>
      <c r="C161">
        <v>2</v>
      </c>
      <c r="D161" s="9">
        <v>3.5000000000000001E-3</v>
      </c>
      <c r="I161" s="3"/>
      <c r="J161" s="1"/>
      <c r="K161" s="12">
        <v>20</v>
      </c>
      <c r="L161">
        <v>1</v>
      </c>
      <c r="M161" s="9">
        <v>5.0000000000000001E-3</v>
      </c>
    </row>
    <row r="162" spans="1:13" outlineLevel="2" x14ac:dyDescent="0.35">
      <c r="A162" s="1"/>
      <c r="B162" s="12">
        <v>20</v>
      </c>
      <c r="C162">
        <v>2</v>
      </c>
      <c r="D162" s="9">
        <v>3.5000000000000001E-3</v>
      </c>
      <c r="I162" s="3"/>
      <c r="J162" s="1"/>
      <c r="K162" s="12">
        <v>18</v>
      </c>
      <c r="L162">
        <v>1</v>
      </c>
      <c r="M162" s="9">
        <v>5.0000000000000001E-3</v>
      </c>
    </row>
    <row r="163" spans="1:13" outlineLevel="2" x14ac:dyDescent="0.35">
      <c r="A163" s="1"/>
      <c r="B163" s="12">
        <v>19</v>
      </c>
      <c r="C163">
        <v>1</v>
      </c>
      <c r="D163" s="9">
        <v>1.8E-3</v>
      </c>
      <c r="I163" s="3"/>
      <c r="J163" s="1"/>
      <c r="K163" s="12">
        <v>16</v>
      </c>
      <c r="L163">
        <v>1</v>
      </c>
      <c r="M163" s="9">
        <v>5.0000000000000001E-3</v>
      </c>
    </row>
    <row r="164" spans="1:13" outlineLevel="2" x14ac:dyDescent="0.35">
      <c r="A164" s="1"/>
      <c r="B164" s="12">
        <v>18</v>
      </c>
      <c r="C164">
        <v>2</v>
      </c>
      <c r="D164" s="9">
        <v>3.5000000000000001E-3</v>
      </c>
      <c r="I164" s="3"/>
      <c r="J164" s="1"/>
      <c r="K164" s="12">
        <v>15</v>
      </c>
      <c r="L164">
        <v>1</v>
      </c>
      <c r="M164" s="9">
        <v>5.0000000000000001E-3</v>
      </c>
    </row>
    <row r="165" spans="1:13" outlineLevel="2" x14ac:dyDescent="0.35">
      <c r="A165" s="1"/>
      <c r="B165" s="12">
        <v>17</v>
      </c>
      <c r="C165">
        <v>3</v>
      </c>
      <c r="D165" s="9">
        <v>5.3E-3</v>
      </c>
      <c r="I165" s="3"/>
      <c r="J165" s="1"/>
      <c r="K165" s="12">
        <v>14</v>
      </c>
      <c r="L165">
        <v>3</v>
      </c>
      <c r="M165" s="9">
        <v>1.49E-2</v>
      </c>
    </row>
    <row r="166" spans="1:13" outlineLevel="2" x14ac:dyDescent="0.35">
      <c r="A166" s="1"/>
      <c r="B166" s="12">
        <v>16</v>
      </c>
      <c r="C166">
        <v>2</v>
      </c>
      <c r="D166" s="9">
        <v>3.5000000000000001E-3</v>
      </c>
      <c r="I166" s="3"/>
      <c r="J166" s="1"/>
      <c r="K166" s="12">
        <v>13</v>
      </c>
      <c r="L166">
        <v>1</v>
      </c>
      <c r="M166" s="9">
        <v>5.0000000000000001E-3</v>
      </c>
    </row>
    <row r="167" spans="1:13" outlineLevel="2" x14ac:dyDescent="0.35">
      <c r="A167" s="1"/>
      <c r="B167" s="12">
        <v>15</v>
      </c>
      <c r="C167">
        <v>5</v>
      </c>
      <c r="D167" s="9">
        <v>8.8000000000000005E-3</v>
      </c>
      <c r="I167" s="3"/>
      <c r="J167" s="1"/>
      <c r="K167" s="12">
        <v>12</v>
      </c>
      <c r="L167">
        <v>4</v>
      </c>
      <c r="M167" s="9">
        <v>1.9900000000000001E-2</v>
      </c>
    </row>
    <row r="168" spans="1:13" outlineLevel="2" x14ac:dyDescent="0.35">
      <c r="A168" s="1"/>
      <c r="B168" s="12">
        <v>14</v>
      </c>
      <c r="C168">
        <v>5</v>
      </c>
      <c r="D168" s="9">
        <v>8.8000000000000005E-3</v>
      </c>
      <c r="I168" s="3"/>
      <c r="J168" s="1"/>
      <c r="K168" s="12">
        <v>11</v>
      </c>
      <c r="L168">
        <v>2</v>
      </c>
      <c r="M168" s="9">
        <v>0.01</v>
      </c>
    </row>
    <row r="169" spans="1:13" outlineLevel="2" x14ac:dyDescent="0.35">
      <c r="A169" s="1"/>
      <c r="B169" s="12">
        <v>13</v>
      </c>
      <c r="C169">
        <v>3</v>
      </c>
      <c r="D169" s="9">
        <v>5.3E-3</v>
      </c>
      <c r="I169" s="3"/>
      <c r="J169" s="1"/>
      <c r="K169" s="12">
        <v>10</v>
      </c>
      <c r="L169">
        <v>10</v>
      </c>
      <c r="M169" s="9">
        <v>4.9799999999999997E-2</v>
      </c>
    </row>
    <row r="170" spans="1:13" outlineLevel="2" x14ac:dyDescent="0.35">
      <c r="A170" s="1"/>
      <c r="B170" s="12">
        <v>12</v>
      </c>
      <c r="C170">
        <v>8</v>
      </c>
      <c r="D170" s="9">
        <v>1.4200000000000001E-2</v>
      </c>
      <c r="I170" s="3"/>
      <c r="J170" s="1"/>
      <c r="K170" s="12">
        <v>9</v>
      </c>
      <c r="L170">
        <v>2</v>
      </c>
      <c r="M170" s="9">
        <v>0.01</v>
      </c>
    </row>
    <row r="171" spans="1:13" outlineLevel="2" x14ac:dyDescent="0.35">
      <c r="A171" s="1"/>
      <c r="B171" s="12">
        <v>11</v>
      </c>
      <c r="C171">
        <v>7</v>
      </c>
      <c r="D171" s="9">
        <v>1.24E-2</v>
      </c>
      <c r="I171" s="3"/>
      <c r="J171" s="1"/>
      <c r="K171" s="12">
        <v>8</v>
      </c>
      <c r="L171">
        <v>8</v>
      </c>
      <c r="M171" s="9">
        <v>3.9800000000000002E-2</v>
      </c>
    </row>
    <row r="172" spans="1:13" outlineLevel="2" x14ac:dyDescent="0.35">
      <c r="A172" s="1"/>
      <c r="B172" s="12">
        <v>10</v>
      </c>
      <c r="C172">
        <v>15</v>
      </c>
      <c r="D172" s="9">
        <v>2.6499999999999999E-2</v>
      </c>
      <c r="I172" s="3"/>
      <c r="J172" s="1"/>
      <c r="K172" s="12">
        <v>7</v>
      </c>
      <c r="L172">
        <v>8</v>
      </c>
      <c r="M172" s="9">
        <v>3.9800000000000002E-2</v>
      </c>
    </row>
    <row r="173" spans="1:13" outlineLevel="2" x14ac:dyDescent="0.35">
      <c r="A173" s="1"/>
      <c r="B173" s="12">
        <v>9</v>
      </c>
      <c r="C173">
        <v>12</v>
      </c>
      <c r="D173" s="9">
        <v>2.12E-2</v>
      </c>
      <c r="I173" s="3"/>
      <c r="J173" s="1"/>
      <c r="K173" s="12">
        <v>6</v>
      </c>
      <c r="L173">
        <v>16</v>
      </c>
      <c r="M173" s="9">
        <v>7.9600000000000004E-2</v>
      </c>
    </row>
    <row r="174" spans="1:13" outlineLevel="2" x14ac:dyDescent="0.35">
      <c r="A174" s="1"/>
      <c r="B174" s="12">
        <v>8</v>
      </c>
      <c r="C174">
        <v>18</v>
      </c>
      <c r="D174" s="9">
        <v>3.1899999999999998E-2</v>
      </c>
      <c r="I174" s="3"/>
      <c r="J174" s="1"/>
      <c r="K174" s="12">
        <v>5</v>
      </c>
      <c r="L174">
        <v>16</v>
      </c>
      <c r="M174" s="9">
        <v>7.9600000000000004E-2</v>
      </c>
    </row>
    <row r="175" spans="1:13" outlineLevel="2" x14ac:dyDescent="0.35">
      <c r="A175" s="1"/>
      <c r="B175" s="12">
        <v>7</v>
      </c>
      <c r="C175">
        <v>27</v>
      </c>
      <c r="D175" s="9">
        <v>4.7800000000000002E-2</v>
      </c>
      <c r="I175" s="3"/>
      <c r="J175" s="1"/>
      <c r="K175" s="12">
        <v>4</v>
      </c>
      <c r="L175">
        <v>19</v>
      </c>
      <c r="M175" s="9">
        <v>9.4500000000000001E-2</v>
      </c>
    </row>
    <row r="176" spans="1:13" outlineLevel="2" x14ac:dyDescent="0.35">
      <c r="A176" s="1"/>
      <c r="B176" s="12">
        <v>6</v>
      </c>
      <c r="C176">
        <v>37</v>
      </c>
      <c r="D176" s="9">
        <v>6.5500000000000003E-2</v>
      </c>
      <c r="I176" s="3"/>
      <c r="J176" s="1"/>
      <c r="K176" s="12">
        <v>3</v>
      </c>
      <c r="L176">
        <v>23</v>
      </c>
      <c r="M176" s="9">
        <v>0.1144</v>
      </c>
    </row>
    <row r="177" spans="1:13" outlineLevel="2" x14ac:dyDescent="0.35">
      <c r="A177" s="1"/>
      <c r="B177" s="12">
        <v>5</v>
      </c>
      <c r="C177">
        <v>41</v>
      </c>
      <c r="D177" s="9">
        <v>7.2599999999999998E-2</v>
      </c>
      <c r="I177" s="3"/>
      <c r="J177" s="1"/>
      <c r="K177" s="12">
        <v>2</v>
      </c>
      <c r="L177">
        <v>25</v>
      </c>
      <c r="M177" s="9">
        <v>0.1244</v>
      </c>
    </row>
    <row r="178" spans="1:13" outlineLevel="2" x14ac:dyDescent="0.35">
      <c r="A178" s="1"/>
      <c r="B178" s="12">
        <v>4</v>
      </c>
      <c r="C178">
        <v>61</v>
      </c>
      <c r="D178" s="9">
        <v>0.108</v>
      </c>
      <c r="I178" s="3"/>
      <c r="J178" s="1"/>
      <c r="K178" s="12">
        <v>1</v>
      </c>
      <c r="L178">
        <v>20</v>
      </c>
      <c r="M178" s="9">
        <v>9.9500000000000005E-2</v>
      </c>
    </row>
    <row r="179" spans="1:13" outlineLevel="2" x14ac:dyDescent="0.35">
      <c r="A179" s="1"/>
      <c r="B179" s="12">
        <v>3</v>
      </c>
      <c r="C179">
        <v>58</v>
      </c>
      <c r="D179" s="9">
        <v>0.1027</v>
      </c>
      <c r="I179" s="3"/>
      <c r="J179" s="1"/>
      <c r="K179" s="12">
        <v>0</v>
      </c>
      <c r="L179">
        <v>38</v>
      </c>
      <c r="M179" s="9">
        <v>0.18909999999999999</v>
      </c>
    </row>
    <row r="180" spans="1:13" outlineLevel="2" x14ac:dyDescent="0.35">
      <c r="A180" s="1"/>
      <c r="B180" s="12">
        <v>2</v>
      </c>
      <c r="C180">
        <v>62</v>
      </c>
      <c r="D180" s="9">
        <v>0.10970000000000001</v>
      </c>
      <c r="I180" s="3"/>
      <c r="J180" s="1"/>
      <c r="K180" s="12"/>
      <c r="L180" s="11">
        <f>SUM(L159:L179)</f>
        <v>201</v>
      </c>
    </row>
    <row r="181" spans="1:13" outlineLevel="2" x14ac:dyDescent="0.35">
      <c r="A181" s="1"/>
      <c r="B181" s="12">
        <v>1</v>
      </c>
      <c r="C181">
        <v>61</v>
      </c>
      <c r="D181" s="9">
        <v>0.108</v>
      </c>
      <c r="I181" s="3"/>
      <c r="J181" s="1"/>
      <c r="K181" s="12"/>
    </row>
    <row r="182" spans="1:13" outlineLevel="2" x14ac:dyDescent="0.35">
      <c r="A182" s="1"/>
      <c r="B182" s="12">
        <v>0</v>
      </c>
      <c r="C182">
        <v>129</v>
      </c>
      <c r="D182" s="9">
        <v>0.2283</v>
      </c>
      <c r="I182" s="3"/>
      <c r="J182" s="1"/>
      <c r="K182" s="12"/>
    </row>
    <row r="183" spans="1:13" outlineLevel="2" x14ac:dyDescent="0.35">
      <c r="A183" s="1"/>
      <c r="B183" s="12"/>
      <c r="C183" s="11">
        <f>SUM(C159:C182)</f>
        <v>565</v>
      </c>
      <c r="I183" s="3"/>
      <c r="J183" s="1"/>
      <c r="K183" s="12"/>
    </row>
    <row r="184" spans="1:13" outlineLevel="2" x14ac:dyDescent="0.35"/>
    <row r="185" spans="1:13" outlineLevel="1" x14ac:dyDescent="0.35">
      <c r="A185" s="1" t="s">
        <v>101</v>
      </c>
      <c r="B185" s="2" t="s">
        <v>102</v>
      </c>
      <c r="I185" s="3"/>
      <c r="J185" s="17" t="s">
        <v>101</v>
      </c>
      <c r="K185" s="2" t="s">
        <v>102</v>
      </c>
    </row>
    <row r="186" spans="1:13" ht="16.5" hidden="1" outlineLevel="2" x14ac:dyDescent="0.45">
      <c r="A186" s="4" t="s">
        <v>2</v>
      </c>
      <c r="B186" s="5" t="s">
        <v>3</v>
      </c>
      <c r="C186" s="6" t="s">
        <v>4</v>
      </c>
      <c r="D186" s="6" t="s">
        <v>5</v>
      </c>
      <c r="E186" s="6"/>
      <c r="F186" s="6"/>
      <c r="G186" s="6"/>
      <c r="H186" s="6"/>
      <c r="I186" s="3"/>
      <c r="J186" s="4" t="s">
        <v>7</v>
      </c>
      <c r="K186" s="5" t="s">
        <v>3</v>
      </c>
      <c r="L186" s="7" t="s">
        <v>8</v>
      </c>
      <c r="M186" s="6" t="s">
        <v>5</v>
      </c>
    </row>
    <row r="187" spans="1:13" hidden="1" outlineLevel="2" x14ac:dyDescent="0.35">
      <c r="A187" s="1"/>
      <c r="B187" s="12" t="s">
        <v>103</v>
      </c>
      <c r="C187">
        <v>353</v>
      </c>
      <c r="D187" s="9">
        <v>0.62480000000000002</v>
      </c>
      <c r="I187" s="3"/>
      <c r="J187" s="1"/>
      <c r="K187" s="12" t="s">
        <v>103</v>
      </c>
      <c r="L187">
        <v>134</v>
      </c>
      <c r="M187" s="9">
        <v>0.66669999999999996</v>
      </c>
    </row>
    <row r="188" spans="1:13" hidden="1" outlineLevel="2" x14ac:dyDescent="0.35">
      <c r="A188" s="1"/>
      <c r="B188" s="12" t="s">
        <v>104</v>
      </c>
      <c r="C188">
        <v>171</v>
      </c>
      <c r="D188" s="9">
        <v>0.30270000000000002</v>
      </c>
      <c r="I188" s="3"/>
      <c r="J188" s="1"/>
      <c r="K188" s="12" t="s">
        <v>104</v>
      </c>
      <c r="L188">
        <v>55</v>
      </c>
      <c r="M188" s="9">
        <v>0.27360000000000001</v>
      </c>
    </row>
    <row r="189" spans="1:13" hidden="1" outlineLevel="2" x14ac:dyDescent="0.35">
      <c r="A189" s="1"/>
      <c r="B189" s="12" t="s">
        <v>105</v>
      </c>
      <c r="C189">
        <v>41</v>
      </c>
      <c r="D189" s="9">
        <v>7.2599999999999998E-2</v>
      </c>
      <c r="I189" s="3"/>
      <c r="J189" s="1"/>
      <c r="K189" s="12" t="s">
        <v>105</v>
      </c>
      <c r="L189">
        <v>12</v>
      </c>
      <c r="M189" s="9">
        <v>5.9700000000000003E-2</v>
      </c>
    </row>
    <row r="190" spans="1:13" hidden="1" outlineLevel="2" x14ac:dyDescent="0.35">
      <c r="A190" s="1"/>
      <c r="B190" s="12"/>
      <c r="C190" s="11">
        <f>SUM(C187:C189)</f>
        <v>565</v>
      </c>
      <c r="I190" s="3"/>
      <c r="J190" s="1"/>
      <c r="K190" s="12"/>
      <c r="L190" s="11">
        <f>SUM(L187:L189)</f>
        <v>201</v>
      </c>
    </row>
    <row r="191" spans="1:13" hidden="1" outlineLevel="2" x14ac:dyDescent="0.35"/>
    <row r="192" spans="1:13" hidden="1" outlineLevel="2" x14ac:dyDescent="0.35">
      <c r="A192" s="1" t="s">
        <v>106</v>
      </c>
      <c r="B192" s="2" t="s">
        <v>107</v>
      </c>
      <c r="I192" s="3"/>
      <c r="J192" s="1" t="s">
        <v>106</v>
      </c>
      <c r="K192" s="2" t="s">
        <v>107</v>
      </c>
    </row>
    <row r="193" spans="1:21" ht="16.5" hidden="1" outlineLevel="2" x14ac:dyDescent="0.45">
      <c r="A193" s="4" t="s">
        <v>2</v>
      </c>
      <c r="B193" s="5" t="s">
        <v>3</v>
      </c>
      <c r="C193" s="6" t="s">
        <v>4</v>
      </c>
      <c r="D193" s="6" t="s">
        <v>5</v>
      </c>
      <c r="E193" s="6"/>
      <c r="F193" s="6"/>
      <c r="G193" s="6"/>
      <c r="H193" s="6"/>
      <c r="I193" s="3"/>
      <c r="J193" s="4" t="s">
        <v>7</v>
      </c>
      <c r="K193" s="5" t="s">
        <v>3</v>
      </c>
      <c r="L193" s="7" t="s">
        <v>8</v>
      </c>
      <c r="M193" s="6" t="s">
        <v>5</v>
      </c>
    </row>
    <row r="194" spans="1:21" hidden="1" outlineLevel="2" x14ac:dyDescent="0.35">
      <c r="A194" s="1"/>
      <c r="B194" s="12" t="s">
        <v>103</v>
      </c>
      <c r="C194">
        <v>528</v>
      </c>
      <c r="D194" s="9">
        <v>0.9345</v>
      </c>
      <c r="I194" s="3"/>
      <c r="J194" s="1"/>
      <c r="K194" s="12" t="s">
        <v>103</v>
      </c>
      <c r="L194">
        <v>186</v>
      </c>
      <c r="M194" s="9">
        <v>0.9254</v>
      </c>
    </row>
    <row r="195" spans="1:21" hidden="1" outlineLevel="2" x14ac:dyDescent="0.35">
      <c r="A195" s="1"/>
      <c r="B195" s="12" t="s">
        <v>108</v>
      </c>
      <c r="C195">
        <v>29</v>
      </c>
      <c r="D195" s="9">
        <v>5.1299999999999998E-2</v>
      </c>
      <c r="I195" s="3"/>
      <c r="J195" s="1"/>
      <c r="K195" s="12" t="s">
        <v>108</v>
      </c>
      <c r="L195">
        <v>12</v>
      </c>
      <c r="M195" s="9">
        <v>5.9700000000000003E-2</v>
      </c>
    </row>
    <row r="196" spans="1:21" hidden="1" outlineLevel="2" x14ac:dyDescent="0.35">
      <c r="A196" s="1"/>
      <c r="B196" s="12" t="s">
        <v>109</v>
      </c>
      <c r="C196">
        <v>8</v>
      </c>
      <c r="D196" s="9">
        <v>1.4200000000000001E-2</v>
      </c>
      <c r="I196" s="3"/>
      <c r="J196" s="1"/>
      <c r="K196" s="12" t="s">
        <v>109</v>
      </c>
      <c r="L196">
        <v>3</v>
      </c>
      <c r="M196" s="9">
        <v>1.49E-2</v>
      </c>
    </row>
    <row r="197" spans="1:21" hidden="1" outlineLevel="2" x14ac:dyDescent="0.35">
      <c r="A197" s="1"/>
      <c r="B197" s="12"/>
      <c r="C197" s="11">
        <f>SUM(C194:C196)</f>
        <v>565</v>
      </c>
      <c r="I197" s="3"/>
      <c r="J197" s="1"/>
      <c r="K197" s="12"/>
      <c r="L197" s="11">
        <f>SUM(L194:L196)</f>
        <v>201</v>
      </c>
    </row>
    <row r="198" spans="1:21" hidden="1" outlineLevel="2" x14ac:dyDescent="0.35"/>
    <row r="199" spans="1:21" outlineLevel="1" collapsed="1" x14ac:dyDescent="0.35">
      <c r="A199" s="1" t="s">
        <v>129</v>
      </c>
      <c r="B199" s="20" t="s">
        <v>130</v>
      </c>
      <c r="I199" s="3"/>
      <c r="J199" s="1" t="s">
        <v>129</v>
      </c>
      <c r="K199" s="20" t="s">
        <v>130</v>
      </c>
    </row>
    <row r="200" spans="1:21" ht="16.5" outlineLevel="2" x14ac:dyDescent="0.45">
      <c r="A200" s="4" t="s">
        <v>2</v>
      </c>
      <c r="B200" s="5" t="s">
        <v>3</v>
      </c>
      <c r="C200" s="6" t="s">
        <v>4</v>
      </c>
      <c r="D200" s="6" t="s">
        <v>5</v>
      </c>
      <c r="E200" s="6" t="s">
        <v>6</v>
      </c>
      <c r="F200" s="6"/>
      <c r="G200" s="6"/>
      <c r="H200" s="6"/>
      <c r="I200" s="3"/>
      <c r="J200" s="4" t="s">
        <v>7</v>
      </c>
      <c r="K200" s="5" t="s">
        <v>3</v>
      </c>
      <c r="L200" s="7" t="s">
        <v>8</v>
      </c>
      <c r="M200" s="6" t="s">
        <v>5</v>
      </c>
      <c r="N200" s="6" t="s">
        <v>6</v>
      </c>
    </row>
    <row r="201" spans="1:21" outlineLevel="2" x14ac:dyDescent="0.35">
      <c r="A201" s="1"/>
      <c r="B201" s="14" t="s">
        <v>9</v>
      </c>
      <c r="C201">
        <v>393</v>
      </c>
      <c r="D201" s="9">
        <v>0.16569999999999999</v>
      </c>
      <c r="E201" s="9">
        <v>0.6956</v>
      </c>
      <c r="F201" s="9"/>
      <c r="G201" s="9"/>
      <c r="H201" s="9"/>
      <c r="I201" s="3"/>
      <c r="J201" s="1"/>
      <c r="K201" s="14" t="s">
        <v>9</v>
      </c>
      <c r="L201">
        <v>128</v>
      </c>
      <c r="M201" s="9">
        <v>0.16259999999999999</v>
      </c>
      <c r="N201" s="9">
        <v>0.63680000000000003</v>
      </c>
      <c r="S201" s="14"/>
      <c r="T201" s="9"/>
      <c r="U201" s="9"/>
    </row>
    <row r="202" spans="1:21" outlineLevel="2" x14ac:dyDescent="0.35">
      <c r="A202" s="1"/>
      <c r="B202" s="14" t="s">
        <v>10</v>
      </c>
      <c r="C202">
        <v>359</v>
      </c>
      <c r="D202" s="9">
        <v>0.15129999999999999</v>
      </c>
      <c r="E202" s="9">
        <v>0.63539999999999996</v>
      </c>
      <c r="F202" s="9"/>
      <c r="G202" s="9"/>
      <c r="H202" s="9"/>
      <c r="I202" s="3"/>
      <c r="J202" s="1"/>
      <c r="K202" s="14" t="s">
        <v>10</v>
      </c>
      <c r="L202">
        <v>126</v>
      </c>
      <c r="M202" s="9">
        <v>0.16009999999999999</v>
      </c>
      <c r="N202" s="9">
        <v>0.62690000000000001</v>
      </c>
      <c r="S202" s="14"/>
      <c r="T202" s="9"/>
      <c r="U202" s="9"/>
    </row>
    <row r="203" spans="1:21" outlineLevel="2" x14ac:dyDescent="0.35">
      <c r="A203" s="1"/>
      <c r="B203" s="14" t="s">
        <v>11</v>
      </c>
      <c r="C203">
        <v>322</v>
      </c>
      <c r="D203" s="9">
        <v>0.1358</v>
      </c>
      <c r="E203" s="9">
        <v>0.56989999999999996</v>
      </c>
      <c r="F203" s="9"/>
      <c r="G203" s="9"/>
      <c r="H203" s="9"/>
      <c r="I203" s="3"/>
      <c r="J203" s="1"/>
      <c r="K203" s="14" t="s">
        <v>11</v>
      </c>
      <c r="L203">
        <v>109</v>
      </c>
      <c r="M203" s="9">
        <v>0.13850000000000001</v>
      </c>
      <c r="N203" s="9">
        <v>0.5423</v>
      </c>
      <c r="S203" s="14"/>
      <c r="T203" s="9"/>
      <c r="U203" s="9"/>
    </row>
    <row r="204" spans="1:21" outlineLevel="2" x14ac:dyDescent="0.35">
      <c r="A204" s="1"/>
      <c r="B204" s="14" t="s">
        <v>12</v>
      </c>
      <c r="C204">
        <v>298</v>
      </c>
      <c r="D204" s="9">
        <v>0.12559999999999999</v>
      </c>
      <c r="E204" s="9">
        <v>0.52739999999999998</v>
      </c>
      <c r="F204" s="9"/>
      <c r="G204" s="9"/>
      <c r="H204" s="9"/>
      <c r="I204" s="3"/>
      <c r="J204" s="1"/>
      <c r="K204" s="14" t="s">
        <v>12</v>
      </c>
      <c r="L204">
        <v>93</v>
      </c>
      <c r="M204" s="9">
        <v>0.1182</v>
      </c>
      <c r="N204" s="9">
        <v>0.4627</v>
      </c>
      <c r="S204" s="14"/>
      <c r="T204" s="9"/>
      <c r="U204" s="9"/>
    </row>
    <row r="205" spans="1:21" outlineLevel="2" x14ac:dyDescent="0.35">
      <c r="A205" s="1"/>
      <c r="B205" s="14" t="s">
        <v>14</v>
      </c>
      <c r="C205">
        <v>207</v>
      </c>
      <c r="D205" s="9">
        <v>8.7300000000000003E-2</v>
      </c>
      <c r="E205" s="9">
        <v>0.3664</v>
      </c>
      <c r="F205" s="9"/>
      <c r="G205" s="9"/>
      <c r="H205" s="9"/>
      <c r="I205" s="3"/>
      <c r="J205" s="1"/>
      <c r="K205" s="14" t="s">
        <v>14</v>
      </c>
      <c r="L205">
        <v>71</v>
      </c>
      <c r="M205" s="9">
        <v>9.0200000000000002E-2</v>
      </c>
      <c r="N205" s="9">
        <v>0.35320000000000001</v>
      </c>
      <c r="S205" s="14"/>
      <c r="T205" s="9"/>
      <c r="U205" s="9"/>
    </row>
    <row r="206" spans="1:21" outlineLevel="2" x14ac:dyDescent="0.35">
      <c r="A206" s="1"/>
      <c r="B206" s="14" t="s">
        <v>13</v>
      </c>
      <c r="C206">
        <v>201</v>
      </c>
      <c r="D206" s="9">
        <v>8.4699999999999998E-2</v>
      </c>
      <c r="E206" s="9">
        <v>0.35580000000000001</v>
      </c>
      <c r="F206" s="9"/>
      <c r="G206" s="9"/>
      <c r="H206" s="9"/>
      <c r="I206" s="3"/>
      <c r="J206" s="1"/>
      <c r="K206" s="14" t="s">
        <v>13</v>
      </c>
      <c r="L206">
        <v>67</v>
      </c>
      <c r="M206" s="9">
        <v>8.5099999999999995E-2</v>
      </c>
      <c r="N206" s="9">
        <v>0.33329999999999999</v>
      </c>
    </row>
    <row r="207" spans="1:21" outlineLevel="2" x14ac:dyDescent="0.35">
      <c r="A207" s="1"/>
      <c r="B207" s="15" t="s">
        <v>17</v>
      </c>
      <c r="C207">
        <v>73</v>
      </c>
      <c r="D207" s="9">
        <v>3.0800000000000001E-2</v>
      </c>
      <c r="E207" s="9">
        <v>0.12920000000000001</v>
      </c>
      <c r="F207" s="9"/>
      <c r="G207" s="9"/>
      <c r="H207" s="9"/>
      <c r="I207" s="3"/>
      <c r="J207" s="1"/>
      <c r="K207" s="15" t="s">
        <v>21</v>
      </c>
      <c r="L207">
        <v>25</v>
      </c>
      <c r="M207" s="9">
        <v>3.1800000000000002E-2</v>
      </c>
      <c r="N207" s="9">
        <v>0.1244</v>
      </c>
    </row>
    <row r="208" spans="1:21" outlineLevel="2" x14ac:dyDescent="0.35">
      <c r="A208" s="1"/>
      <c r="B208" s="14" t="s">
        <v>15</v>
      </c>
      <c r="C208">
        <v>61</v>
      </c>
      <c r="D208" s="9">
        <v>2.5700000000000001E-2</v>
      </c>
      <c r="E208" s="9">
        <v>0.108</v>
      </c>
      <c r="F208" s="9"/>
      <c r="G208" s="9"/>
      <c r="H208" s="9"/>
      <c r="I208" s="3"/>
      <c r="J208" s="1"/>
      <c r="K208" s="14" t="s">
        <v>24</v>
      </c>
      <c r="L208">
        <v>24</v>
      </c>
      <c r="M208" s="9">
        <v>3.0499999999999999E-2</v>
      </c>
      <c r="N208" s="9">
        <v>0.11940000000000001</v>
      </c>
    </row>
    <row r="209" spans="1:14" outlineLevel="2" x14ac:dyDescent="0.35">
      <c r="A209" s="1"/>
      <c r="B209" s="14" t="s">
        <v>18</v>
      </c>
      <c r="C209">
        <v>60</v>
      </c>
      <c r="D209" s="9">
        <v>2.53E-2</v>
      </c>
      <c r="E209" s="9">
        <v>0.1062</v>
      </c>
      <c r="F209" s="9"/>
      <c r="G209" s="9"/>
      <c r="H209" s="9"/>
      <c r="I209" s="3"/>
      <c r="J209" s="1"/>
      <c r="K209" s="15" t="s">
        <v>17</v>
      </c>
      <c r="L209">
        <v>18</v>
      </c>
      <c r="M209" s="9">
        <v>2.29E-2</v>
      </c>
      <c r="N209" s="9">
        <v>8.9599999999999999E-2</v>
      </c>
    </row>
    <row r="210" spans="1:14" outlineLevel="2" x14ac:dyDescent="0.35">
      <c r="A210" s="1"/>
      <c r="B210" s="15" t="s">
        <v>21</v>
      </c>
      <c r="C210">
        <v>59</v>
      </c>
      <c r="D210" s="9">
        <v>2.4899999999999999E-2</v>
      </c>
      <c r="E210" s="9">
        <v>0.10440000000000001</v>
      </c>
      <c r="F210" s="9"/>
      <c r="G210" s="9"/>
      <c r="H210" s="9"/>
      <c r="I210" s="3"/>
      <c r="J210" s="1"/>
      <c r="K210" s="14" t="s">
        <v>15</v>
      </c>
      <c r="L210">
        <v>18</v>
      </c>
      <c r="M210" s="9">
        <v>2.29E-2</v>
      </c>
      <c r="N210" s="9">
        <v>8.9599999999999999E-2</v>
      </c>
    </row>
    <row r="211" spans="1:14" outlineLevel="2" x14ac:dyDescent="0.35">
      <c r="A211" s="1"/>
      <c r="B211" s="14" t="s">
        <v>24</v>
      </c>
      <c r="C211">
        <v>46</v>
      </c>
      <c r="D211" s="9">
        <v>1.9400000000000001E-2</v>
      </c>
      <c r="E211" s="9">
        <v>8.14E-2</v>
      </c>
      <c r="F211" s="9"/>
      <c r="G211" s="9"/>
      <c r="H211" s="9"/>
      <c r="I211" s="3"/>
      <c r="J211" s="1"/>
      <c r="K211" s="14" t="s">
        <v>18</v>
      </c>
      <c r="L211">
        <v>18</v>
      </c>
      <c r="M211" s="9">
        <v>2.29E-2</v>
      </c>
      <c r="N211" s="9">
        <v>8.9599999999999999E-2</v>
      </c>
    </row>
    <row r="212" spans="1:14" outlineLevel="2" x14ac:dyDescent="0.35">
      <c r="A212" s="1"/>
      <c r="B212" s="14" t="s">
        <v>28</v>
      </c>
      <c r="C212">
        <v>40</v>
      </c>
      <c r="D212" s="9">
        <v>1.6899999999999998E-2</v>
      </c>
      <c r="E212" s="9">
        <v>7.0800000000000002E-2</v>
      </c>
      <c r="F212" s="9"/>
      <c r="G212" s="9"/>
      <c r="H212" s="9"/>
      <c r="I212" s="3"/>
      <c r="J212" s="1"/>
      <c r="K212" s="14" t="s">
        <v>25</v>
      </c>
      <c r="L212">
        <v>15</v>
      </c>
      <c r="M212" s="9">
        <v>1.9099999999999999E-2</v>
      </c>
      <c r="N212" s="9">
        <v>7.46E-2</v>
      </c>
    </row>
    <row r="213" spans="1:14" outlineLevel="2" x14ac:dyDescent="0.35">
      <c r="A213" s="1"/>
      <c r="B213" s="14" t="s">
        <v>26</v>
      </c>
      <c r="C213">
        <v>34</v>
      </c>
      <c r="D213" s="9">
        <v>1.43E-2</v>
      </c>
      <c r="E213" s="9">
        <v>6.0199999999999997E-2</v>
      </c>
      <c r="F213" s="9"/>
      <c r="G213" s="9"/>
      <c r="H213" s="9"/>
      <c r="I213" s="3"/>
      <c r="J213" s="1"/>
      <c r="K213" s="14" t="s">
        <v>29</v>
      </c>
      <c r="L213">
        <v>12</v>
      </c>
      <c r="M213" s="9">
        <v>1.52E-2</v>
      </c>
      <c r="N213" s="9">
        <v>5.9700000000000003E-2</v>
      </c>
    </row>
    <row r="214" spans="1:14" outlineLevel="2" x14ac:dyDescent="0.35">
      <c r="A214" s="1"/>
      <c r="B214" s="14" t="s">
        <v>29</v>
      </c>
      <c r="C214">
        <v>33</v>
      </c>
      <c r="D214" s="9">
        <v>1.3899999999999999E-2</v>
      </c>
      <c r="E214" s="9">
        <v>5.8400000000000001E-2</v>
      </c>
      <c r="F214" s="9"/>
      <c r="G214" s="9"/>
      <c r="H214" s="9"/>
      <c r="I214" s="3"/>
      <c r="J214" s="1"/>
      <c r="K214" s="14" t="s">
        <v>28</v>
      </c>
      <c r="L214">
        <v>10</v>
      </c>
      <c r="M214" s="9">
        <v>1.2699999999999999E-2</v>
      </c>
      <c r="N214" s="9">
        <v>4.9799999999999997E-2</v>
      </c>
    </row>
    <row r="215" spans="1:14" outlineLevel="2" x14ac:dyDescent="0.35">
      <c r="A215" s="1"/>
      <c r="B215" s="14" t="s">
        <v>25</v>
      </c>
      <c r="C215">
        <v>32</v>
      </c>
      <c r="D215" s="9">
        <v>1.35E-2</v>
      </c>
      <c r="E215" s="9">
        <v>5.6599999999999998E-2</v>
      </c>
      <c r="F215" s="9"/>
      <c r="G215" s="9"/>
      <c r="H215" s="9"/>
      <c r="I215" s="3"/>
      <c r="J215" s="1"/>
      <c r="K215" s="14" t="s">
        <v>23</v>
      </c>
      <c r="L215">
        <v>8</v>
      </c>
      <c r="M215" s="9">
        <v>1.0200000000000001E-2</v>
      </c>
      <c r="N215" s="9">
        <v>3.9800000000000002E-2</v>
      </c>
    </row>
    <row r="216" spans="1:14" outlineLevel="2" x14ac:dyDescent="0.35">
      <c r="A216" s="1"/>
      <c r="B216" s="14" t="s">
        <v>19</v>
      </c>
      <c r="C216">
        <v>27</v>
      </c>
      <c r="D216" s="9">
        <v>1.14E-2</v>
      </c>
      <c r="E216" s="9">
        <v>4.7800000000000002E-2</v>
      </c>
      <c r="F216" s="9"/>
      <c r="G216" s="9"/>
      <c r="H216" s="9"/>
      <c r="I216" s="3"/>
      <c r="J216" s="1"/>
      <c r="K216" s="14" t="s">
        <v>26</v>
      </c>
      <c r="L216">
        <v>8</v>
      </c>
      <c r="M216" s="9">
        <v>1.0200000000000001E-2</v>
      </c>
      <c r="N216" s="9">
        <v>3.9800000000000002E-2</v>
      </c>
    </row>
    <row r="217" spans="1:14" outlineLevel="2" x14ac:dyDescent="0.35">
      <c r="A217" s="1"/>
      <c r="B217" s="14" t="s">
        <v>22</v>
      </c>
      <c r="C217">
        <v>25</v>
      </c>
      <c r="D217" s="9">
        <v>1.0500000000000001E-2</v>
      </c>
      <c r="E217" s="9">
        <v>4.4200000000000003E-2</v>
      </c>
      <c r="F217" s="9"/>
      <c r="G217" s="9"/>
      <c r="H217" s="9"/>
      <c r="I217" s="3"/>
      <c r="J217" s="1"/>
      <c r="K217" s="14" t="s">
        <v>19</v>
      </c>
      <c r="L217">
        <v>8</v>
      </c>
      <c r="M217" s="9">
        <v>1.0200000000000001E-2</v>
      </c>
      <c r="N217" s="9">
        <v>3.9800000000000002E-2</v>
      </c>
    </row>
    <row r="218" spans="1:14" outlineLevel="2" x14ac:dyDescent="0.35">
      <c r="A218" s="1"/>
      <c r="B218" s="14" t="s">
        <v>23</v>
      </c>
      <c r="C218">
        <v>23</v>
      </c>
      <c r="D218" s="9">
        <v>9.7000000000000003E-3</v>
      </c>
      <c r="E218" s="9">
        <v>4.07E-2</v>
      </c>
      <c r="F218" s="9"/>
      <c r="G218" s="9"/>
      <c r="H218" s="9"/>
      <c r="I218" s="3"/>
      <c r="J218" s="1"/>
      <c r="K218" s="14" t="s">
        <v>16</v>
      </c>
      <c r="L218">
        <v>7</v>
      </c>
      <c r="M218" s="9">
        <v>8.8999999999999999E-3</v>
      </c>
      <c r="N218" s="9">
        <v>3.4799999999999998E-2</v>
      </c>
    </row>
    <row r="219" spans="1:14" outlineLevel="2" x14ac:dyDescent="0.35">
      <c r="A219" s="1"/>
      <c r="B219" s="14" t="s">
        <v>16</v>
      </c>
      <c r="C219">
        <v>21</v>
      </c>
      <c r="D219" s="9">
        <v>8.8999999999999999E-3</v>
      </c>
      <c r="E219" s="9">
        <v>3.7199999999999997E-2</v>
      </c>
      <c r="F219" s="9"/>
      <c r="G219" s="9"/>
      <c r="H219" s="9"/>
      <c r="I219" s="3"/>
      <c r="J219" s="1"/>
      <c r="K219" s="14" t="s">
        <v>22</v>
      </c>
      <c r="L219">
        <v>7</v>
      </c>
      <c r="M219" s="9">
        <v>8.8999999999999999E-3</v>
      </c>
      <c r="N219" s="9">
        <v>3.4799999999999998E-2</v>
      </c>
    </row>
    <row r="220" spans="1:14" outlineLevel="2" x14ac:dyDescent="0.35">
      <c r="A220" s="1"/>
      <c r="B220" s="14" t="s">
        <v>27</v>
      </c>
      <c r="C220">
        <v>16</v>
      </c>
      <c r="D220" s="9">
        <v>6.7000000000000002E-3</v>
      </c>
      <c r="E220" s="9">
        <v>2.8299999999999999E-2</v>
      </c>
      <c r="F220" s="9"/>
      <c r="G220" s="9"/>
      <c r="H220" s="9"/>
      <c r="I220" s="3"/>
      <c r="J220" s="1"/>
      <c r="K220" s="14" t="s">
        <v>27</v>
      </c>
      <c r="L220">
        <v>5</v>
      </c>
      <c r="M220" s="9">
        <v>6.4000000000000003E-3</v>
      </c>
      <c r="N220" s="9">
        <v>2.4899999999999999E-2</v>
      </c>
    </row>
    <row r="221" spans="1:14" outlineLevel="2" x14ac:dyDescent="0.35">
      <c r="A221" s="1"/>
      <c r="B221" s="14" t="s">
        <v>20</v>
      </c>
      <c r="C221">
        <v>13</v>
      </c>
      <c r="D221" s="9">
        <v>5.4999999999999997E-3</v>
      </c>
      <c r="E221" s="9">
        <v>2.3E-2</v>
      </c>
      <c r="F221" s="9"/>
      <c r="G221" s="9"/>
      <c r="H221" s="9"/>
      <c r="I221" s="3"/>
      <c r="J221" s="1"/>
      <c r="K221" s="14" t="s">
        <v>32</v>
      </c>
      <c r="L221">
        <v>3</v>
      </c>
      <c r="M221" s="9">
        <v>3.8E-3</v>
      </c>
      <c r="N221" s="9">
        <v>1.49E-2</v>
      </c>
    </row>
    <row r="222" spans="1:14" outlineLevel="2" x14ac:dyDescent="0.35">
      <c r="A222" s="1"/>
      <c r="B222" s="14" t="s">
        <v>30</v>
      </c>
      <c r="C222">
        <v>9</v>
      </c>
      <c r="D222" s="9">
        <v>3.8E-3</v>
      </c>
      <c r="E222" s="9">
        <v>1.5900000000000001E-2</v>
      </c>
      <c r="F222" s="9"/>
      <c r="G222" s="9"/>
      <c r="H222" s="9"/>
      <c r="I222" s="3"/>
      <c r="J222" s="1"/>
      <c r="K222" s="14" t="s">
        <v>20</v>
      </c>
      <c r="L222">
        <v>3</v>
      </c>
      <c r="M222" s="9">
        <v>3.8E-3</v>
      </c>
      <c r="N222" s="9">
        <v>1.49E-2</v>
      </c>
    </row>
    <row r="223" spans="1:14" outlineLevel="2" x14ac:dyDescent="0.35">
      <c r="A223" s="1"/>
      <c r="B223" s="14" t="s">
        <v>31</v>
      </c>
      <c r="C223">
        <v>7</v>
      </c>
      <c r="D223" s="9">
        <v>3.0000000000000001E-3</v>
      </c>
      <c r="E223" s="9">
        <v>1.24E-2</v>
      </c>
      <c r="F223" s="9"/>
      <c r="G223" s="9"/>
      <c r="H223" s="9"/>
      <c r="I223" s="3"/>
      <c r="J223" s="1"/>
      <c r="K223" s="14" t="s">
        <v>30</v>
      </c>
      <c r="L223">
        <v>2</v>
      </c>
      <c r="M223" s="9">
        <v>2.5000000000000001E-3</v>
      </c>
      <c r="N223" s="9">
        <v>0.01</v>
      </c>
    </row>
    <row r="224" spans="1:14" outlineLevel="2" x14ac:dyDescent="0.35">
      <c r="A224" s="1"/>
      <c r="B224" s="14" t="s">
        <v>33</v>
      </c>
      <c r="C224">
        <v>6</v>
      </c>
      <c r="D224" s="9">
        <v>2.5000000000000001E-3</v>
      </c>
      <c r="E224" s="9">
        <v>1.06E-2</v>
      </c>
      <c r="F224" s="9"/>
      <c r="G224" s="9"/>
      <c r="H224" s="9"/>
      <c r="I224" s="3"/>
      <c r="J224" s="1"/>
      <c r="K224" s="14" t="s">
        <v>34</v>
      </c>
      <c r="L224">
        <v>1</v>
      </c>
      <c r="M224" s="9">
        <v>1.2999999999999999E-3</v>
      </c>
      <c r="N224" s="9">
        <v>5.0000000000000001E-3</v>
      </c>
    </row>
    <row r="225" spans="1:21" outlineLevel="2" x14ac:dyDescent="0.35">
      <c r="A225" s="1"/>
      <c r="B225" s="14" t="s">
        <v>32</v>
      </c>
      <c r="C225">
        <v>4</v>
      </c>
      <c r="D225" s="9">
        <v>1.6999999999999999E-3</v>
      </c>
      <c r="E225" s="9">
        <v>7.1000000000000004E-3</v>
      </c>
      <c r="F225" s="9"/>
      <c r="G225" s="9"/>
      <c r="H225" s="9"/>
      <c r="I225" s="3"/>
      <c r="J225" s="1"/>
      <c r="K225" s="14" t="s">
        <v>33</v>
      </c>
      <c r="L225">
        <v>1</v>
      </c>
      <c r="M225" s="9">
        <v>1.2999999999999999E-3</v>
      </c>
      <c r="N225" s="9">
        <v>5.0000000000000001E-3</v>
      </c>
    </row>
    <row r="226" spans="1:21" outlineLevel="2" x14ac:dyDescent="0.35">
      <c r="A226" s="1"/>
      <c r="B226" s="14" t="s">
        <v>35</v>
      </c>
      <c r="C226">
        <v>2</v>
      </c>
      <c r="D226" s="9">
        <v>8.0000000000000004E-4</v>
      </c>
      <c r="E226" s="9">
        <v>3.5000000000000001E-3</v>
      </c>
      <c r="F226" s="9"/>
      <c r="G226" s="9"/>
      <c r="H226" s="9"/>
      <c r="I226" s="3"/>
      <c r="J226" s="1"/>
      <c r="K226" s="12"/>
      <c r="L226" s="11">
        <f>SUM(L201:L225)</f>
        <v>787</v>
      </c>
    </row>
    <row r="227" spans="1:21" outlineLevel="2" x14ac:dyDescent="0.35">
      <c r="A227" s="1"/>
      <c r="B227" s="14" t="s">
        <v>34</v>
      </c>
      <c r="C227">
        <v>1</v>
      </c>
      <c r="D227" s="9">
        <v>4.0000000000000002E-4</v>
      </c>
      <c r="E227" s="9">
        <v>1.8E-3</v>
      </c>
      <c r="F227" s="9"/>
      <c r="G227" s="9"/>
      <c r="H227" s="9"/>
      <c r="I227" s="3"/>
      <c r="J227" s="1"/>
      <c r="K227" s="12"/>
    </row>
    <row r="228" spans="1:21" outlineLevel="2" x14ac:dyDescent="0.35">
      <c r="A228" s="1"/>
      <c r="B228" s="12"/>
      <c r="C228" s="11">
        <f>SUM(C201:C227)</f>
        <v>2372</v>
      </c>
      <c r="I228" s="3"/>
      <c r="J228" s="1"/>
      <c r="K228" s="12"/>
    </row>
    <row r="229" spans="1:21" outlineLevel="2" x14ac:dyDescent="0.35">
      <c r="I229" s="3"/>
    </row>
    <row r="230" spans="1:21" outlineLevel="1" x14ac:dyDescent="0.35">
      <c r="A230" s="1" t="s">
        <v>131</v>
      </c>
      <c r="B230" s="20" t="s">
        <v>132</v>
      </c>
      <c r="I230" s="3"/>
      <c r="J230" s="1" t="s">
        <v>131</v>
      </c>
      <c r="K230" s="20" t="s">
        <v>132</v>
      </c>
    </row>
    <row r="231" spans="1:21" ht="16.5" outlineLevel="2" x14ac:dyDescent="0.45">
      <c r="A231" s="4" t="s">
        <v>2</v>
      </c>
      <c r="B231" s="5" t="s">
        <v>3</v>
      </c>
      <c r="C231" s="6" t="s">
        <v>4</v>
      </c>
      <c r="D231" s="6" t="s">
        <v>5</v>
      </c>
      <c r="E231" s="6"/>
      <c r="F231" s="6"/>
      <c r="G231" s="6"/>
      <c r="H231" s="6"/>
      <c r="I231" s="3"/>
      <c r="J231" s="4" t="s">
        <v>7</v>
      </c>
      <c r="K231" s="5" t="s">
        <v>3</v>
      </c>
      <c r="L231" s="7" t="s">
        <v>8</v>
      </c>
      <c r="M231" s="6" t="s">
        <v>5</v>
      </c>
      <c r="N231" s="6"/>
    </row>
    <row r="232" spans="1:21" outlineLevel="2" x14ac:dyDescent="0.35">
      <c r="A232" s="1"/>
      <c r="B232" s="14" t="s">
        <v>9</v>
      </c>
      <c r="C232">
        <v>210</v>
      </c>
      <c r="D232" s="9">
        <v>0.37169999999999997</v>
      </c>
      <c r="I232" s="3"/>
      <c r="J232" s="1"/>
      <c r="K232" s="14" t="s">
        <v>9</v>
      </c>
      <c r="L232">
        <v>73</v>
      </c>
      <c r="M232" s="9">
        <v>0.36320000000000002</v>
      </c>
      <c r="S232" s="14"/>
      <c r="T232" s="9"/>
      <c r="U232" s="9"/>
    </row>
    <row r="233" spans="1:21" outlineLevel="2" x14ac:dyDescent="0.35">
      <c r="A233" s="1"/>
      <c r="B233" s="14" t="s">
        <v>12</v>
      </c>
      <c r="C233">
        <v>143</v>
      </c>
      <c r="D233" s="9">
        <v>0.25309999999999999</v>
      </c>
      <c r="I233" s="3"/>
      <c r="J233" s="1"/>
      <c r="K233" s="14" t="s">
        <v>12</v>
      </c>
      <c r="L233">
        <v>49</v>
      </c>
      <c r="M233" s="9">
        <v>0.24379999999999999</v>
      </c>
      <c r="S233" s="14"/>
      <c r="T233" s="9"/>
      <c r="U233" s="9"/>
    </row>
    <row r="234" spans="1:21" outlineLevel="2" x14ac:dyDescent="0.35">
      <c r="A234" s="1"/>
      <c r="B234" s="14" t="s">
        <v>10</v>
      </c>
      <c r="C234">
        <v>62</v>
      </c>
      <c r="D234" s="9">
        <v>0.10970000000000001</v>
      </c>
      <c r="I234" s="3"/>
      <c r="J234" s="1"/>
      <c r="K234" s="14" t="s">
        <v>10</v>
      </c>
      <c r="L234">
        <v>23</v>
      </c>
      <c r="M234" s="9">
        <v>0.1144</v>
      </c>
      <c r="S234" s="14"/>
      <c r="T234" s="9"/>
      <c r="U234" s="9"/>
    </row>
    <row r="235" spans="1:21" outlineLevel="2" x14ac:dyDescent="0.35">
      <c r="A235" s="1"/>
      <c r="B235" s="14" t="s">
        <v>11</v>
      </c>
      <c r="C235">
        <v>39</v>
      </c>
      <c r="D235" s="9">
        <v>6.9000000000000006E-2</v>
      </c>
      <c r="I235" s="3"/>
      <c r="J235" s="1"/>
      <c r="K235" s="14" t="s">
        <v>11</v>
      </c>
      <c r="L235">
        <v>13</v>
      </c>
      <c r="M235" s="9">
        <v>6.4699999999999994E-2</v>
      </c>
      <c r="S235" s="14"/>
      <c r="T235" s="9"/>
      <c r="U235" s="9"/>
    </row>
    <row r="236" spans="1:21" outlineLevel="2" x14ac:dyDescent="0.35">
      <c r="A236" s="1"/>
      <c r="B236" s="14" t="s">
        <v>14</v>
      </c>
      <c r="C236">
        <v>32</v>
      </c>
      <c r="D236" s="9">
        <v>5.6599999999999998E-2</v>
      </c>
      <c r="I236" s="3"/>
      <c r="J236" s="1"/>
      <c r="K236" s="14" t="s">
        <v>14</v>
      </c>
      <c r="L236">
        <v>12</v>
      </c>
      <c r="M236" s="9">
        <v>5.9700000000000003E-2</v>
      </c>
      <c r="S236" s="14"/>
      <c r="T236" s="9"/>
      <c r="U236" s="9"/>
    </row>
    <row r="237" spans="1:21" outlineLevel="2" x14ac:dyDescent="0.35">
      <c r="A237" s="1"/>
      <c r="B237" s="14" t="s">
        <v>13</v>
      </c>
      <c r="C237">
        <v>20</v>
      </c>
      <c r="D237" s="9">
        <v>3.5400000000000001E-2</v>
      </c>
      <c r="I237" s="3"/>
      <c r="J237" s="1"/>
      <c r="K237" s="14" t="s">
        <v>13</v>
      </c>
      <c r="L237">
        <v>8</v>
      </c>
      <c r="M237" s="9">
        <v>3.9800000000000002E-2</v>
      </c>
    </row>
    <row r="238" spans="1:21" outlineLevel="2" x14ac:dyDescent="0.35">
      <c r="A238" s="1"/>
      <c r="B238" s="14" t="s">
        <v>25</v>
      </c>
      <c r="C238">
        <v>13</v>
      </c>
      <c r="D238" s="9">
        <v>2.3E-2</v>
      </c>
      <c r="I238" s="3"/>
      <c r="J238" s="1"/>
      <c r="K238" s="14" t="s">
        <v>25</v>
      </c>
      <c r="L238">
        <v>8</v>
      </c>
      <c r="M238" s="9">
        <v>3.9800000000000002E-2</v>
      </c>
    </row>
    <row r="239" spans="1:21" outlineLevel="2" x14ac:dyDescent="0.35">
      <c r="A239" s="1"/>
      <c r="B239" s="14" t="s">
        <v>29</v>
      </c>
      <c r="C239">
        <v>9</v>
      </c>
      <c r="D239" s="9">
        <v>1.5900000000000001E-2</v>
      </c>
      <c r="I239" s="3"/>
      <c r="J239" s="1"/>
      <c r="K239" s="14" t="s">
        <v>29</v>
      </c>
      <c r="L239">
        <v>4</v>
      </c>
      <c r="M239" s="9">
        <v>1.9900000000000001E-2</v>
      </c>
    </row>
    <row r="240" spans="1:21" outlineLevel="2" x14ac:dyDescent="0.35">
      <c r="A240" s="1"/>
      <c r="B240" s="14" t="s">
        <v>24</v>
      </c>
      <c r="C240">
        <v>7</v>
      </c>
      <c r="D240" s="9">
        <v>1.24E-2</v>
      </c>
      <c r="I240" s="3"/>
      <c r="J240" s="1"/>
      <c r="K240" s="14" t="s">
        <v>24</v>
      </c>
      <c r="L240">
        <v>3</v>
      </c>
      <c r="M240" s="9">
        <v>1.49E-2</v>
      </c>
    </row>
    <row r="241" spans="1:21" outlineLevel="2" x14ac:dyDescent="0.35">
      <c r="A241" s="1"/>
      <c r="B241" s="14" t="s">
        <v>28</v>
      </c>
      <c r="C241">
        <v>5</v>
      </c>
      <c r="D241" s="9">
        <v>8.8000000000000005E-3</v>
      </c>
      <c r="I241" s="3"/>
      <c r="J241" s="1"/>
      <c r="K241" s="21" t="s">
        <v>17</v>
      </c>
      <c r="L241">
        <v>2</v>
      </c>
      <c r="M241" s="9">
        <v>0.01</v>
      </c>
    </row>
    <row r="242" spans="1:21" outlineLevel="2" x14ac:dyDescent="0.35">
      <c r="A242" s="1"/>
      <c r="B242" s="14" t="s">
        <v>15</v>
      </c>
      <c r="C242">
        <v>5</v>
      </c>
      <c r="D242" s="9">
        <v>8.8000000000000005E-3</v>
      </c>
      <c r="I242" s="3"/>
      <c r="J242" s="1"/>
      <c r="K242" s="21" t="s">
        <v>21</v>
      </c>
      <c r="L242">
        <v>1</v>
      </c>
      <c r="M242" s="9">
        <v>5.0000000000000001E-3</v>
      </c>
    </row>
    <row r="243" spans="1:21" outlineLevel="2" x14ac:dyDescent="0.35">
      <c r="A243" s="1"/>
      <c r="B243" s="14" t="s">
        <v>23</v>
      </c>
      <c r="C243">
        <v>4</v>
      </c>
      <c r="D243" s="9">
        <v>7.1000000000000004E-3</v>
      </c>
      <c r="I243" s="3"/>
      <c r="J243" s="1"/>
      <c r="K243" s="14" t="s">
        <v>27</v>
      </c>
      <c r="L243">
        <v>1</v>
      </c>
      <c r="M243" s="9">
        <v>5.0000000000000001E-3</v>
      </c>
    </row>
    <row r="244" spans="1:21" outlineLevel="2" x14ac:dyDescent="0.35">
      <c r="A244" s="1"/>
      <c r="B244" s="21" t="s">
        <v>17</v>
      </c>
      <c r="C244">
        <v>4</v>
      </c>
      <c r="D244" s="9">
        <v>7.1000000000000004E-3</v>
      </c>
      <c r="I244" s="3"/>
      <c r="J244" s="1"/>
      <c r="K244" s="14" t="s">
        <v>23</v>
      </c>
      <c r="L244">
        <v>1</v>
      </c>
      <c r="M244" s="9">
        <v>5.0000000000000001E-3</v>
      </c>
    </row>
    <row r="245" spans="1:21" outlineLevel="2" x14ac:dyDescent="0.35">
      <c r="A245" s="1"/>
      <c r="B245" s="21" t="s">
        <v>21</v>
      </c>
      <c r="C245">
        <v>3</v>
      </c>
      <c r="D245" s="9">
        <v>5.3E-3</v>
      </c>
      <c r="I245" s="3"/>
      <c r="J245" s="1"/>
      <c r="K245" s="14" t="s">
        <v>28</v>
      </c>
      <c r="L245">
        <v>1</v>
      </c>
      <c r="M245" s="9">
        <v>5.0000000000000001E-3</v>
      </c>
    </row>
    <row r="246" spans="1:21" outlineLevel="2" x14ac:dyDescent="0.35">
      <c r="A246" s="1"/>
      <c r="B246" s="14" t="s">
        <v>33</v>
      </c>
      <c r="C246">
        <v>3</v>
      </c>
      <c r="D246" s="9">
        <v>5.3E-3</v>
      </c>
      <c r="I246" s="3"/>
      <c r="J246" s="1"/>
      <c r="K246" s="14" t="s">
        <v>15</v>
      </c>
      <c r="L246">
        <v>1</v>
      </c>
      <c r="M246" s="9">
        <v>5.0000000000000001E-3</v>
      </c>
    </row>
    <row r="247" spans="1:21" outlineLevel="2" x14ac:dyDescent="0.35">
      <c r="A247" s="1"/>
      <c r="B247" s="14" t="s">
        <v>27</v>
      </c>
      <c r="C247">
        <v>2</v>
      </c>
      <c r="D247" s="9">
        <v>3.5000000000000001E-3</v>
      </c>
      <c r="I247" s="3"/>
      <c r="J247" s="1"/>
      <c r="K247" s="14" t="s">
        <v>33</v>
      </c>
      <c r="L247">
        <v>1</v>
      </c>
      <c r="M247" s="9">
        <v>5.0000000000000001E-3</v>
      </c>
    </row>
    <row r="248" spans="1:21" outlineLevel="2" x14ac:dyDescent="0.35">
      <c r="A248" s="1"/>
      <c r="B248" s="14" t="s">
        <v>31</v>
      </c>
      <c r="C248">
        <v>2</v>
      </c>
      <c r="D248" s="9">
        <v>3.5000000000000001E-3</v>
      </c>
      <c r="I248" s="3"/>
      <c r="J248" s="1"/>
      <c r="K248" s="12"/>
      <c r="L248" s="11">
        <f>SUM(L232:L247)</f>
        <v>201</v>
      </c>
    </row>
    <row r="249" spans="1:21" outlineLevel="2" x14ac:dyDescent="0.35">
      <c r="A249" s="1"/>
      <c r="B249" s="14" t="s">
        <v>26</v>
      </c>
      <c r="C249">
        <v>1</v>
      </c>
      <c r="D249" s="9">
        <v>1.8E-3</v>
      </c>
      <c r="I249" s="3"/>
      <c r="J249" s="1"/>
      <c r="K249" s="12"/>
    </row>
    <row r="250" spans="1:21" outlineLevel="2" x14ac:dyDescent="0.35">
      <c r="A250" s="1"/>
      <c r="B250" s="14" t="s">
        <v>22</v>
      </c>
      <c r="C250">
        <v>1</v>
      </c>
      <c r="D250" s="9">
        <v>1.8E-3</v>
      </c>
      <c r="I250" s="3"/>
      <c r="J250" s="1"/>
      <c r="K250" s="12"/>
    </row>
    <row r="251" spans="1:21" outlineLevel="2" x14ac:dyDescent="0.35">
      <c r="A251" s="1"/>
      <c r="B251" s="12"/>
      <c r="C251" s="11">
        <f>SUM(C232:C250)</f>
        <v>565</v>
      </c>
      <c r="I251" s="3"/>
      <c r="J251" s="1"/>
      <c r="K251" s="12"/>
    </row>
    <row r="252" spans="1:21" outlineLevel="2" x14ac:dyDescent="0.35">
      <c r="I252" s="3"/>
    </row>
    <row r="253" spans="1:21" outlineLevel="1" x14ac:dyDescent="0.35">
      <c r="A253" s="1" t="s">
        <v>133</v>
      </c>
      <c r="B253" s="20" t="s">
        <v>134</v>
      </c>
      <c r="I253" s="3"/>
      <c r="J253" s="1" t="s">
        <v>133</v>
      </c>
      <c r="K253" s="20" t="s">
        <v>134</v>
      </c>
    </row>
    <row r="254" spans="1:21" ht="16.5" outlineLevel="2" x14ac:dyDescent="0.45">
      <c r="A254" s="4" t="s">
        <v>2</v>
      </c>
      <c r="B254" s="5" t="s">
        <v>3</v>
      </c>
      <c r="C254" s="6" t="s">
        <v>4</v>
      </c>
      <c r="D254" s="6" t="s">
        <v>5</v>
      </c>
      <c r="E254" s="6" t="s">
        <v>6</v>
      </c>
      <c r="F254" s="6"/>
      <c r="G254" s="6"/>
      <c r="H254" s="6"/>
      <c r="I254" s="3"/>
      <c r="J254" s="4" t="s">
        <v>7</v>
      </c>
      <c r="K254" s="5" t="s">
        <v>3</v>
      </c>
      <c r="L254" s="7" t="s">
        <v>8</v>
      </c>
      <c r="M254" s="6" t="s">
        <v>5</v>
      </c>
      <c r="N254" s="6" t="s">
        <v>6</v>
      </c>
    </row>
    <row r="255" spans="1:21" outlineLevel="2" x14ac:dyDescent="0.35">
      <c r="A255" s="1"/>
      <c r="B255" s="14" t="s">
        <v>41</v>
      </c>
      <c r="C255">
        <v>320</v>
      </c>
      <c r="D255" s="9">
        <v>0.15559999999999999</v>
      </c>
      <c r="E255" s="9">
        <v>0.56640000000000001</v>
      </c>
      <c r="F255" s="9"/>
      <c r="G255" s="9"/>
      <c r="H255" s="9"/>
      <c r="I255" s="3"/>
      <c r="J255" s="1"/>
      <c r="K255" s="14" t="s">
        <v>42</v>
      </c>
      <c r="L255">
        <v>102</v>
      </c>
      <c r="M255" s="9">
        <v>0.16350000000000001</v>
      </c>
      <c r="N255" s="9">
        <v>0.50749999999999995</v>
      </c>
      <c r="S255" s="14"/>
      <c r="T255" s="9"/>
      <c r="U255" s="9"/>
    </row>
    <row r="256" spans="1:21" outlineLevel="2" x14ac:dyDescent="0.35">
      <c r="A256" s="1"/>
      <c r="B256" s="14" t="s">
        <v>42</v>
      </c>
      <c r="C256">
        <v>315</v>
      </c>
      <c r="D256" s="9">
        <v>0.1532</v>
      </c>
      <c r="E256" s="9">
        <v>0.5575</v>
      </c>
      <c r="F256" s="9"/>
      <c r="G256" s="9"/>
      <c r="H256" s="9"/>
      <c r="I256" s="3"/>
      <c r="J256" s="1"/>
      <c r="K256" s="14" t="s">
        <v>41</v>
      </c>
      <c r="L256">
        <v>101</v>
      </c>
      <c r="M256" s="9">
        <v>0.16189999999999999</v>
      </c>
      <c r="N256" s="9">
        <v>0.50249999999999995</v>
      </c>
      <c r="S256" s="14"/>
      <c r="T256" s="9"/>
      <c r="U256" s="9"/>
    </row>
    <row r="257" spans="1:21" outlineLevel="2" x14ac:dyDescent="0.35">
      <c r="A257" s="1"/>
      <c r="B257" s="14" t="s">
        <v>40</v>
      </c>
      <c r="C257">
        <v>293</v>
      </c>
      <c r="D257" s="9">
        <v>0.14249999999999999</v>
      </c>
      <c r="E257" s="9">
        <v>0.51859999999999995</v>
      </c>
      <c r="F257" s="9"/>
      <c r="G257" s="9"/>
      <c r="H257" s="9"/>
      <c r="I257" s="3"/>
      <c r="J257" s="1"/>
      <c r="K257" s="14" t="s">
        <v>40</v>
      </c>
      <c r="L257">
        <v>91</v>
      </c>
      <c r="M257" s="9">
        <v>0.14580000000000001</v>
      </c>
      <c r="N257" s="9">
        <v>0.45269999999999999</v>
      </c>
      <c r="S257" s="14"/>
      <c r="T257" s="9"/>
      <c r="U257" s="9"/>
    </row>
    <row r="258" spans="1:21" outlineLevel="2" x14ac:dyDescent="0.35">
      <c r="A258" s="1"/>
      <c r="B258" s="14" t="s">
        <v>43</v>
      </c>
      <c r="C258">
        <v>270</v>
      </c>
      <c r="D258" s="9">
        <v>0.1313</v>
      </c>
      <c r="E258" s="9">
        <v>0.47789999999999999</v>
      </c>
      <c r="F258" s="9"/>
      <c r="G258" s="9"/>
      <c r="H258" s="9"/>
      <c r="I258" s="3"/>
      <c r="J258" s="1"/>
      <c r="K258" s="14" t="s">
        <v>43</v>
      </c>
      <c r="L258">
        <v>83</v>
      </c>
      <c r="M258" s="9">
        <v>0.13300000000000001</v>
      </c>
      <c r="N258" s="9">
        <v>0.41289999999999999</v>
      </c>
      <c r="S258" s="14"/>
      <c r="T258" s="9"/>
      <c r="U258" s="9"/>
    </row>
    <row r="259" spans="1:21" outlineLevel="2" x14ac:dyDescent="0.35">
      <c r="A259" s="1"/>
      <c r="B259" s="14" t="s">
        <v>46</v>
      </c>
      <c r="C259">
        <v>149</v>
      </c>
      <c r="D259" s="9">
        <v>7.2499999999999995E-2</v>
      </c>
      <c r="E259" s="9">
        <v>0.26369999999999999</v>
      </c>
      <c r="F259" s="9"/>
      <c r="G259" s="9"/>
      <c r="H259" s="9"/>
      <c r="I259" s="3"/>
      <c r="J259" s="1"/>
      <c r="K259" s="14" t="s">
        <v>46</v>
      </c>
      <c r="L259">
        <v>48</v>
      </c>
      <c r="M259" s="9">
        <v>7.6899999999999996E-2</v>
      </c>
      <c r="N259" s="9">
        <v>0.23880000000000001</v>
      </c>
    </row>
    <row r="260" spans="1:21" outlineLevel="2" x14ac:dyDescent="0.35">
      <c r="A260" s="1"/>
      <c r="B260" s="14" t="s">
        <v>47</v>
      </c>
      <c r="C260">
        <v>122</v>
      </c>
      <c r="D260" s="9">
        <v>5.9299999999999999E-2</v>
      </c>
      <c r="E260" s="9">
        <v>0.21590000000000001</v>
      </c>
      <c r="F260" s="9"/>
      <c r="G260" s="9"/>
      <c r="H260" s="9"/>
      <c r="I260" s="3"/>
      <c r="J260" s="1"/>
      <c r="K260" s="14" t="s">
        <v>48</v>
      </c>
      <c r="L260">
        <v>35</v>
      </c>
      <c r="M260" s="9">
        <v>5.6099999999999997E-2</v>
      </c>
      <c r="N260" s="9">
        <v>0.1741</v>
      </c>
    </row>
    <row r="261" spans="1:21" outlineLevel="2" x14ac:dyDescent="0.35">
      <c r="A261" s="1"/>
      <c r="B261" s="14" t="s">
        <v>48</v>
      </c>
      <c r="C261">
        <v>115</v>
      </c>
      <c r="D261" s="9">
        <v>5.5899999999999998E-2</v>
      </c>
      <c r="E261" s="9">
        <v>0.20349999999999999</v>
      </c>
      <c r="F261" s="9"/>
      <c r="G261" s="9"/>
      <c r="H261" s="9"/>
      <c r="I261" s="3"/>
      <c r="J261" s="1"/>
      <c r="K261" s="14" t="s">
        <v>47</v>
      </c>
      <c r="L261">
        <v>32</v>
      </c>
      <c r="M261" s="9">
        <v>5.1299999999999998E-2</v>
      </c>
      <c r="N261" s="9">
        <v>0.15920000000000001</v>
      </c>
    </row>
    <row r="262" spans="1:21" outlineLevel="2" x14ac:dyDescent="0.35">
      <c r="A262" s="1"/>
      <c r="B262" s="14" t="s">
        <v>44</v>
      </c>
      <c r="C262">
        <v>111</v>
      </c>
      <c r="D262" s="9">
        <v>5.3999999999999999E-2</v>
      </c>
      <c r="E262" s="9">
        <v>0.19650000000000001</v>
      </c>
      <c r="F262" s="9"/>
      <c r="G262" s="9"/>
      <c r="H262" s="9"/>
      <c r="I262" s="3"/>
      <c r="J262" s="1"/>
      <c r="K262" s="14" t="s">
        <v>45</v>
      </c>
      <c r="L262">
        <v>30</v>
      </c>
      <c r="M262" s="9">
        <v>4.8099999999999997E-2</v>
      </c>
      <c r="N262" s="9">
        <v>0.14929999999999999</v>
      </c>
    </row>
    <row r="263" spans="1:21" outlineLevel="2" x14ac:dyDescent="0.35">
      <c r="A263" s="1"/>
      <c r="B263" s="14" t="s">
        <v>45</v>
      </c>
      <c r="C263">
        <v>94</v>
      </c>
      <c r="D263" s="9">
        <v>4.5699999999999998E-2</v>
      </c>
      <c r="E263" s="9">
        <v>0.16639999999999999</v>
      </c>
      <c r="F263" s="9"/>
      <c r="G263" s="9"/>
      <c r="H263" s="9"/>
      <c r="I263" s="3"/>
      <c r="J263" s="1"/>
      <c r="K263" s="14" t="s">
        <v>44</v>
      </c>
      <c r="L263">
        <v>29</v>
      </c>
      <c r="M263" s="9">
        <v>4.65E-2</v>
      </c>
      <c r="N263" s="9">
        <v>0.14430000000000001</v>
      </c>
    </row>
    <row r="264" spans="1:21" outlineLevel="2" x14ac:dyDescent="0.35">
      <c r="A264" s="1"/>
      <c r="B264" s="14" t="s">
        <v>49</v>
      </c>
      <c r="C264">
        <v>90</v>
      </c>
      <c r="D264" s="9">
        <v>4.3799999999999999E-2</v>
      </c>
      <c r="E264" s="9">
        <v>0.1593</v>
      </c>
      <c r="F264" s="9"/>
      <c r="G264" s="9"/>
      <c r="H264" s="9"/>
      <c r="I264" s="3"/>
      <c r="J264" s="1"/>
      <c r="K264" s="14" t="s">
        <v>49</v>
      </c>
      <c r="L264">
        <v>26</v>
      </c>
      <c r="M264" s="9">
        <v>4.1700000000000001E-2</v>
      </c>
      <c r="N264" s="9">
        <v>0.12939999999999999</v>
      </c>
    </row>
    <row r="265" spans="1:21" outlineLevel="2" x14ac:dyDescent="0.35">
      <c r="A265" s="1"/>
      <c r="B265" s="14" t="s">
        <v>50</v>
      </c>
      <c r="C265">
        <v>64</v>
      </c>
      <c r="D265" s="9">
        <v>3.1099999999999999E-2</v>
      </c>
      <c r="E265" s="9">
        <v>0.1133</v>
      </c>
      <c r="F265" s="9"/>
      <c r="G265" s="9"/>
      <c r="H265" s="9"/>
      <c r="I265" s="3"/>
      <c r="J265" s="1"/>
      <c r="K265" s="14" t="s">
        <v>50</v>
      </c>
      <c r="L265">
        <v>15</v>
      </c>
      <c r="M265" s="9">
        <v>2.4E-2</v>
      </c>
      <c r="N265" s="9">
        <v>7.46E-2</v>
      </c>
    </row>
    <row r="266" spans="1:21" outlineLevel="2" x14ac:dyDescent="0.35">
      <c r="A266" s="1"/>
      <c r="B266" s="14" t="s">
        <v>18</v>
      </c>
      <c r="C266">
        <v>33</v>
      </c>
      <c r="D266" s="9">
        <v>1.61E-2</v>
      </c>
      <c r="E266" s="9">
        <v>5.8400000000000001E-2</v>
      </c>
      <c r="F266" s="9"/>
      <c r="G266" s="9"/>
      <c r="H266" s="9"/>
      <c r="I266" s="3"/>
      <c r="J266" s="1"/>
      <c r="K266" s="14" t="s">
        <v>18</v>
      </c>
      <c r="L266">
        <v>15</v>
      </c>
      <c r="M266" s="9">
        <v>2.4E-2</v>
      </c>
      <c r="N266" s="9">
        <v>7.46E-2</v>
      </c>
    </row>
    <row r="267" spans="1:21" outlineLevel="2" x14ac:dyDescent="0.35">
      <c r="A267" s="1"/>
      <c r="B267" s="14" t="s">
        <v>53</v>
      </c>
      <c r="C267">
        <v>21</v>
      </c>
      <c r="D267" s="9">
        <v>1.0200000000000001E-2</v>
      </c>
      <c r="E267" s="9">
        <v>3.7199999999999997E-2</v>
      </c>
      <c r="F267" s="9"/>
      <c r="G267" s="9"/>
      <c r="H267" s="9"/>
      <c r="I267" s="3"/>
      <c r="J267" s="1"/>
      <c r="K267" s="14" t="s">
        <v>53</v>
      </c>
      <c r="L267">
        <v>7</v>
      </c>
      <c r="M267" s="9">
        <v>1.12E-2</v>
      </c>
      <c r="N267" s="9">
        <v>3.4799999999999998E-2</v>
      </c>
    </row>
    <row r="268" spans="1:21" outlineLevel="2" x14ac:dyDescent="0.35">
      <c r="A268" s="1"/>
      <c r="B268" s="14" t="s">
        <v>51</v>
      </c>
      <c r="C268">
        <v>18</v>
      </c>
      <c r="D268" s="9">
        <v>8.8000000000000005E-3</v>
      </c>
      <c r="E268" s="9">
        <v>3.1899999999999998E-2</v>
      </c>
      <c r="F268" s="9"/>
      <c r="G268" s="9"/>
      <c r="H268" s="9"/>
      <c r="I268" s="3"/>
      <c r="J268" s="1"/>
      <c r="K268" s="14" t="s">
        <v>51</v>
      </c>
      <c r="L268">
        <v>3</v>
      </c>
      <c r="M268" s="9">
        <v>4.7999999999999996E-3</v>
      </c>
      <c r="N268" s="9">
        <v>1.49E-2</v>
      </c>
    </row>
    <row r="269" spans="1:21" outlineLevel="2" x14ac:dyDescent="0.35">
      <c r="A269" s="1"/>
      <c r="B269" s="14" t="s">
        <v>54</v>
      </c>
      <c r="C269">
        <v>16</v>
      </c>
      <c r="D269" s="9">
        <v>7.7999999999999996E-3</v>
      </c>
      <c r="E269" s="9">
        <v>2.8299999999999999E-2</v>
      </c>
      <c r="F269" s="9"/>
      <c r="G269" s="9"/>
      <c r="H269" s="9"/>
      <c r="I269" s="3"/>
      <c r="J269" s="1"/>
      <c r="K269" s="14" t="s">
        <v>55</v>
      </c>
      <c r="L269">
        <v>2</v>
      </c>
      <c r="M269" s="9">
        <v>3.2000000000000002E-3</v>
      </c>
      <c r="N269" s="9">
        <v>0.01</v>
      </c>
    </row>
    <row r="270" spans="1:21" outlineLevel="2" x14ac:dyDescent="0.35">
      <c r="A270" s="1"/>
      <c r="B270" s="14" t="s">
        <v>52</v>
      </c>
      <c r="C270">
        <v>12</v>
      </c>
      <c r="D270" s="9">
        <v>5.7999999999999996E-3</v>
      </c>
      <c r="E270" s="9">
        <v>2.12E-2</v>
      </c>
      <c r="F270" s="9"/>
      <c r="G270" s="9"/>
      <c r="H270" s="9"/>
      <c r="I270" s="3"/>
      <c r="J270" s="1"/>
      <c r="K270" s="14" t="s">
        <v>54</v>
      </c>
      <c r="L270">
        <v>2</v>
      </c>
      <c r="M270" s="9">
        <v>3.2000000000000002E-3</v>
      </c>
      <c r="N270" s="9">
        <v>0.01</v>
      </c>
    </row>
    <row r="271" spans="1:21" outlineLevel="2" x14ac:dyDescent="0.35">
      <c r="A271" s="1"/>
      <c r="B271" s="14" t="s">
        <v>55</v>
      </c>
      <c r="C271">
        <v>7</v>
      </c>
      <c r="D271" s="9">
        <v>3.3999999999999998E-3</v>
      </c>
      <c r="E271" s="9">
        <v>1.24E-2</v>
      </c>
      <c r="F271" s="9"/>
      <c r="G271" s="9"/>
      <c r="H271" s="9"/>
      <c r="I271" s="3"/>
      <c r="J271" s="1"/>
      <c r="K271" s="14" t="s">
        <v>52</v>
      </c>
      <c r="L271">
        <v>2</v>
      </c>
      <c r="M271" s="9">
        <v>3.2000000000000002E-3</v>
      </c>
      <c r="N271" s="9">
        <v>0.01</v>
      </c>
    </row>
    <row r="272" spans="1:21" outlineLevel="2" x14ac:dyDescent="0.35">
      <c r="A272" s="1"/>
      <c r="B272" s="14" t="s">
        <v>56</v>
      </c>
      <c r="C272">
        <v>6</v>
      </c>
      <c r="D272" s="9">
        <v>2.8999999999999998E-3</v>
      </c>
      <c r="E272" s="9">
        <v>1.06E-2</v>
      </c>
      <c r="F272" s="9"/>
      <c r="G272" s="9"/>
      <c r="H272" s="9"/>
      <c r="I272" s="3"/>
      <c r="J272" s="1"/>
      <c r="K272" s="14" t="s">
        <v>56</v>
      </c>
      <c r="L272">
        <v>1</v>
      </c>
      <c r="M272" s="9">
        <v>1.6000000000000001E-3</v>
      </c>
      <c r="N272" s="9">
        <v>5.0000000000000001E-3</v>
      </c>
    </row>
    <row r="273" spans="1:24" outlineLevel="2" x14ac:dyDescent="0.35">
      <c r="A273" s="1"/>
      <c r="B273" s="12"/>
      <c r="C273" s="11">
        <f>SUM(C255:C272)</f>
        <v>2056</v>
      </c>
      <c r="I273" s="3"/>
      <c r="J273" s="1"/>
      <c r="K273" s="12"/>
      <c r="L273" s="11">
        <f>SUM(L255:L272)</f>
        <v>624</v>
      </c>
    </row>
    <row r="274" spans="1:24" outlineLevel="2" x14ac:dyDescent="0.35">
      <c r="I274" s="3"/>
    </row>
    <row r="275" spans="1:24" outlineLevel="1" x14ac:dyDescent="0.35">
      <c r="A275" s="1" t="s">
        <v>135</v>
      </c>
      <c r="B275" s="20" t="s">
        <v>136</v>
      </c>
      <c r="I275" s="3"/>
      <c r="J275" s="1" t="s">
        <v>135</v>
      </c>
      <c r="K275" s="20" t="s">
        <v>136</v>
      </c>
    </row>
    <row r="276" spans="1:24" ht="16.5" outlineLevel="2" x14ac:dyDescent="0.45">
      <c r="A276" s="4" t="s">
        <v>2</v>
      </c>
      <c r="C276" s="22" t="s">
        <v>137</v>
      </c>
      <c r="D276" s="22" t="s">
        <v>138</v>
      </c>
      <c r="E276" s="22" t="s">
        <v>139</v>
      </c>
      <c r="F276" s="22" t="s">
        <v>140</v>
      </c>
      <c r="G276" s="22" t="s">
        <v>141</v>
      </c>
      <c r="H276" s="22" t="s">
        <v>142</v>
      </c>
      <c r="I276" s="3"/>
      <c r="J276" s="4" t="s">
        <v>7</v>
      </c>
      <c r="L276" s="22" t="s">
        <v>137</v>
      </c>
      <c r="M276" s="22" t="s">
        <v>138</v>
      </c>
      <c r="N276" s="22" t="s">
        <v>139</v>
      </c>
      <c r="O276" s="22" t="s">
        <v>140</v>
      </c>
      <c r="P276" s="22" t="s">
        <v>141</v>
      </c>
      <c r="Q276" s="22" t="s">
        <v>142</v>
      </c>
    </row>
    <row r="277" spans="1:24" outlineLevel="2" x14ac:dyDescent="0.35">
      <c r="A277" s="1"/>
      <c r="B277" s="14" t="s">
        <v>143</v>
      </c>
      <c r="C277">
        <v>10</v>
      </c>
      <c r="D277">
        <v>4</v>
      </c>
      <c r="E277">
        <v>7</v>
      </c>
      <c r="F277">
        <v>32</v>
      </c>
      <c r="G277">
        <v>207</v>
      </c>
      <c r="H277">
        <v>304</v>
      </c>
      <c r="I277" s="11">
        <f>SUM(C277:H277)</f>
        <v>564</v>
      </c>
      <c r="J277" s="1"/>
      <c r="K277" s="14" t="s">
        <v>143</v>
      </c>
      <c r="L277">
        <v>6</v>
      </c>
      <c r="M277">
        <v>1</v>
      </c>
      <c r="N277">
        <v>3</v>
      </c>
      <c r="O277">
        <v>13</v>
      </c>
      <c r="P277">
        <v>84</v>
      </c>
      <c r="Q277">
        <v>93</v>
      </c>
      <c r="R277" s="11">
        <f>SUM(L277:Q277)</f>
        <v>200</v>
      </c>
    </row>
    <row r="278" spans="1:24" outlineLevel="2" x14ac:dyDescent="0.35">
      <c r="A278" s="1"/>
      <c r="B278" s="15" t="s">
        <v>144</v>
      </c>
      <c r="C278">
        <v>31</v>
      </c>
      <c r="D278">
        <v>144</v>
      </c>
      <c r="E278">
        <v>265</v>
      </c>
      <c r="F278">
        <v>75</v>
      </c>
      <c r="G278">
        <v>29</v>
      </c>
      <c r="H278">
        <v>18</v>
      </c>
      <c r="I278" s="11">
        <f t="shared" ref="I278:I283" si="0">SUM(C278:H278)</f>
        <v>562</v>
      </c>
      <c r="J278" s="1"/>
      <c r="K278" s="15" t="s">
        <v>144</v>
      </c>
      <c r="L278">
        <v>14</v>
      </c>
      <c r="M278">
        <v>35</v>
      </c>
      <c r="N278">
        <v>103</v>
      </c>
      <c r="O278">
        <v>32</v>
      </c>
      <c r="P278">
        <v>10</v>
      </c>
      <c r="Q278">
        <v>5</v>
      </c>
      <c r="R278" s="11">
        <f t="shared" ref="R278:R284" si="1">SUM(L278:Q278)</f>
        <v>199</v>
      </c>
    </row>
    <row r="279" spans="1:24" outlineLevel="2" x14ac:dyDescent="0.35">
      <c r="A279" s="1"/>
      <c r="B279" s="15" t="s">
        <v>145</v>
      </c>
      <c r="C279">
        <v>39</v>
      </c>
      <c r="D279">
        <v>158</v>
      </c>
      <c r="E279">
        <v>288</v>
      </c>
      <c r="F279">
        <v>48</v>
      </c>
      <c r="G279">
        <v>18</v>
      </c>
      <c r="H279">
        <v>12</v>
      </c>
      <c r="I279" s="11">
        <f t="shared" si="0"/>
        <v>563</v>
      </c>
      <c r="J279" s="1"/>
      <c r="K279" s="15" t="s">
        <v>145</v>
      </c>
      <c r="L279">
        <v>16</v>
      </c>
      <c r="M279">
        <v>40</v>
      </c>
      <c r="N279">
        <v>118</v>
      </c>
      <c r="O279">
        <v>17</v>
      </c>
      <c r="P279">
        <v>7</v>
      </c>
      <c r="Q279">
        <v>2</v>
      </c>
      <c r="R279" s="11">
        <f t="shared" si="1"/>
        <v>200</v>
      </c>
    </row>
    <row r="280" spans="1:24" outlineLevel="2" x14ac:dyDescent="0.35">
      <c r="A280" s="1"/>
      <c r="B280" s="14" t="s">
        <v>146</v>
      </c>
      <c r="C280">
        <v>383</v>
      </c>
      <c r="D280">
        <v>116</v>
      </c>
      <c r="E280">
        <v>26</v>
      </c>
      <c r="F280">
        <v>23</v>
      </c>
      <c r="G280">
        <v>4</v>
      </c>
      <c r="H280">
        <v>0</v>
      </c>
      <c r="I280" s="11">
        <f t="shared" si="0"/>
        <v>552</v>
      </c>
      <c r="J280" s="1"/>
      <c r="K280" s="14" t="s">
        <v>146</v>
      </c>
      <c r="L280">
        <v>141</v>
      </c>
      <c r="M280">
        <v>35</v>
      </c>
      <c r="N280">
        <v>9</v>
      </c>
      <c r="O280">
        <v>11</v>
      </c>
      <c r="P280">
        <v>0</v>
      </c>
      <c r="Q280">
        <v>0</v>
      </c>
      <c r="R280" s="11">
        <f t="shared" si="1"/>
        <v>196</v>
      </c>
      <c r="V280" s="26"/>
      <c r="W280" s="26"/>
      <c r="X280" s="26"/>
    </row>
    <row r="281" spans="1:24" outlineLevel="2" x14ac:dyDescent="0.35">
      <c r="A281" s="1"/>
      <c r="B281" s="14" t="s">
        <v>147</v>
      </c>
      <c r="C281">
        <v>151</v>
      </c>
      <c r="D281">
        <v>136</v>
      </c>
      <c r="E281">
        <v>115</v>
      </c>
      <c r="F281">
        <v>150</v>
      </c>
      <c r="G281">
        <v>4</v>
      </c>
      <c r="H281">
        <v>4</v>
      </c>
      <c r="I281" s="11">
        <f t="shared" si="0"/>
        <v>560</v>
      </c>
      <c r="J281" s="1"/>
      <c r="K281" s="14" t="s">
        <v>147</v>
      </c>
      <c r="L281">
        <v>48</v>
      </c>
      <c r="M281">
        <v>31</v>
      </c>
      <c r="N281">
        <v>49</v>
      </c>
      <c r="O281">
        <v>70</v>
      </c>
      <c r="P281">
        <v>0</v>
      </c>
      <c r="Q281">
        <v>1</v>
      </c>
      <c r="R281" s="11">
        <f t="shared" si="1"/>
        <v>199</v>
      </c>
    </row>
    <row r="282" spans="1:24" outlineLevel="2" x14ac:dyDescent="0.35">
      <c r="A282" s="1"/>
      <c r="B282" s="14" t="s">
        <v>148</v>
      </c>
      <c r="C282">
        <v>219</v>
      </c>
      <c r="D282">
        <v>193</v>
      </c>
      <c r="E282">
        <v>70</v>
      </c>
      <c r="F282">
        <v>67</v>
      </c>
      <c r="G282">
        <v>6</v>
      </c>
      <c r="H282">
        <v>1</v>
      </c>
      <c r="I282" s="11">
        <f t="shared" si="0"/>
        <v>556</v>
      </c>
      <c r="J282" s="1"/>
      <c r="K282" s="14" t="s">
        <v>148</v>
      </c>
      <c r="L282">
        <v>76</v>
      </c>
      <c r="M282">
        <v>60</v>
      </c>
      <c r="N282">
        <v>26</v>
      </c>
      <c r="O282">
        <v>30</v>
      </c>
      <c r="P282">
        <v>2</v>
      </c>
      <c r="Q282">
        <v>0</v>
      </c>
      <c r="R282" s="11">
        <f t="shared" si="1"/>
        <v>194</v>
      </c>
    </row>
    <row r="283" spans="1:24" outlineLevel="2" x14ac:dyDescent="0.35">
      <c r="A283" s="1"/>
      <c r="B283" s="14" t="s">
        <v>149</v>
      </c>
      <c r="C283">
        <v>335</v>
      </c>
      <c r="D283">
        <v>94</v>
      </c>
      <c r="E283">
        <v>43</v>
      </c>
      <c r="F283">
        <v>73</v>
      </c>
      <c r="G283">
        <v>4</v>
      </c>
      <c r="H283">
        <v>3</v>
      </c>
      <c r="I283" s="11">
        <f t="shared" si="0"/>
        <v>552</v>
      </c>
      <c r="J283" s="1"/>
      <c r="K283" s="14" t="s">
        <v>149</v>
      </c>
      <c r="L283">
        <v>125</v>
      </c>
      <c r="M283">
        <v>30</v>
      </c>
      <c r="N283">
        <v>16</v>
      </c>
      <c r="O283">
        <v>21</v>
      </c>
      <c r="P283">
        <v>2</v>
      </c>
      <c r="Q283">
        <v>0</v>
      </c>
      <c r="R283" s="11">
        <f t="shared" si="1"/>
        <v>194</v>
      </c>
    </row>
    <row r="284" spans="1:24" outlineLevel="2" x14ac:dyDescent="0.35">
      <c r="A284" s="1"/>
      <c r="B284" s="14" t="s">
        <v>150</v>
      </c>
      <c r="C284">
        <v>11</v>
      </c>
      <c r="D284">
        <v>1</v>
      </c>
      <c r="E284">
        <v>8</v>
      </c>
      <c r="F284">
        <v>68</v>
      </c>
      <c r="G284">
        <v>229</v>
      </c>
      <c r="H284">
        <v>244</v>
      </c>
      <c r="I284" s="11">
        <f>SUM(C284:H284)</f>
        <v>561</v>
      </c>
      <c r="J284" s="1"/>
      <c r="K284" s="14" t="s">
        <v>150</v>
      </c>
      <c r="L284">
        <v>6</v>
      </c>
      <c r="M284">
        <v>0</v>
      </c>
      <c r="N284">
        <v>4</v>
      </c>
      <c r="O284">
        <v>29</v>
      </c>
      <c r="P284">
        <v>90</v>
      </c>
      <c r="Q284">
        <v>69</v>
      </c>
      <c r="R284" s="11">
        <f t="shared" si="1"/>
        <v>198</v>
      </c>
    </row>
    <row r="285" spans="1:24" outlineLevel="2" x14ac:dyDescent="0.35">
      <c r="I285" s="3"/>
    </row>
    <row r="286" spans="1:24" outlineLevel="1" x14ac:dyDescent="0.35">
      <c r="A286" s="1" t="s">
        <v>151</v>
      </c>
      <c r="B286" s="20" t="s">
        <v>152</v>
      </c>
      <c r="I286" s="3"/>
      <c r="J286" s="1" t="s">
        <v>151</v>
      </c>
      <c r="K286" s="20" t="s">
        <v>152</v>
      </c>
    </row>
    <row r="287" spans="1:24" ht="16.5" outlineLevel="2" x14ac:dyDescent="0.45">
      <c r="A287" s="4" t="s">
        <v>2</v>
      </c>
      <c r="B287" s="5" t="s">
        <v>3</v>
      </c>
      <c r="C287" s="6" t="s">
        <v>4</v>
      </c>
      <c r="D287" s="6" t="s">
        <v>5</v>
      </c>
      <c r="E287" s="6" t="s">
        <v>6</v>
      </c>
      <c r="F287" s="6"/>
      <c r="G287" s="6"/>
      <c r="H287" s="6"/>
      <c r="I287" s="3"/>
      <c r="J287" s="4" t="s">
        <v>7</v>
      </c>
      <c r="K287" s="5" t="s">
        <v>3</v>
      </c>
      <c r="L287" s="7" t="s">
        <v>8</v>
      </c>
      <c r="M287" s="6" t="s">
        <v>5</v>
      </c>
      <c r="N287" s="6" t="s">
        <v>6</v>
      </c>
    </row>
    <row r="288" spans="1:24" outlineLevel="2" x14ac:dyDescent="0.35">
      <c r="A288" s="1"/>
      <c r="B288" s="14" t="s">
        <v>153</v>
      </c>
      <c r="C288">
        <v>386</v>
      </c>
      <c r="D288" s="9">
        <v>0.2261</v>
      </c>
      <c r="E288" s="9">
        <v>0.68320000000000003</v>
      </c>
      <c r="F288" s="9"/>
      <c r="G288" s="9"/>
      <c r="H288" s="9"/>
      <c r="I288" s="3"/>
      <c r="J288" s="1"/>
      <c r="K288" s="14" t="s">
        <v>153</v>
      </c>
      <c r="L288">
        <v>129</v>
      </c>
      <c r="M288" s="9">
        <v>0.21079999999999999</v>
      </c>
      <c r="N288" s="9">
        <v>0.64180000000000004</v>
      </c>
    </row>
    <row r="289" spans="1:14" outlineLevel="2" x14ac:dyDescent="0.35">
      <c r="A289" s="1"/>
      <c r="B289" s="14" t="s">
        <v>154</v>
      </c>
      <c r="C289">
        <v>200</v>
      </c>
      <c r="D289" s="9">
        <v>0.1172</v>
      </c>
      <c r="E289" s="9">
        <v>0.35399999999999998</v>
      </c>
      <c r="F289" s="9"/>
      <c r="G289" s="9"/>
      <c r="H289" s="9"/>
      <c r="I289" s="3"/>
      <c r="J289" s="1"/>
      <c r="K289" s="14" t="s">
        <v>155</v>
      </c>
      <c r="L289">
        <v>73</v>
      </c>
      <c r="M289" s="9">
        <v>0.1193</v>
      </c>
      <c r="N289" s="9">
        <v>0.36320000000000002</v>
      </c>
    </row>
    <row r="290" spans="1:14" outlineLevel="2" x14ac:dyDescent="0.35">
      <c r="A290" s="1"/>
      <c r="B290" s="14" t="s">
        <v>155</v>
      </c>
      <c r="C290">
        <v>199</v>
      </c>
      <c r="D290" s="9">
        <v>0.1166</v>
      </c>
      <c r="E290" s="9">
        <v>0.35220000000000001</v>
      </c>
      <c r="F290" s="9"/>
      <c r="G290" s="9"/>
      <c r="H290" s="9"/>
      <c r="I290" s="3"/>
      <c r="J290" s="1"/>
      <c r="K290" s="14" t="s">
        <v>154</v>
      </c>
      <c r="L290">
        <v>66</v>
      </c>
      <c r="M290" s="9">
        <v>0.10780000000000001</v>
      </c>
      <c r="N290" s="9">
        <v>0.32840000000000003</v>
      </c>
    </row>
    <row r="291" spans="1:14" outlineLevel="2" x14ac:dyDescent="0.35">
      <c r="A291" s="1"/>
      <c r="B291" s="14" t="s">
        <v>156</v>
      </c>
      <c r="C291">
        <v>191</v>
      </c>
      <c r="D291" s="9">
        <v>0.1119</v>
      </c>
      <c r="E291" s="9">
        <v>0.33810000000000001</v>
      </c>
      <c r="F291" s="9"/>
      <c r="G291" s="9"/>
      <c r="H291" s="9"/>
      <c r="I291" s="3"/>
      <c r="J291" s="1"/>
      <c r="K291" s="14" t="s">
        <v>156</v>
      </c>
      <c r="L291">
        <v>66</v>
      </c>
      <c r="M291" s="9">
        <v>0.10780000000000001</v>
      </c>
      <c r="N291" s="9">
        <v>0.32840000000000003</v>
      </c>
    </row>
    <row r="292" spans="1:14" outlineLevel="2" x14ac:dyDescent="0.35">
      <c r="A292" s="1"/>
      <c r="B292" s="14" t="s">
        <v>157</v>
      </c>
      <c r="C292">
        <v>140</v>
      </c>
      <c r="D292" s="9">
        <v>8.2000000000000003E-2</v>
      </c>
      <c r="E292" s="9">
        <v>0.24779999999999999</v>
      </c>
      <c r="F292" s="9"/>
      <c r="G292" s="9"/>
      <c r="H292" s="9"/>
      <c r="I292" s="3"/>
      <c r="J292" s="1"/>
      <c r="K292" s="14" t="s">
        <v>157</v>
      </c>
      <c r="L292">
        <v>54</v>
      </c>
      <c r="M292" s="9">
        <v>8.8200000000000001E-2</v>
      </c>
      <c r="N292" s="9">
        <v>0.26869999999999999</v>
      </c>
    </row>
    <row r="293" spans="1:14" outlineLevel="2" x14ac:dyDescent="0.35">
      <c r="A293" s="1"/>
      <c r="B293" s="14" t="s">
        <v>158</v>
      </c>
      <c r="C293">
        <v>73</v>
      </c>
      <c r="D293" s="9">
        <v>4.2799999999999998E-2</v>
      </c>
      <c r="E293" s="9">
        <v>0.12920000000000001</v>
      </c>
      <c r="F293" s="9"/>
      <c r="G293" s="9"/>
      <c r="H293" s="9"/>
      <c r="I293" s="3"/>
      <c r="J293" s="1"/>
      <c r="K293" s="14" t="s">
        <v>159</v>
      </c>
      <c r="L293">
        <v>28</v>
      </c>
      <c r="M293" s="9">
        <v>4.58E-2</v>
      </c>
      <c r="N293" s="9">
        <v>0.13930000000000001</v>
      </c>
    </row>
    <row r="294" spans="1:14" outlineLevel="2" x14ac:dyDescent="0.35">
      <c r="A294" s="1"/>
      <c r="B294" s="14" t="s">
        <v>159</v>
      </c>
      <c r="C294">
        <v>62</v>
      </c>
      <c r="D294" s="9">
        <v>3.6299999999999999E-2</v>
      </c>
      <c r="E294" s="9">
        <v>0.10970000000000001</v>
      </c>
      <c r="F294" s="9"/>
      <c r="G294" s="9"/>
      <c r="H294" s="9"/>
      <c r="I294" s="3"/>
      <c r="J294" s="1"/>
      <c r="K294" s="14" t="s">
        <v>158</v>
      </c>
      <c r="L294">
        <v>24</v>
      </c>
      <c r="M294" s="9">
        <v>3.9199999999999999E-2</v>
      </c>
      <c r="N294" s="9">
        <v>0.11940000000000001</v>
      </c>
    </row>
    <row r="295" spans="1:14" outlineLevel="2" x14ac:dyDescent="0.35">
      <c r="A295" s="1"/>
      <c r="B295" s="14" t="s">
        <v>160</v>
      </c>
      <c r="C295">
        <v>61</v>
      </c>
      <c r="D295" s="9">
        <v>3.5700000000000003E-2</v>
      </c>
      <c r="E295" s="9">
        <v>0.108</v>
      </c>
      <c r="F295" s="9"/>
      <c r="G295" s="9"/>
      <c r="H295" s="9"/>
      <c r="I295" s="3"/>
      <c r="J295" s="1"/>
      <c r="K295" s="14" t="s">
        <v>160</v>
      </c>
      <c r="L295">
        <v>23</v>
      </c>
      <c r="M295" s="9">
        <v>3.7600000000000001E-2</v>
      </c>
      <c r="N295" s="9">
        <v>0.1144</v>
      </c>
    </row>
    <row r="296" spans="1:14" outlineLevel="2" x14ac:dyDescent="0.35">
      <c r="A296" s="1"/>
      <c r="B296" s="14" t="s">
        <v>18</v>
      </c>
      <c r="C296">
        <v>56</v>
      </c>
      <c r="D296" s="9">
        <v>3.2800000000000003E-2</v>
      </c>
      <c r="E296" s="9">
        <v>9.9099999999999994E-2</v>
      </c>
      <c r="F296" s="9"/>
      <c r="G296" s="9"/>
      <c r="H296" s="9"/>
      <c r="I296" s="3"/>
      <c r="J296" s="1"/>
      <c r="K296" s="14" t="s">
        <v>18</v>
      </c>
      <c r="L296">
        <v>19</v>
      </c>
      <c r="M296" s="9">
        <v>3.1E-2</v>
      </c>
      <c r="N296" s="9">
        <v>9.4500000000000001E-2</v>
      </c>
    </row>
    <row r="297" spans="1:14" outlineLevel="2" x14ac:dyDescent="0.35">
      <c r="A297" s="1"/>
      <c r="B297" s="14" t="s">
        <v>161</v>
      </c>
      <c r="C297">
        <v>45</v>
      </c>
      <c r="D297" s="9">
        <v>2.64E-2</v>
      </c>
      <c r="E297" s="9">
        <v>7.9600000000000004E-2</v>
      </c>
      <c r="F297" s="9"/>
      <c r="G297" s="9"/>
      <c r="H297" s="9"/>
      <c r="I297" s="3"/>
      <c r="J297" s="1"/>
      <c r="K297" s="14" t="s">
        <v>161</v>
      </c>
      <c r="L297">
        <v>17</v>
      </c>
      <c r="M297" s="9">
        <v>2.7799999999999998E-2</v>
      </c>
      <c r="N297" s="9">
        <v>8.4599999999999995E-2</v>
      </c>
    </row>
    <row r="298" spans="1:14" outlineLevel="2" x14ac:dyDescent="0.35">
      <c r="A298" s="1"/>
      <c r="B298" s="14" t="s">
        <v>162</v>
      </c>
      <c r="C298">
        <v>44</v>
      </c>
      <c r="D298" s="9">
        <v>2.58E-2</v>
      </c>
      <c r="E298" s="9">
        <v>7.7899999999999997E-2</v>
      </c>
      <c r="F298" s="9"/>
      <c r="G298" s="9"/>
      <c r="H298" s="9"/>
      <c r="I298" s="3"/>
      <c r="J298" s="1"/>
      <c r="K298" s="14" t="s">
        <v>162</v>
      </c>
      <c r="L298">
        <v>15</v>
      </c>
      <c r="M298" s="9">
        <v>2.4500000000000001E-2</v>
      </c>
      <c r="N298" s="9">
        <v>7.46E-2</v>
      </c>
    </row>
    <row r="299" spans="1:14" outlineLevel="2" x14ac:dyDescent="0.35">
      <c r="A299" s="1"/>
      <c r="B299" s="14" t="s">
        <v>163</v>
      </c>
      <c r="C299">
        <v>39</v>
      </c>
      <c r="D299" s="9">
        <v>2.2800000000000001E-2</v>
      </c>
      <c r="E299" s="9">
        <v>6.9000000000000006E-2</v>
      </c>
      <c r="F299" s="9"/>
      <c r="G299" s="9"/>
      <c r="H299" s="9"/>
      <c r="I299" s="3"/>
      <c r="J299" s="1"/>
      <c r="K299" s="14" t="s">
        <v>163</v>
      </c>
      <c r="L299">
        <v>13</v>
      </c>
      <c r="M299" s="9">
        <v>2.12E-2</v>
      </c>
      <c r="N299" s="9">
        <v>6.4699999999999994E-2</v>
      </c>
    </row>
    <row r="300" spans="1:14" outlineLevel="2" x14ac:dyDescent="0.35">
      <c r="A300" s="1"/>
      <c r="B300" s="15" t="s">
        <v>164</v>
      </c>
      <c r="C300">
        <v>35</v>
      </c>
      <c r="D300" s="9">
        <v>2.0500000000000001E-2</v>
      </c>
      <c r="E300" s="9">
        <v>6.1899999999999997E-2</v>
      </c>
      <c r="F300" s="9"/>
      <c r="G300" s="9"/>
      <c r="H300" s="9"/>
      <c r="I300" s="3"/>
      <c r="J300" s="1"/>
      <c r="K300" s="14" t="s">
        <v>165</v>
      </c>
      <c r="L300">
        <v>12</v>
      </c>
      <c r="M300" s="9">
        <v>1.9599999999999999E-2</v>
      </c>
      <c r="N300" s="9">
        <v>5.9700000000000003E-2</v>
      </c>
    </row>
    <row r="301" spans="1:14" outlineLevel="2" x14ac:dyDescent="0.35">
      <c r="A301" s="1"/>
      <c r="B301" s="15" t="s">
        <v>166</v>
      </c>
      <c r="C301">
        <v>32</v>
      </c>
      <c r="D301" s="9">
        <v>1.8700000000000001E-2</v>
      </c>
      <c r="E301" s="9">
        <v>5.6599999999999998E-2</v>
      </c>
      <c r="F301" s="9"/>
      <c r="G301" s="9"/>
      <c r="H301" s="9"/>
      <c r="I301" s="3"/>
      <c r="J301" s="1"/>
      <c r="K301" s="14" t="s">
        <v>167</v>
      </c>
      <c r="L301">
        <v>12</v>
      </c>
      <c r="M301" s="9">
        <v>1.9599999999999999E-2</v>
      </c>
      <c r="N301" s="9">
        <v>5.9700000000000003E-2</v>
      </c>
    </row>
    <row r="302" spans="1:14" outlineLevel="2" x14ac:dyDescent="0.35">
      <c r="A302" s="1"/>
      <c r="B302" s="14" t="s">
        <v>167</v>
      </c>
      <c r="C302">
        <v>31</v>
      </c>
      <c r="D302" s="9">
        <v>1.8200000000000001E-2</v>
      </c>
      <c r="E302" s="9">
        <v>5.4899999999999997E-2</v>
      </c>
      <c r="F302" s="9"/>
      <c r="G302" s="9"/>
      <c r="H302" s="9"/>
      <c r="I302" s="3"/>
      <c r="J302" s="1"/>
      <c r="K302" s="15" t="s">
        <v>166</v>
      </c>
      <c r="L302">
        <v>11</v>
      </c>
      <c r="M302" s="9">
        <v>1.7999999999999999E-2</v>
      </c>
      <c r="N302" s="9">
        <v>5.4699999999999999E-2</v>
      </c>
    </row>
    <row r="303" spans="1:14" outlineLevel="2" x14ac:dyDescent="0.35">
      <c r="A303" s="1"/>
      <c r="B303" s="14" t="s">
        <v>165</v>
      </c>
      <c r="C303">
        <v>20</v>
      </c>
      <c r="D303" s="9">
        <v>1.17E-2</v>
      </c>
      <c r="E303" s="9">
        <v>3.5400000000000001E-2</v>
      </c>
      <c r="F303" s="9"/>
      <c r="G303" s="9"/>
      <c r="H303" s="9"/>
      <c r="I303" s="3"/>
      <c r="J303" s="1"/>
      <c r="K303" s="15" t="s">
        <v>164</v>
      </c>
      <c r="L303">
        <v>11</v>
      </c>
      <c r="M303" s="9">
        <v>1.7999999999999999E-2</v>
      </c>
      <c r="N303" s="9">
        <v>5.4699999999999999E-2</v>
      </c>
    </row>
    <row r="304" spans="1:14" outlineLevel="2" x14ac:dyDescent="0.35">
      <c r="A304" s="1"/>
      <c r="B304" s="14" t="s">
        <v>10</v>
      </c>
      <c r="C304">
        <v>19</v>
      </c>
      <c r="D304" s="9">
        <v>1.11E-2</v>
      </c>
      <c r="E304" s="9">
        <v>3.3599999999999998E-2</v>
      </c>
      <c r="F304" s="9"/>
      <c r="G304" s="9"/>
      <c r="H304" s="9"/>
      <c r="I304" s="3"/>
      <c r="J304" s="1"/>
      <c r="K304" s="14" t="s">
        <v>10</v>
      </c>
      <c r="L304">
        <v>8</v>
      </c>
      <c r="M304" s="9">
        <v>1.3100000000000001E-2</v>
      </c>
      <c r="N304" s="9">
        <v>3.9800000000000002E-2</v>
      </c>
    </row>
    <row r="305" spans="1:21" outlineLevel="2" x14ac:dyDescent="0.35">
      <c r="A305" s="1"/>
      <c r="B305" s="14" t="s">
        <v>168</v>
      </c>
      <c r="C305">
        <v>17</v>
      </c>
      <c r="D305" s="9">
        <v>0.01</v>
      </c>
      <c r="E305" s="9">
        <v>3.0099999999999998E-2</v>
      </c>
      <c r="F305" s="9"/>
      <c r="G305" s="9"/>
      <c r="H305" s="9"/>
      <c r="I305" s="3"/>
      <c r="J305" s="1"/>
      <c r="K305" s="14" t="s">
        <v>168</v>
      </c>
      <c r="L305">
        <v>8</v>
      </c>
      <c r="M305" s="9">
        <v>1.3100000000000001E-2</v>
      </c>
      <c r="N305" s="9">
        <v>3.9800000000000002E-2</v>
      </c>
    </row>
    <row r="306" spans="1:21" outlineLevel="2" x14ac:dyDescent="0.35">
      <c r="A306" s="1"/>
      <c r="B306" s="14" t="s">
        <v>169</v>
      </c>
      <c r="C306">
        <v>17</v>
      </c>
      <c r="D306" s="9">
        <v>0.01</v>
      </c>
      <c r="E306" s="9">
        <v>3.0099999999999998E-2</v>
      </c>
      <c r="F306" s="9"/>
      <c r="G306" s="9"/>
      <c r="H306" s="9"/>
      <c r="I306" s="3"/>
      <c r="J306" s="1"/>
      <c r="K306" s="14" t="s">
        <v>169</v>
      </c>
      <c r="L306">
        <v>7</v>
      </c>
      <c r="M306" s="9">
        <v>1.14E-2</v>
      </c>
      <c r="N306" s="9">
        <v>3.4799999999999998E-2</v>
      </c>
    </row>
    <row r="307" spans="1:21" outlineLevel="2" x14ac:dyDescent="0.35">
      <c r="A307" s="1"/>
      <c r="B307" s="14" t="s">
        <v>170</v>
      </c>
      <c r="C307">
        <v>15</v>
      </c>
      <c r="D307" s="9">
        <v>8.8000000000000005E-3</v>
      </c>
      <c r="E307" s="9">
        <v>2.6499999999999999E-2</v>
      </c>
      <c r="F307" s="9"/>
      <c r="G307" s="9"/>
      <c r="H307" s="9"/>
      <c r="I307" s="3"/>
      <c r="J307" s="1"/>
      <c r="K307" s="14" t="s">
        <v>47</v>
      </c>
      <c r="L307">
        <v>5</v>
      </c>
      <c r="M307" s="9">
        <v>8.2000000000000007E-3</v>
      </c>
      <c r="N307" s="9">
        <v>2.4899999999999999E-2</v>
      </c>
    </row>
    <row r="308" spans="1:21" outlineLevel="2" x14ac:dyDescent="0.35">
      <c r="A308" s="1"/>
      <c r="B308" s="14" t="s">
        <v>47</v>
      </c>
      <c r="C308">
        <v>10</v>
      </c>
      <c r="D308" s="9">
        <v>5.8999999999999999E-3</v>
      </c>
      <c r="E308" s="9">
        <v>1.77E-2</v>
      </c>
      <c r="F308" s="9"/>
      <c r="G308" s="9"/>
      <c r="H308" s="9"/>
      <c r="I308" s="3"/>
      <c r="J308" s="1"/>
      <c r="K308" s="14" t="s">
        <v>170</v>
      </c>
      <c r="L308">
        <v>5</v>
      </c>
      <c r="M308" s="9">
        <v>8.2000000000000007E-3</v>
      </c>
      <c r="N308" s="9">
        <v>2.4899999999999999E-2</v>
      </c>
    </row>
    <row r="309" spans="1:21" outlineLevel="2" x14ac:dyDescent="0.35">
      <c r="A309" s="1"/>
      <c r="B309" s="15" t="s">
        <v>171</v>
      </c>
      <c r="C309">
        <v>9</v>
      </c>
      <c r="D309" s="9">
        <v>5.3E-3</v>
      </c>
      <c r="E309" s="9">
        <v>1.5900000000000001E-2</v>
      </c>
      <c r="F309" s="9"/>
      <c r="G309" s="9"/>
      <c r="H309" s="9"/>
      <c r="I309" s="3"/>
      <c r="J309" s="1"/>
      <c r="K309" s="15" t="s">
        <v>171</v>
      </c>
      <c r="L309">
        <v>4</v>
      </c>
      <c r="M309" s="9">
        <v>6.4999999999999997E-3</v>
      </c>
      <c r="N309" s="9">
        <v>1.9900000000000001E-2</v>
      </c>
    </row>
    <row r="310" spans="1:21" outlineLevel="2" x14ac:dyDescent="0.35">
      <c r="A310" s="1"/>
      <c r="B310" s="14" t="s">
        <v>11</v>
      </c>
      <c r="C310">
        <v>6</v>
      </c>
      <c r="D310" s="9">
        <v>3.5000000000000001E-3</v>
      </c>
      <c r="E310" s="9">
        <v>1.06E-2</v>
      </c>
      <c r="F310" s="9"/>
      <c r="G310" s="9"/>
      <c r="H310" s="9"/>
      <c r="I310" s="3"/>
      <c r="J310" s="1"/>
      <c r="K310" s="14" t="s">
        <v>11</v>
      </c>
      <c r="L310">
        <v>2</v>
      </c>
      <c r="M310" s="9">
        <v>3.3E-3</v>
      </c>
      <c r="N310" s="9">
        <v>0.01</v>
      </c>
    </row>
    <row r="311" spans="1:21" outlineLevel="2" x14ac:dyDescent="0.35">
      <c r="A311" s="1"/>
      <c r="B311" s="12"/>
      <c r="C311" s="11">
        <f>SUM(C288:C310)</f>
        <v>1707</v>
      </c>
      <c r="I311" s="3"/>
      <c r="J311" s="1"/>
      <c r="K311" s="12"/>
      <c r="L311" s="11">
        <f>SUM(L288:L310)</f>
        <v>612</v>
      </c>
    </row>
    <row r="312" spans="1:21" outlineLevel="2" x14ac:dyDescent="0.35">
      <c r="I312" s="3"/>
    </row>
    <row r="313" spans="1:21" outlineLevel="1" x14ac:dyDescent="0.35">
      <c r="A313" s="1" t="s">
        <v>172</v>
      </c>
      <c r="B313" s="20" t="s">
        <v>173</v>
      </c>
      <c r="I313" s="3"/>
      <c r="J313" s="1" t="s">
        <v>172</v>
      </c>
      <c r="K313" s="20" t="s">
        <v>173</v>
      </c>
    </row>
    <row r="314" spans="1:21" ht="16.5" outlineLevel="2" x14ac:dyDescent="0.45">
      <c r="A314" s="4" t="s">
        <v>2</v>
      </c>
      <c r="B314" s="5" t="s">
        <v>3</v>
      </c>
      <c r="C314" s="6" t="s">
        <v>4</v>
      </c>
      <c r="D314" s="6" t="s">
        <v>5</v>
      </c>
      <c r="E314" s="6" t="s">
        <v>6</v>
      </c>
      <c r="F314" s="6"/>
      <c r="G314" s="6"/>
      <c r="H314" s="6"/>
      <c r="I314" s="3"/>
      <c r="J314" s="4" t="s">
        <v>7</v>
      </c>
      <c r="K314" s="5" t="s">
        <v>3</v>
      </c>
      <c r="L314" s="7" t="s">
        <v>8</v>
      </c>
      <c r="M314" s="6" t="s">
        <v>5</v>
      </c>
      <c r="N314" s="6" t="s">
        <v>6</v>
      </c>
    </row>
    <row r="315" spans="1:21" outlineLevel="2" x14ac:dyDescent="0.35">
      <c r="A315" s="1"/>
      <c r="B315" s="15" t="s">
        <v>77</v>
      </c>
      <c r="C315">
        <v>168</v>
      </c>
      <c r="D315" s="9">
        <v>0.1298</v>
      </c>
      <c r="E315" s="9">
        <v>0.29730000000000001</v>
      </c>
      <c r="F315" s="9"/>
      <c r="G315" s="9"/>
      <c r="H315" s="9"/>
      <c r="I315" s="3"/>
      <c r="J315" s="1"/>
      <c r="K315" s="15" t="s">
        <v>77</v>
      </c>
      <c r="L315">
        <v>65</v>
      </c>
      <c r="M315" s="9">
        <v>0.13919999999999999</v>
      </c>
      <c r="N315" s="9">
        <v>0.32340000000000002</v>
      </c>
    </row>
    <row r="316" spans="1:21" outlineLevel="2" x14ac:dyDescent="0.35">
      <c r="A316" s="1"/>
      <c r="B316" s="15" t="s">
        <v>78</v>
      </c>
      <c r="C316">
        <v>147</v>
      </c>
      <c r="D316" s="9">
        <v>0.11360000000000001</v>
      </c>
      <c r="E316" s="9">
        <v>0.26019999999999999</v>
      </c>
      <c r="F316" s="9"/>
      <c r="G316" s="9"/>
      <c r="H316" s="9"/>
      <c r="I316" s="3"/>
      <c r="J316" s="1"/>
      <c r="K316" s="15" t="s">
        <v>78</v>
      </c>
      <c r="L316">
        <v>53</v>
      </c>
      <c r="M316" s="9">
        <v>0.1135</v>
      </c>
      <c r="N316" s="9">
        <v>0.26369999999999999</v>
      </c>
      <c r="S316" s="14"/>
      <c r="T316" s="9"/>
      <c r="U316" s="9"/>
    </row>
    <row r="317" spans="1:21" outlineLevel="2" x14ac:dyDescent="0.35">
      <c r="A317" s="1"/>
      <c r="B317" s="15" t="s">
        <v>174</v>
      </c>
      <c r="C317">
        <v>133</v>
      </c>
      <c r="D317" s="9">
        <v>0.1028</v>
      </c>
      <c r="E317" s="9">
        <v>0.2354</v>
      </c>
      <c r="F317" s="9"/>
      <c r="G317" s="9"/>
      <c r="H317" s="9"/>
      <c r="I317" s="3"/>
      <c r="J317" s="1"/>
      <c r="K317" s="14" t="s">
        <v>79</v>
      </c>
      <c r="L317">
        <v>39</v>
      </c>
      <c r="M317" s="9">
        <v>8.3500000000000005E-2</v>
      </c>
      <c r="N317" s="9">
        <v>0.19400000000000001</v>
      </c>
      <c r="S317" s="14"/>
      <c r="T317" s="9"/>
      <c r="U317" s="9"/>
    </row>
    <row r="318" spans="1:21" outlineLevel="2" x14ac:dyDescent="0.35">
      <c r="A318" s="1"/>
      <c r="B318" s="14" t="s">
        <v>175</v>
      </c>
      <c r="C318">
        <v>103</v>
      </c>
      <c r="D318" s="9">
        <v>7.9600000000000004E-2</v>
      </c>
      <c r="E318" s="9">
        <v>0.18229999999999999</v>
      </c>
      <c r="F318" s="9"/>
      <c r="G318" s="9"/>
      <c r="H318" s="9"/>
      <c r="I318" s="3"/>
      <c r="J318" s="1"/>
      <c r="K318" s="15" t="s">
        <v>176</v>
      </c>
      <c r="L318">
        <v>39</v>
      </c>
      <c r="M318" s="9">
        <v>8.3500000000000005E-2</v>
      </c>
      <c r="N318" s="9">
        <v>0.19400000000000001</v>
      </c>
      <c r="S318" s="14"/>
      <c r="T318" s="9"/>
      <c r="U318" s="9"/>
    </row>
    <row r="319" spans="1:21" outlineLevel="2" x14ac:dyDescent="0.35">
      <c r="A319" s="1"/>
      <c r="B319" s="15" t="s">
        <v>85</v>
      </c>
      <c r="C319">
        <v>98</v>
      </c>
      <c r="D319" s="9">
        <v>7.5700000000000003E-2</v>
      </c>
      <c r="E319" s="9">
        <v>0.17349999999999999</v>
      </c>
      <c r="F319" s="9"/>
      <c r="G319" s="9"/>
      <c r="H319" s="9"/>
      <c r="I319" s="3"/>
      <c r="J319" s="1"/>
      <c r="K319" s="15" t="s">
        <v>174</v>
      </c>
      <c r="L319">
        <v>39</v>
      </c>
      <c r="M319" s="9">
        <v>8.3500000000000005E-2</v>
      </c>
      <c r="N319" s="9">
        <v>0.19400000000000001</v>
      </c>
      <c r="S319" s="14"/>
      <c r="T319" s="9"/>
      <c r="U319" s="9"/>
    </row>
    <row r="320" spans="1:21" outlineLevel="2" x14ac:dyDescent="0.35">
      <c r="A320" s="1"/>
      <c r="B320" s="14" t="s">
        <v>79</v>
      </c>
      <c r="C320">
        <v>94</v>
      </c>
      <c r="D320" s="9">
        <v>7.2599999999999998E-2</v>
      </c>
      <c r="E320" s="9">
        <v>0.16639999999999999</v>
      </c>
      <c r="F320" s="9"/>
      <c r="G320" s="9"/>
      <c r="H320" s="9"/>
      <c r="I320" s="3"/>
      <c r="J320" s="1"/>
      <c r="K320" s="15" t="s">
        <v>85</v>
      </c>
      <c r="L320">
        <v>36</v>
      </c>
      <c r="M320" s="9">
        <v>7.7100000000000002E-2</v>
      </c>
      <c r="N320" s="9">
        <v>0.17910000000000001</v>
      </c>
      <c r="S320" s="14"/>
      <c r="T320" s="9"/>
      <c r="U320" s="9"/>
    </row>
    <row r="321" spans="1:14" outlineLevel="2" x14ac:dyDescent="0.35">
      <c r="A321" s="1"/>
      <c r="B321" s="14" t="s">
        <v>83</v>
      </c>
      <c r="C321">
        <v>88</v>
      </c>
      <c r="D321" s="9">
        <v>6.8000000000000005E-2</v>
      </c>
      <c r="E321" s="9">
        <v>0.15579999999999999</v>
      </c>
      <c r="F321" s="9"/>
      <c r="G321" s="9"/>
      <c r="H321" s="9"/>
      <c r="I321" s="3"/>
      <c r="J321" s="1"/>
      <c r="K321" s="14" t="s">
        <v>175</v>
      </c>
      <c r="L321">
        <v>32</v>
      </c>
      <c r="M321" s="9">
        <v>6.8500000000000005E-2</v>
      </c>
      <c r="N321" s="9">
        <v>0.15920000000000001</v>
      </c>
    </row>
    <row r="322" spans="1:14" outlineLevel="2" x14ac:dyDescent="0.35">
      <c r="A322" s="1"/>
      <c r="B322" s="15" t="s">
        <v>84</v>
      </c>
      <c r="C322">
        <v>79</v>
      </c>
      <c r="D322" s="9">
        <v>6.1100000000000002E-2</v>
      </c>
      <c r="E322" s="9">
        <v>0.13980000000000001</v>
      </c>
      <c r="F322" s="9"/>
      <c r="G322" s="9"/>
      <c r="H322" s="9"/>
      <c r="I322" s="3"/>
      <c r="J322" s="1"/>
      <c r="K322" s="14" t="s">
        <v>83</v>
      </c>
      <c r="L322">
        <v>32</v>
      </c>
      <c r="M322" s="9">
        <v>6.8500000000000005E-2</v>
      </c>
      <c r="N322" s="9">
        <v>0.15920000000000001</v>
      </c>
    </row>
    <row r="323" spans="1:14" outlineLevel="2" x14ac:dyDescent="0.35">
      <c r="A323" s="1"/>
      <c r="B323" s="15" t="s">
        <v>176</v>
      </c>
      <c r="C323">
        <v>74</v>
      </c>
      <c r="D323" s="9">
        <v>5.7200000000000001E-2</v>
      </c>
      <c r="E323" s="9">
        <v>0.13100000000000001</v>
      </c>
      <c r="F323" s="9"/>
      <c r="G323" s="9"/>
      <c r="H323" s="9"/>
      <c r="I323" s="3"/>
      <c r="J323" s="1"/>
      <c r="K323" s="15" t="s">
        <v>84</v>
      </c>
      <c r="L323">
        <v>27</v>
      </c>
      <c r="M323" s="9">
        <v>5.7799999999999997E-2</v>
      </c>
      <c r="N323" s="9">
        <v>0.1343</v>
      </c>
    </row>
    <row r="324" spans="1:14" outlineLevel="2" x14ac:dyDescent="0.35">
      <c r="A324" s="1"/>
      <c r="B324" s="15" t="s">
        <v>82</v>
      </c>
      <c r="C324">
        <v>63</v>
      </c>
      <c r="D324" s="9">
        <v>4.87E-2</v>
      </c>
      <c r="E324" s="9">
        <v>0.1115</v>
      </c>
      <c r="F324" s="9"/>
      <c r="G324" s="9"/>
      <c r="H324" s="9"/>
      <c r="I324" s="3"/>
      <c r="J324" s="1"/>
      <c r="K324" s="15" t="s">
        <v>82</v>
      </c>
      <c r="L324">
        <v>27</v>
      </c>
      <c r="M324" s="9">
        <v>5.7799999999999997E-2</v>
      </c>
      <c r="N324" s="9">
        <v>0.1343</v>
      </c>
    </row>
    <row r="325" spans="1:14" outlineLevel="2" x14ac:dyDescent="0.35">
      <c r="A325" s="1"/>
      <c r="B325" s="14" t="s">
        <v>18</v>
      </c>
      <c r="C325">
        <v>39</v>
      </c>
      <c r="D325" s="9">
        <v>3.0099999999999998E-2</v>
      </c>
      <c r="E325" s="9">
        <v>6.9000000000000006E-2</v>
      </c>
      <c r="F325" s="9"/>
      <c r="G325" s="9"/>
      <c r="H325" s="9"/>
      <c r="I325" s="3"/>
      <c r="J325" s="1"/>
      <c r="K325" s="14" t="s">
        <v>81</v>
      </c>
      <c r="L325">
        <v>11</v>
      </c>
      <c r="M325" s="9">
        <v>2.3599999999999999E-2</v>
      </c>
      <c r="N325" s="9">
        <v>5.4699999999999999E-2</v>
      </c>
    </row>
    <row r="326" spans="1:14" outlineLevel="2" x14ac:dyDescent="0.35">
      <c r="A326" s="1"/>
      <c r="B326" s="14" t="s">
        <v>81</v>
      </c>
      <c r="C326">
        <v>29</v>
      </c>
      <c r="D326" s="9">
        <v>2.24E-2</v>
      </c>
      <c r="E326" s="9">
        <v>5.1299999999999998E-2</v>
      </c>
      <c r="F326" s="9"/>
      <c r="G326" s="9"/>
      <c r="H326" s="9"/>
      <c r="I326" s="3"/>
      <c r="J326" s="1"/>
      <c r="K326" s="14" t="s">
        <v>93</v>
      </c>
      <c r="L326">
        <v>10</v>
      </c>
      <c r="M326" s="9">
        <v>2.1399999999999999E-2</v>
      </c>
      <c r="N326" s="9">
        <v>4.9799999999999997E-2</v>
      </c>
    </row>
    <row r="327" spans="1:14" outlineLevel="2" x14ac:dyDescent="0.35">
      <c r="A327" s="1"/>
      <c r="B327" s="14" t="s">
        <v>93</v>
      </c>
      <c r="C327">
        <v>25</v>
      </c>
      <c r="D327" s="9">
        <v>1.9300000000000001E-2</v>
      </c>
      <c r="E327" s="9">
        <v>4.4200000000000003E-2</v>
      </c>
      <c r="F327" s="9"/>
      <c r="G327" s="9"/>
      <c r="H327" s="9"/>
      <c r="I327" s="3"/>
      <c r="J327" s="1"/>
      <c r="K327" s="14" t="s">
        <v>86</v>
      </c>
      <c r="L327">
        <v>7</v>
      </c>
      <c r="M327" s="9">
        <v>1.4999999999999999E-2</v>
      </c>
      <c r="N327" s="9">
        <v>3.4799999999999998E-2</v>
      </c>
    </row>
    <row r="328" spans="1:14" outlineLevel="2" x14ac:dyDescent="0.35">
      <c r="A328" s="1"/>
      <c r="B328" s="15" t="s">
        <v>92</v>
      </c>
      <c r="C328">
        <v>24</v>
      </c>
      <c r="D328" s="9">
        <v>1.8499999999999999E-2</v>
      </c>
      <c r="E328" s="9">
        <v>4.2500000000000003E-2</v>
      </c>
      <c r="F328" s="9"/>
      <c r="G328" s="9"/>
      <c r="H328" s="9"/>
      <c r="I328" s="3"/>
      <c r="J328" s="1"/>
      <c r="K328" s="14" t="s">
        <v>91</v>
      </c>
      <c r="L328">
        <v>7</v>
      </c>
      <c r="M328" s="9">
        <v>1.4999999999999999E-2</v>
      </c>
      <c r="N328" s="9">
        <v>3.4799999999999998E-2</v>
      </c>
    </row>
    <row r="329" spans="1:14" outlineLevel="2" x14ac:dyDescent="0.35">
      <c r="A329" s="1"/>
      <c r="B329" s="14" t="s">
        <v>87</v>
      </c>
      <c r="C329">
        <v>22</v>
      </c>
      <c r="D329" s="9">
        <v>1.7000000000000001E-2</v>
      </c>
      <c r="E329" s="9">
        <v>3.8899999999999997E-2</v>
      </c>
      <c r="F329" s="9"/>
      <c r="G329" s="9"/>
      <c r="H329" s="9"/>
      <c r="I329" s="3"/>
      <c r="J329" s="1"/>
      <c r="K329" s="14" t="s">
        <v>88</v>
      </c>
      <c r="L329">
        <v>7</v>
      </c>
      <c r="M329" s="9">
        <v>1.4999999999999999E-2</v>
      </c>
      <c r="N329" s="9">
        <v>3.4799999999999998E-2</v>
      </c>
    </row>
    <row r="330" spans="1:14" outlineLevel="2" x14ac:dyDescent="0.35">
      <c r="A330" s="1"/>
      <c r="B330" s="14" t="s">
        <v>88</v>
      </c>
      <c r="C330">
        <v>21</v>
      </c>
      <c r="D330" s="9">
        <v>1.6199999999999999E-2</v>
      </c>
      <c r="E330" s="9">
        <v>3.7199999999999997E-2</v>
      </c>
      <c r="F330" s="9"/>
      <c r="G330" s="9"/>
      <c r="H330" s="9"/>
      <c r="I330" s="3"/>
      <c r="J330" s="1"/>
      <c r="K330" s="14" t="s">
        <v>18</v>
      </c>
      <c r="L330">
        <v>7</v>
      </c>
      <c r="M330" s="9">
        <v>1.4999999999999999E-2</v>
      </c>
      <c r="N330" s="9">
        <v>3.4799999999999998E-2</v>
      </c>
    </row>
    <row r="331" spans="1:14" outlineLevel="2" x14ac:dyDescent="0.35">
      <c r="A331" s="1"/>
      <c r="B331" s="14" t="s">
        <v>89</v>
      </c>
      <c r="C331">
        <v>19</v>
      </c>
      <c r="D331" s="9">
        <v>1.47E-2</v>
      </c>
      <c r="E331" s="9">
        <v>3.3599999999999998E-2</v>
      </c>
      <c r="F331" s="9"/>
      <c r="G331" s="9"/>
      <c r="H331" s="9"/>
      <c r="I331" s="3"/>
      <c r="J331" s="1"/>
      <c r="K331" s="15" t="s">
        <v>92</v>
      </c>
      <c r="L331">
        <v>7</v>
      </c>
      <c r="M331" s="9">
        <v>1.4999999999999999E-2</v>
      </c>
      <c r="N331" s="9">
        <v>3.4799999999999998E-2</v>
      </c>
    </row>
    <row r="332" spans="1:14" outlineLevel="2" x14ac:dyDescent="0.35">
      <c r="A332" s="1"/>
      <c r="B332" s="14" t="s">
        <v>86</v>
      </c>
      <c r="C332">
        <v>18</v>
      </c>
      <c r="D332" s="9">
        <v>1.3899999999999999E-2</v>
      </c>
      <c r="E332" s="9">
        <v>3.1899999999999998E-2</v>
      </c>
      <c r="F332" s="9"/>
      <c r="G332" s="9"/>
      <c r="H332" s="9"/>
      <c r="I332" s="3"/>
      <c r="J332" s="1"/>
      <c r="K332" s="14" t="s">
        <v>87</v>
      </c>
      <c r="L332">
        <v>6</v>
      </c>
      <c r="M332" s="9">
        <v>1.2800000000000001E-2</v>
      </c>
      <c r="N332" s="9">
        <v>2.9899999999999999E-2</v>
      </c>
    </row>
    <row r="333" spans="1:14" outlineLevel="2" x14ac:dyDescent="0.35">
      <c r="A333" s="1"/>
      <c r="B333" s="14" t="s">
        <v>91</v>
      </c>
      <c r="C333">
        <v>15</v>
      </c>
      <c r="D333" s="9">
        <v>1.1599999999999999E-2</v>
      </c>
      <c r="E333" s="9">
        <v>2.6499999999999999E-2</v>
      </c>
      <c r="F333" s="9"/>
      <c r="G333" s="9"/>
      <c r="H333" s="9"/>
      <c r="I333" s="3"/>
      <c r="J333" s="1"/>
      <c r="K333" s="14" t="s">
        <v>89</v>
      </c>
      <c r="L333">
        <v>5</v>
      </c>
      <c r="M333" s="9">
        <v>1.0699999999999999E-2</v>
      </c>
      <c r="N333" s="9">
        <v>2.4899999999999999E-2</v>
      </c>
    </row>
    <row r="334" spans="1:14" outlineLevel="2" x14ac:dyDescent="0.35">
      <c r="A334" s="1"/>
      <c r="B334" s="14" t="s">
        <v>90</v>
      </c>
      <c r="C334">
        <v>10</v>
      </c>
      <c r="D334" s="9">
        <v>7.7000000000000002E-3</v>
      </c>
      <c r="E334" s="9">
        <v>1.77E-2</v>
      </c>
      <c r="F334" s="9"/>
      <c r="G334" s="9"/>
      <c r="H334" s="9"/>
      <c r="I334" s="3"/>
      <c r="J334" s="1"/>
      <c r="K334" s="14" t="s">
        <v>90</v>
      </c>
      <c r="L334">
        <v>5</v>
      </c>
      <c r="M334" s="9">
        <v>1.0699999999999999E-2</v>
      </c>
      <c r="N334" s="9">
        <v>2.4899999999999999E-2</v>
      </c>
    </row>
    <row r="335" spans="1:14" outlineLevel="2" x14ac:dyDescent="0.35">
      <c r="A335" s="1"/>
      <c r="B335" s="14" t="s">
        <v>96</v>
      </c>
      <c r="C335">
        <v>9</v>
      </c>
      <c r="D335" s="9">
        <v>7.0000000000000001E-3</v>
      </c>
      <c r="E335" s="9">
        <v>1.5900000000000001E-2</v>
      </c>
      <c r="F335" s="9"/>
      <c r="G335" s="9"/>
      <c r="H335" s="9"/>
      <c r="I335" s="3"/>
      <c r="J335" s="1"/>
      <c r="K335" s="14" t="s">
        <v>96</v>
      </c>
      <c r="L335">
        <v>4</v>
      </c>
      <c r="M335" s="9">
        <v>8.6E-3</v>
      </c>
      <c r="N335" s="9">
        <v>1.9900000000000001E-2</v>
      </c>
    </row>
    <row r="336" spans="1:14" outlineLevel="2" x14ac:dyDescent="0.35">
      <c r="A336" s="1"/>
      <c r="B336" s="14" t="s">
        <v>94</v>
      </c>
      <c r="C336">
        <v>8</v>
      </c>
      <c r="D336" s="9">
        <v>6.1999999999999998E-3</v>
      </c>
      <c r="E336" s="9">
        <v>1.4200000000000001E-2</v>
      </c>
      <c r="F336" s="9"/>
      <c r="G336" s="9"/>
      <c r="H336" s="9"/>
      <c r="I336" s="3"/>
      <c r="J336" s="1"/>
      <c r="K336" s="14" t="s">
        <v>97</v>
      </c>
      <c r="L336">
        <v>1</v>
      </c>
      <c r="M336" s="9">
        <v>2.0999999999999999E-3</v>
      </c>
      <c r="N336" s="9">
        <v>5.0000000000000001E-3</v>
      </c>
    </row>
    <row r="337" spans="1:18" outlineLevel="2" x14ac:dyDescent="0.35">
      <c r="A337" s="1"/>
      <c r="B337" s="14" t="s">
        <v>97</v>
      </c>
      <c r="C337">
        <v>5</v>
      </c>
      <c r="D337" s="9">
        <v>3.8999999999999998E-3</v>
      </c>
      <c r="E337" s="9">
        <v>8.8000000000000005E-3</v>
      </c>
      <c r="F337" s="9"/>
      <c r="G337" s="9"/>
      <c r="H337" s="9"/>
      <c r="I337" s="3"/>
      <c r="J337" s="1"/>
      <c r="K337" s="14" t="s">
        <v>95</v>
      </c>
      <c r="L337">
        <v>1</v>
      </c>
      <c r="M337" s="9">
        <v>2.0999999999999999E-3</v>
      </c>
      <c r="N337" s="9">
        <v>5.0000000000000001E-3</v>
      </c>
    </row>
    <row r="338" spans="1:18" outlineLevel="2" x14ac:dyDescent="0.35">
      <c r="A338" s="1"/>
      <c r="B338" s="14" t="s">
        <v>95</v>
      </c>
      <c r="C338">
        <v>3</v>
      </c>
      <c r="D338" s="9">
        <v>2.3E-3</v>
      </c>
      <c r="E338" s="9">
        <v>5.3E-3</v>
      </c>
      <c r="F338" s="9"/>
      <c r="G338" s="9"/>
      <c r="H338" s="9"/>
      <c r="I338" s="3"/>
      <c r="J338" s="1"/>
      <c r="K338" s="12"/>
      <c r="L338" s="11">
        <f>SUM(L315:L337)</f>
        <v>467</v>
      </c>
    </row>
    <row r="339" spans="1:18" outlineLevel="2" x14ac:dyDescent="0.35">
      <c r="A339" s="1"/>
      <c r="B339" s="12"/>
      <c r="C339" s="11">
        <f>SUM(C315:C338)</f>
        <v>1294</v>
      </c>
      <c r="I339" s="3"/>
      <c r="J339" s="1"/>
      <c r="K339" s="12"/>
    </row>
    <row r="340" spans="1:18" outlineLevel="2" x14ac:dyDescent="0.35">
      <c r="I340" s="3"/>
    </row>
    <row r="341" spans="1:18" outlineLevel="1" x14ac:dyDescent="0.35">
      <c r="I341" s="3"/>
    </row>
    <row r="342" spans="1:18" x14ac:dyDescent="0.35">
      <c r="A342" s="13" t="s">
        <v>100</v>
      </c>
      <c r="I342" s="3"/>
    </row>
    <row r="343" spans="1:18" outlineLevel="2" x14ac:dyDescent="0.35">
      <c r="A343" s="1" t="s">
        <v>112</v>
      </c>
      <c r="B343" s="2" t="s">
        <v>113</v>
      </c>
      <c r="I343" s="3"/>
      <c r="J343" s="18" t="s">
        <v>112</v>
      </c>
      <c r="K343" s="19" t="s">
        <v>113</v>
      </c>
    </row>
    <row r="344" spans="1:18" ht="16.5" outlineLevel="2" x14ac:dyDescent="0.45">
      <c r="A344" s="4" t="s">
        <v>2</v>
      </c>
      <c r="B344" s="5" t="s">
        <v>3</v>
      </c>
      <c r="C344" s="6" t="s">
        <v>4</v>
      </c>
      <c r="D344" s="6" t="s">
        <v>5</v>
      </c>
      <c r="E344" s="6"/>
      <c r="F344" s="6"/>
      <c r="G344" s="6"/>
      <c r="H344" s="6"/>
      <c r="I344" s="3"/>
      <c r="J344" s="4" t="s">
        <v>7</v>
      </c>
      <c r="K344" s="5" t="s">
        <v>3</v>
      </c>
      <c r="L344" s="7" t="s">
        <v>8</v>
      </c>
      <c r="M344" s="6" t="s">
        <v>5</v>
      </c>
    </row>
    <row r="345" spans="1:18" outlineLevel="2" x14ac:dyDescent="0.35">
      <c r="A345" s="1"/>
      <c r="B345" s="14" t="s">
        <v>114</v>
      </c>
      <c r="C345">
        <v>198</v>
      </c>
      <c r="D345" s="9">
        <v>0.35039999999999999</v>
      </c>
      <c r="I345" s="3"/>
      <c r="J345" s="1"/>
      <c r="K345" s="14" t="s">
        <v>114</v>
      </c>
      <c r="L345">
        <v>59</v>
      </c>
      <c r="M345" s="9">
        <v>0.29349999999999998</v>
      </c>
    </row>
    <row r="346" spans="1:18" outlineLevel="2" x14ac:dyDescent="0.35">
      <c r="A346" s="1"/>
      <c r="B346" s="14" t="s">
        <v>115</v>
      </c>
      <c r="C346">
        <v>136</v>
      </c>
      <c r="D346" s="9">
        <v>0.2407</v>
      </c>
      <c r="I346" s="3"/>
      <c r="J346" s="1"/>
      <c r="K346" s="14" t="s">
        <v>115</v>
      </c>
      <c r="L346">
        <v>55</v>
      </c>
      <c r="M346" s="9">
        <v>0.27360000000000001</v>
      </c>
    </row>
    <row r="347" spans="1:18" outlineLevel="2" x14ac:dyDescent="0.35">
      <c r="A347" s="1"/>
      <c r="B347" s="14" t="s">
        <v>116</v>
      </c>
      <c r="C347">
        <v>107</v>
      </c>
      <c r="D347" s="9">
        <v>0.18940000000000001</v>
      </c>
      <c r="I347" s="3"/>
      <c r="J347" s="1"/>
      <c r="K347" s="14" t="s">
        <v>116</v>
      </c>
      <c r="L347">
        <v>52</v>
      </c>
      <c r="M347" s="9">
        <v>0.25869999999999999</v>
      </c>
      <c r="Q347" s="9"/>
      <c r="R347" s="9"/>
    </row>
    <row r="348" spans="1:18" outlineLevel="2" x14ac:dyDescent="0.35">
      <c r="A348" s="1"/>
      <c r="B348" s="14" t="s">
        <v>117</v>
      </c>
      <c r="C348">
        <v>92</v>
      </c>
      <c r="D348" s="9">
        <v>0.1628</v>
      </c>
      <c r="I348" s="3"/>
      <c r="J348" s="1"/>
      <c r="K348" s="14" t="s">
        <v>117</v>
      </c>
      <c r="L348">
        <v>22</v>
      </c>
      <c r="M348" s="9">
        <v>0.1095</v>
      </c>
    </row>
    <row r="349" spans="1:18" outlineLevel="2" x14ac:dyDescent="0.35">
      <c r="A349" s="1"/>
      <c r="B349" s="14" t="s">
        <v>118</v>
      </c>
      <c r="C349">
        <v>19</v>
      </c>
      <c r="D349" s="9">
        <v>3.3599999999999998E-2</v>
      </c>
      <c r="I349" s="3"/>
      <c r="J349" s="1"/>
      <c r="K349" s="14" t="s">
        <v>118</v>
      </c>
      <c r="L349">
        <v>8</v>
      </c>
      <c r="M349" s="9">
        <v>3.9800000000000002E-2</v>
      </c>
    </row>
    <row r="350" spans="1:18" outlineLevel="2" x14ac:dyDescent="0.35">
      <c r="A350" s="1"/>
      <c r="B350" s="14" t="s">
        <v>119</v>
      </c>
      <c r="C350">
        <v>13</v>
      </c>
      <c r="D350" s="9">
        <v>2.3E-2</v>
      </c>
      <c r="I350" s="3"/>
      <c r="J350" s="1"/>
      <c r="K350" s="14" t="s">
        <v>119</v>
      </c>
      <c r="L350">
        <v>5</v>
      </c>
      <c r="M350" s="9">
        <v>2.4899999999999999E-2</v>
      </c>
    </row>
    <row r="351" spans="1:18" outlineLevel="2" x14ac:dyDescent="0.35">
      <c r="A351" s="1"/>
      <c r="B351" s="12"/>
      <c r="C351" s="11">
        <f>SUM(C345:C350)</f>
        <v>565</v>
      </c>
      <c r="I351" s="3"/>
      <c r="J351" s="1"/>
      <c r="K351" s="12"/>
      <c r="L351" s="11">
        <f>SUM(L345:L350)</f>
        <v>201</v>
      </c>
    </row>
    <row r="352" spans="1:18" outlineLevel="2" x14ac:dyDescent="0.35">
      <c r="I352" s="3"/>
    </row>
    <row r="353" spans="1:14" outlineLevel="1" x14ac:dyDescent="0.35">
      <c r="A353" s="1" t="s">
        <v>120</v>
      </c>
      <c r="B353" s="2" t="s">
        <v>121</v>
      </c>
      <c r="I353" s="3"/>
      <c r="J353" s="1" t="s">
        <v>120</v>
      </c>
      <c r="K353" s="2" t="s">
        <v>121</v>
      </c>
    </row>
    <row r="354" spans="1:14" ht="16.5" outlineLevel="2" x14ac:dyDescent="0.45">
      <c r="A354" s="4" t="s">
        <v>2</v>
      </c>
      <c r="B354" s="5" t="s">
        <v>3</v>
      </c>
      <c r="C354" s="6" t="s">
        <v>4</v>
      </c>
      <c r="D354" s="6" t="s">
        <v>5</v>
      </c>
      <c r="E354" s="6"/>
      <c r="F354" s="6"/>
      <c r="G354" s="6"/>
      <c r="H354" s="6"/>
      <c r="I354" s="3"/>
      <c r="J354" s="4" t="s">
        <v>7</v>
      </c>
      <c r="K354" s="5" t="s">
        <v>3</v>
      </c>
      <c r="L354" s="7" t="s">
        <v>8</v>
      </c>
      <c r="M354" s="6" t="s">
        <v>5</v>
      </c>
    </row>
    <row r="355" spans="1:14" outlineLevel="2" x14ac:dyDescent="0.35">
      <c r="A355" s="1"/>
      <c r="B355" s="14" t="s">
        <v>104</v>
      </c>
      <c r="C355">
        <v>456</v>
      </c>
      <c r="D355" s="9">
        <v>0.80710000000000004</v>
      </c>
      <c r="I355" s="3"/>
      <c r="J355" s="1"/>
      <c r="K355" s="14" t="s">
        <v>104</v>
      </c>
      <c r="L355">
        <v>176</v>
      </c>
      <c r="M355" s="9">
        <v>0.87560000000000004</v>
      </c>
    </row>
    <row r="356" spans="1:14" outlineLevel="2" x14ac:dyDescent="0.35">
      <c r="A356" s="1"/>
      <c r="B356" s="14" t="s">
        <v>103</v>
      </c>
      <c r="C356">
        <v>109</v>
      </c>
      <c r="D356" s="9">
        <v>0.19289999999999999</v>
      </c>
      <c r="I356" s="3"/>
      <c r="J356" s="1"/>
      <c r="K356" s="14" t="s">
        <v>103</v>
      </c>
      <c r="L356">
        <v>25</v>
      </c>
      <c r="M356" s="9">
        <v>0.1244</v>
      </c>
    </row>
    <row r="357" spans="1:14" outlineLevel="2" x14ac:dyDescent="0.35">
      <c r="A357" s="1"/>
      <c r="B357" s="12"/>
      <c r="C357" s="11">
        <f>SUM(C355:C356)</f>
        <v>565</v>
      </c>
      <c r="I357" s="3"/>
      <c r="J357" s="1"/>
      <c r="K357" s="12"/>
      <c r="L357" s="11">
        <f>SUM(L355:L356)</f>
        <v>201</v>
      </c>
    </row>
    <row r="358" spans="1:14" outlineLevel="2" x14ac:dyDescent="0.35">
      <c r="I358" s="3"/>
    </row>
    <row r="359" spans="1:14" outlineLevel="1" x14ac:dyDescent="0.35">
      <c r="A359" s="1" t="s">
        <v>122</v>
      </c>
      <c r="B359" s="2" t="s">
        <v>123</v>
      </c>
      <c r="I359" s="3"/>
      <c r="J359" s="1" t="s">
        <v>122</v>
      </c>
      <c r="K359" s="2" t="s">
        <v>123</v>
      </c>
    </row>
    <row r="360" spans="1:14" ht="16.5" outlineLevel="2" x14ac:dyDescent="0.45">
      <c r="A360" s="4" t="s">
        <v>2</v>
      </c>
      <c r="B360" s="5" t="s">
        <v>3</v>
      </c>
      <c r="C360" s="6" t="s">
        <v>4</v>
      </c>
      <c r="D360" s="6" t="s">
        <v>5</v>
      </c>
      <c r="E360" s="6"/>
      <c r="F360" s="6"/>
      <c r="G360" s="6"/>
      <c r="H360" s="6"/>
      <c r="I360" s="3"/>
      <c r="J360" s="4" t="s">
        <v>7</v>
      </c>
      <c r="K360" s="5" t="s">
        <v>3</v>
      </c>
      <c r="L360" s="7" t="s">
        <v>8</v>
      </c>
      <c r="M360" s="6" t="s">
        <v>5</v>
      </c>
    </row>
    <row r="361" spans="1:14" outlineLevel="2" x14ac:dyDescent="0.35">
      <c r="A361" s="1"/>
      <c r="B361" s="14" t="s">
        <v>124</v>
      </c>
      <c r="C361">
        <v>318</v>
      </c>
      <c r="D361" s="9">
        <v>0.56279999999999997</v>
      </c>
      <c r="I361" s="3"/>
      <c r="J361" s="1"/>
      <c r="K361" s="14" t="s">
        <v>124</v>
      </c>
      <c r="L361">
        <v>111</v>
      </c>
      <c r="M361" s="9">
        <v>0.55220000000000002</v>
      </c>
    </row>
    <row r="362" spans="1:14" outlineLevel="2" x14ac:dyDescent="0.35">
      <c r="A362" s="1"/>
      <c r="B362" s="14" t="s">
        <v>125</v>
      </c>
      <c r="C362">
        <v>247</v>
      </c>
      <c r="D362" s="9">
        <v>0.43719999999999998</v>
      </c>
      <c r="I362" s="3"/>
      <c r="J362" s="1"/>
      <c r="K362" s="14" t="s">
        <v>125</v>
      </c>
      <c r="L362">
        <v>90</v>
      </c>
      <c r="M362" s="9">
        <v>0.44779999999999998</v>
      </c>
    </row>
    <row r="363" spans="1:14" outlineLevel="2" x14ac:dyDescent="0.35">
      <c r="A363" s="1"/>
      <c r="B363" s="12"/>
      <c r="C363" s="11">
        <f>SUM(C361:C362)</f>
        <v>565</v>
      </c>
      <c r="I363" s="3"/>
      <c r="J363" s="1"/>
      <c r="K363" s="12"/>
      <c r="L363" s="11">
        <f>SUM(L361:L362)</f>
        <v>201</v>
      </c>
    </row>
    <row r="364" spans="1:14" outlineLevel="2" x14ac:dyDescent="0.35">
      <c r="I364" s="3"/>
    </row>
    <row r="365" spans="1:14" outlineLevel="1" x14ac:dyDescent="0.35">
      <c r="A365" s="1" t="s">
        <v>183</v>
      </c>
      <c r="B365" s="20" t="s">
        <v>184</v>
      </c>
      <c r="I365" s="3"/>
      <c r="J365" s="1" t="s">
        <v>183</v>
      </c>
      <c r="K365" s="20" t="s">
        <v>184</v>
      </c>
    </row>
    <row r="366" spans="1:14" ht="16.5" hidden="1" outlineLevel="2" x14ac:dyDescent="0.45">
      <c r="A366" s="4" t="s">
        <v>185</v>
      </c>
      <c r="B366" s="5" t="s">
        <v>3</v>
      </c>
      <c r="C366" s="6" t="s">
        <v>4</v>
      </c>
      <c r="D366" s="6" t="s">
        <v>5</v>
      </c>
      <c r="E366" s="6" t="s">
        <v>6</v>
      </c>
      <c r="F366" s="6"/>
      <c r="G366" s="6"/>
      <c r="H366" s="6"/>
      <c r="I366" s="3"/>
      <c r="J366" s="4" t="s">
        <v>186</v>
      </c>
      <c r="K366" s="5" t="s">
        <v>3</v>
      </c>
      <c r="L366" s="7" t="s">
        <v>8</v>
      </c>
      <c r="M366" s="6" t="s">
        <v>5</v>
      </c>
      <c r="N366" s="6" t="s">
        <v>6</v>
      </c>
    </row>
    <row r="367" spans="1:14" hidden="1" outlineLevel="2" x14ac:dyDescent="0.35">
      <c r="A367" s="1"/>
      <c r="B367" s="14" t="s">
        <v>187</v>
      </c>
      <c r="C367">
        <v>175</v>
      </c>
      <c r="D367" s="9">
        <v>0.23910000000000001</v>
      </c>
      <c r="E367" s="9">
        <v>0.31140000000000001</v>
      </c>
      <c r="F367" s="9"/>
      <c r="G367" s="9"/>
      <c r="H367" s="9"/>
      <c r="I367" s="3"/>
      <c r="J367" s="1"/>
      <c r="K367" s="14" t="s">
        <v>187</v>
      </c>
      <c r="L367">
        <v>59</v>
      </c>
      <c r="M367" s="9">
        <v>0.2296</v>
      </c>
      <c r="N367" s="9">
        <v>0.29499999999999998</v>
      </c>
    </row>
    <row r="368" spans="1:14" hidden="1" outlineLevel="2" x14ac:dyDescent="0.35">
      <c r="A368" s="1"/>
      <c r="B368" s="14" t="s">
        <v>188</v>
      </c>
      <c r="C368">
        <v>136</v>
      </c>
      <c r="D368" s="9">
        <v>0.18579999999999999</v>
      </c>
      <c r="E368" s="9">
        <v>0.24199999999999999</v>
      </c>
      <c r="F368" s="9"/>
      <c r="G368" s="9"/>
      <c r="H368" s="9"/>
      <c r="I368" s="3"/>
      <c r="J368" s="1"/>
      <c r="K368" s="14" t="s">
        <v>188</v>
      </c>
      <c r="L368">
        <v>54</v>
      </c>
      <c r="M368" s="9">
        <v>0.21010000000000001</v>
      </c>
      <c r="N368" s="9">
        <v>0.27</v>
      </c>
    </row>
    <row r="369" spans="1:14" hidden="1" outlineLevel="2" x14ac:dyDescent="0.35">
      <c r="A369" s="1"/>
      <c r="B369" s="14" t="s">
        <v>189</v>
      </c>
      <c r="C369">
        <v>118</v>
      </c>
      <c r="D369" s="9">
        <v>0.16120000000000001</v>
      </c>
      <c r="E369" s="9">
        <v>0.21</v>
      </c>
      <c r="F369" s="9"/>
      <c r="G369" s="9"/>
      <c r="H369" s="9"/>
      <c r="I369" s="3"/>
      <c r="J369" s="1"/>
      <c r="K369" s="14" t="s">
        <v>189</v>
      </c>
      <c r="L369">
        <v>52</v>
      </c>
      <c r="M369" s="9">
        <v>0.20230000000000001</v>
      </c>
      <c r="N369" s="9">
        <v>0.26</v>
      </c>
    </row>
    <row r="370" spans="1:14" hidden="1" outlineLevel="2" x14ac:dyDescent="0.35">
      <c r="A370" s="1"/>
      <c r="B370" s="14" t="s">
        <v>190</v>
      </c>
      <c r="C370">
        <v>100</v>
      </c>
      <c r="D370" s="9">
        <v>0.1366</v>
      </c>
      <c r="E370" s="9">
        <v>0.1779</v>
      </c>
      <c r="F370" s="9"/>
      <c r="G370" s="9"/>
      <c r="H370" s="9"/>
      <c r="I370" s="3"/>
      <c r="J370" s="1"/>
      <c r="K370" s="14" t="s">
        <v>18</v>
      </c>
      <c r="L370">
        <v>33</v>
      </c>
      <c r="M370" s="9">
        <v>0.12839999999999999</v>
      </c>
      <c r="N370" s="9">
        <v>0.16500000000000001</v>
      </c>
    </row>
    <row r="371" spans="1:14" hidden="1" outlineLevel="2" x14ac:dyDescent="0.35">
      <c r="A371" s="1"/>
      <c r="B371" s="14" t="s">
        <v>18</v>
      </c>
      <c r="C371">
        <v>79</v>
      </c>
      <c r="D371" s="9">
        <v>0.1079</v>
      </c>
      <c r="E371" s="9">
        <v>0.1406</v>
      </c>
      <c r="F371" s="9"/>
      <c r="G371" s="9"/>
      <c r="H371" s="9"/>
      <c r="I371" s="3"/>
      <c r="J371" s="1"/>
      <c r="K371" s="14" t="s">
        <v>190</v>
      </c>
      <c r="L371">
        <v>25</v>
      </c>
      <c r="M371" s="9">
        <v>9.7299999999999998E-2</v>
      </c>
      <c r="N371" s="9">
        <v>0.125</v>
      </c>
    </row>
    <row r="372" spans="1:14" hidden="1" outlineLevel="2" x14ac:dyDescent="0.35">
      <c r="A372" s="1"/>
      <c r="B372" s="15" t="s">
        <v>191</v>
      </c>
      <c r="C372">
        <v>75</v>
      </c>
      <c r="D372" s="9">
        <v>0.10249999999999999</v>
      </c>
      <c r="E372" s="9">
        <v>0.13350000000000001</v>
      </c>
      <c r="F372" s="9"/>
      <c r="G372" s="9"/>
      <c r="H372" s="9"/>
      <c r="I372" s="3"/>
      <c r="J372" s="1"/>
      <c r="K372" s="15" t="s">
        <v>191</v>
      </c>
      <c r="L372">
        <v>19</v>
      </c>
      <c r="M372" s="9">
        <v>7.3899999999999993E-2</v>
      </c>
      <c r="N372" s="9">
        <v>9.5000000000000001E-2</v>
      </c>
    </row>
    <row r="373" spans="1:14" hidden="1" outlineLevel="2" x14ac:dyDescent="0.35">
      <c r="A373" s="1"/>
      <c r="B373" s="14" t="s">
        <v>192</v>
      </c>
      <c r="C373">
        <v>46</v>
      </c>
      <c r="D373" s="9">
        <v>6.2799999999999995E-2</v>
      </c>
      <c r="E373" s="9">
        <v>8.1900000000000001E-2</v>
      </c>
      <c r="F373" s="9"/>
      <c r="G373" s="9"/>
      <c r="H373" s="9"/>
      <c r="I373" s="3"/>
      <c r="J373" s="1"/>
      <c r="K373" s="14" t="s">
        <v>192</v>
      </c>
      <c r="L373">
        <v>15</v>
      </c>
      <c r="M373" s="9">
        <v>5.8400000000000001E-2</v>
      </c>
      <c r="N373" s="9">
        <v>7.4999999999999997E-2</v>
      </c>
    </row>
    <row r="374" spans="1:14" hidden="1" outlineLevel="2" x14ac:dyDescent="0.35">
      <c r="A374" s="1"/>
      <c r="B374" s="14" t="s">
        <v>193</v>
      </c>
      <c r="C374">
        <v>2</v>
      </c>
      <c r="D374" s="9">
        <v>2.7000000000000001E-3</v>
      </c>
      <c r="E374" s="9">
        <v>3.5999999999999999E-3</v>
      </c>
      <c r="F374" s="9"/>
      <c r="G374" s="9"/>
      <c r="H374" s="9"/>
      <c r="I374" s="3"/>
      <c r="J374" s="1"/>
      <c r="K374" s="12"/>
      <c r="L374" s="11">
        <f>SUM(L367:L373)</f>
        <v>257</v>
      </c>
    </row>
    <row r="375" spans="1:14" hidden="1" outlineLevel="2" x14ac:dyDescent="0.35">
      <c r="A375" s="1"/>
      <c r="B375" s="14" t="s">
        <v>194</v>
      </c>
      <c r="C375">
        <v>1</v>
      </c>
      <c r="D375" s="9">
        <v>1.4E-3</v>
      </c>
      <c r="E375" s="9">
        <v>1.8E-3</v>
      </c>
      <c r="F375" s="9"/>
      <c r="G375" s="9"/>
      <c r="H375" s="9"/>
      <c r="I375" s="3"/>
      <c r="J375" s="1"/>
      <c r="K375" s="12"/>
    </row>
    <row r="376" spans="1:14" hidden="1" outlineLevel="2" x14ac:dyDescent="0.35">
      <c r="A376" s="1"/>
      <c r="C376" s="11">
        <f>SUM(C367:C375)</f>
        <v>732</v>
      </c>
      <c r="I376" s="3"/>
      <c r="J376" s="1"/>
      <c r="K376" s="12"/>
    </row>
    <row r="377" spans="1:14" hidden="1" outlineLevel="2" x14ac:dyDescent="0.35">
      <c r="I377" s="3"/>
    </row>
    <row r="378" spans="1:14" outlineLevel="1" collapsed="1" x14ac:dyDescent="0.35">
      <c r="A378" s="1" t="s">
        <v>195</v>
      </c>
      <c r="B378" s="20" t="s">
        <v>196</v>
      </c>
      <c r="I378" s="3"/>
      <c r="J378" s="1" t="s">
        <v>195</v>
      </c>
      <c r="K378" s="20" t="s">
        <v>196</v>
      </c>
    </row>
    <row r="379" spans="1:14" ht="16.5" hidden="1" outlineLevel="2" x14ac:dyDescent="0.45">
      <c r="A379" s="4" t="s">
        <v>197</v>
      </c>
      <c r="B379" s="5" t="s">
        <v>3</v>
      </c>
      <c r="C379" s="6" t="s">
        <v>4</v>
      </c>
      <c r="D379" s="6" t="s">
        <v>5</v>
      </c>
      <c r="E379" s="6"/>
      <c r="F379" s="6"/>
      <c r="G379" s="6"/>
      <c r="H379" s="6"/>
      <c r="I379" s="3"/>
      <c r="J379" s="4" t="s">
        <v>186</v>
      </c>
      <c r="K379" s="5" t="s">
        <v>3</v>
      </c>
      <c r="L379" s="7" t="s">
        <v>8</v>
      </c>
      <c r="M379" s="6" t="s">
        <v>5</v>
      </c>
    </row>
    <row r="380" spans="1:14" hidden="1" outlineLevel="2" x14ac:dyDescent="0.35">
      <c r="A380" s="1"/>
      <c r="B380" s="14" t="s">
        <v>104</v>
      </c>
      <c r="C380">
        <v>293</v>
      </c>
      <c r="D380" s="9">
        <v>0.52039999999999997</v>
      </c>
      <c r="I380" s="3"/>
      <c r="J380" s="1"/>
      <c r="K380" s="14" t="s">
        <v>104</v>
      </c>
      <c r="L380">
        <v>110</v>
      </c>
      <c r="M380" s="9">
        <v>0.55000000000000004</v>
      </c>
    </row>
    <row r="381" spans="1:14" hidden="1" outlineLevel="2" x14ac:dyDescent="0.35">
      <c r="A381" s="1"/>
      <c r="B381" s="14" t="s">
        <v>103</v>
      </c>
      <c r="C381">
        <v>248</v>
      </c>
      <c r="D381" s="9">
        <v>0.4405</v>
      </c>
      <c r="I381" s="3"/>
      <c r="J381" s="1"/>
      <c r="K381" s="14" t="s">
        <v>103</v>
      </c>
      <c r="L381">
        <v>84</v>
      </c>
      <c r="M381" s="9">
        <v>0.42</v>
      </c>
    </row>
    <row r="382" spans="1:14" hidden="1" outlineLevel="2" x14ac:dyDescent="0.35">
      <c r="A382" s="1"/>
      <c r="B382" s="14" t="s">
        <v>198</v>
      </c>
      <c r="C382">
        <v>22</v>
      </c>
      <c r="D382" s="9">
        <v>3.9100000000000003E-2</v>
      </c>
      <c r="I382" s="3"/>
      <c r="J382" s="1"/>
      <c r="K382" s="14" t="s">
        <v>198</v>
      </c>
      <c r="L382">
        <v>6</v>
      </c>
      <c r="M382" s="9">
        <v>0.03</v>
      </c>
    </row>
    <row r="383" spans="1:14" hidden="1" outlineLevel="2" x14ac:dyDescent="0.35">
      <c r="A383" s="1"/>
      <c r="C383" s="11">
        <f>SUM(C380:C382)</f>
        <v>563</v>
      </c>
      <c r="I383" s="3"/>
      <c r="J383" s="1"/>
      <c r="K383" s="12"/>
      <c r="L383" s="11">
        <f>SUM(L380:L382)</f>
        <v>200</v>
      </c>
    </row>
    <row r="384" spans="1:14" hidden="1" outlineLevel="2" x14ac:dyDescent="0.35">
      <c r="I384" s="3"/>
    </row>
    <row r="385" spans="1:19" outlineLevel="1" collapsed="1" x14ac:dyDescent="0.35">
      <c r="A385" s="1" t="s">
        <v>199</v>
      </c>
      <c r="B385" s="20" t="s">
        <v>200</v>
      </c>
      <c r="I385" s="3"/>
      <c r="J385" s="1" t="s">
        <v>199</v>
      </c>
      <c r="K385" s="20" t="s">
        <v>200</v>
      </c>
    </row>
    <row r="386" spans="1:19" ht="16.5" outlineLevel="2" x14ac:dyDescent="0.45">
      <c r="A386" s="4" t="s">
        <v>2</v>
      </c>
      <c r="B386" s="5" t="s">
        <v>3</v>
      </c>
      <c r="C386" s="6" t="s">
        <v>4</v>
      </c>
      <c r="D386" s="6" t="s">
        <v>5</v>
      </c>
      <c r="E386" s="6"/>
      <c r="F386" s="6"/>
      <c r="G386" s="6"/>
      <c r="H386" s="6"/>
      <c r="I386" s="3"/>
      <c r="J386" s="4" t="s">
        <v>7</v>
      </c>
      <c r="K386" s="5" t="s">
        <v>3</v>
      </c>
      <c r="L386" s="7" t="s">
        <v>8</v>
      </c>
      <c r="M386" s="6" t="s">
        <v>5</v>
      </c>
      <c r="Q386" t="s">
        <v>259</v>
      </c>
      <c r="R386" t="s">
        <v>258</v>
      </c>
      <c r="S386" t="s">
        <v>257</v>
      </c>
    </row>
    <row r="387" spans="1:19" outlineLevel="2" x14ac:dyDescent="0.35">
      <c r="A387" s="1"/>
      <c r="B387" s="14" t="s">
        <v>201</v>
      </c>
      <c r="C387">
        <v>38</v>
      </c>
      <c r="D387" s="9">
        <v>6.7299999999999999E-2</v>
      </c>
      <c r="I387" s="3"/>
      <c r="J387" s="1"/>
      <c r="K387" s="14" t="s">
        <v>201</v>
      </c>
      <c r="L387">
        <v>12</v>
      </c>
      <c r="M387" s="9">
        <v>5.9700000000000003E-2</v>
      </c>
      <c r="Q387" s="14" t="s">
        <v>201</v>
      </c>
      <c r="R387" s="9">
        <v>6.7299999999999999E-2</v>
      </c>
      <c r="S387" s="9">
        <v>5.9700000000000003E-2</v>
      </c>
    </row>
    <row r="388" spans="1:19" outlineLevel="2" x14ac:dyDescent="0.35">
      <c r="A388" s="1"/>
      <c r="B388" s="14" t="s">
        <v>202</v>
      </c>
      <c r="C388">
        <v>128</v>
      </c>
      <c r="D388" s="9">
        <v>0.22650000000000001</v>
      </c>
      <c r="I388" s="3"/>
      <c r="J388" s="1"/>
      <c r="K388" s="14" t="s">
        <v>202</v>
      </c>
      <c r="L388">
        <v>40</v>
      </c>
      <c r="M388" s="9">
        <v>0.19900000000000001</v>
      </c>
      <c r="Q388" s="14" t="s">
        <v>202</v>
      </c>
      <c r="R388" s="9">
        <v>0.22650000000000001</v>
      </c>
      <c r="S388" s="9">
        <v>0.19900000000000001</v>
      </c>
    </row>
    <row r="389" spans="1:19" outlineLevel="2" x14ac:dyDescent="0.35">
      <c r="A389" s="1"/>
      <c r="B389" s="14" t="s">
        <v>203</v>
      </c>
      <c r="C389">
        <v>100</v>
      </c>
      <c r="D389" s="9">
        <v>0.17699999999999999</v>
      </c>
      <c r="I389" s="3"/>
      <c r="J389" s="1"/>
      <c r="K389" s="14" t="s">
        <v>203</v>
      </c>
      <c r="L389">
        <v>32</v>
      </c>
      <c r="M389" s="9">
        <v>0.15920000000000001</v>
      </c>
      <c r="Q389" s="14" t="s">
        <v>203</v>
      </c>
      <c r="R389" s="9">
        <v>0.17699999999999999</v>
      </c>
      <c r="S389" s="9">
        <v>0.15920000000000001</v>
      </c>
    </row>
    <row r="390" spans="1:19" outlineLevel="2" x14ac:dyDescent="0.35">
      <c r="A390" s="1"/>
      <c r="B390" s="14" t="s">
        <v>204</v>
      </c>
      <c r="C390">
        <v>105</v>
      </c>
      <c r="D390" s="9">
        <v>0.18579999999999999</v>
      </c>
      <c r="I390" s="3"/>
      <c r="J390" s="1"/>
      <c r="K390" s="14" t="s">
        <v>204</v>
      </c>
      <c r="L390">
        <v>32</v>
      </c>
      <c r="M390" s="9">
        <v>0.15920000000000001</v>
      </c>
      <c r="Q390" s="14" t="s">
        <v>204</v>
      </c>
      <c r="R390" s="9">
        <v>0.18579999999999999</v>
      </c>
      <c r="S390" s="9">
        <v>0.15920000000000001</v>
      </c>
    </row>
    <row r="391" spans="1:19" outlineLevel="2" x14ac:dyDescent="0.35">
      <c r="A391" s="1"/>
      <c r="B391" s="14" t="s">
        <v>205</v>
      </c>
      <c r="C391">
        <v>135</v>
      </c>
      <c r="D391" s="9">
        <v>0.2389</v>
      </c>
      <c r="I391" s="3"/>
      <c r="J391" s="1"/>
      <c r="K391" s="14" t="s">
        <v>205</v>
      </c>
      <c r="L391">
        <v>52</v>
      </c>
      <c r="M391" s="9">
        <v>0.25869999999999999</v>
      </c>
      <c r="Q391" s="14" t="s">
        <v>205</v>
      </c>
      <c r="R391" s="9">
        <v>0.2389</v>
      </c>
      <c r="S391" s="9">
        <v>0.25869999999999999</v>
      </c>
    </row>
    <row r="392" spans="1:19" outlineLevel="2" x14ac:dyDescent="0.35">
      <c r="A392" s="1"/>
      <c r="B392" s="14" t="s">
        <v>206</v>
      </c>
      <c r="C392">
        <v>59</v>
      </c>
      <c r="D392" s="9">
        <v>0.10440000000000001</v>
      </c>
      <c r="I392" s="3"/>
      <c r="J392" s="1"/>
      <c r="K392" s="14" t="s">
        <v>206</v>
      </c>
      <c r="L392">
        <v>33</v>
      </c>
      <c r="M392" s="9">
        <v>0.16420000000000001</v>
      </c>
      <c r="Q392" s="14" t="s">
        <v>206</v>
      </c>
      <c r="R392" s="9">
        <v>0.10440000000000001</v>
      </c>
      <c r="S392" s="9">
        <v>0.16420000000000001</v>
      </c>
    </row>
    <row r="393" spans="1:19" outlineLevel="2" x14ac:dyDescent="0.35">
      <c r="A393" s="1"/>
      <c r="B393" s="12"/>
      <c r="C393" s="11">
        <f>SUM(C387:C392)</f>
        <v>565</v>
      </c>
      <c r="I393" s="3"/>
      <c r="J393" s="1"/>
      <c r="K393" s="12"/>
      <c r="L393" s="11">
        <f>SUM(L387:L392)</f>
        <v>201</v>
      </c>
    </row>
    <row r="394" spans="1:19" outlineLevel="2" x14ac:dyDescent="0.35">
      <c r="I394" s="3"/>
    </row>
    <row r="395" spans="1:19" outlineLevel="1" x14ac:dyDescent="0.35">
      <c r="A395" s="1" t="s">
        <v>207</v>
      </c>
      <c r="B395" s="20" t="s">
        <v>208</v>
      </c>
      <c r="I395" s="3"/>
      <c r="J395" s="1" t="s">
        <v>207</v>
      </c>
      <c r="K395" s="20" t="s">
        <v>208</v>
      </c>
    </row>
    <row r="396" spans="1:19" ht="16.5" outlineLevel="2" x14ac:dyDescent="0.45">
      <c r="A396" s="4" t="s">
        <v>2</v>
      </c>
      <c r="B396" s="5" t="s">
        <v>3</v>
      </c>
      <c r="C396" s="6" t="s">
        <v>4</v>
      </c>
      <c r="D396" s="6" t="s">
        <v>5</v>
      </c>
      <c r="E396" s="6"/>
      <c r="F396" s="6"/>
      <c r="G396" s="6"/>
      <c r="H396" s="6"/>
      <c r="I396" s="3"/>
      <c r="J396" s="4" t="s">
        <v>7</v>
      </c>
      <c r="K396" s="5" t="s">
        <v>3</v>
      </c>
      <c r="L396" s="7" t="s">
        <v>8</v>
      </c>
      <c r="M396" s="6" t="s">
        <v>5</v>
      </c>
    </row>
    <row r="397" spans="1:19" outlineLevel="2" x14ac:dyDescent="0.35">
      <c r="A397" s="1"/>
      <c r="B397" s="14" t="s">
        <v>209</v>
      </c>
      <c r="C397">
        <v>469</v>
      </c>
      <c r="D397" s="9">
        <v>0.83009999999999995</v>
      </c>
      <c r="I397" s="3"/>
      <c r="J397" s="1"/>
      <c r="K397" s="14" t="s">
        <v>209</v>
      </c>
      <c r="L397">
        <v>180</v>
      </c>
      <c r="M397" s="9">
        <v>0.89549999999999996</v>
      </c>
    </row>
    <row r="398" spans="1:19" outlineLevel="2" x14ac:dyDescent="0.35">
      <c r="A398" s="1"/>
      <c r="B398" s="14" t="s">
        <v>210</v>
      </c>
      <c r="C398">
        <v>87</v>
      </c>
      <c r="D398" s="9">
        <v>0.154</v>
      </c>
      <c r="I398" s="3"/>
      <c r="J398" s="1"/>
      <c r="K398" s="14" t="s">
        <v>210</v>
      </c>
      <c r="L398">
        <v>19</v>
      </c>
      <c r="M398" s="9">
        <v>9.4500000000000001E-2</v>
      </c>
    </row>
    <row r="399" spans="1:19" outlineLevel="2" x14ac:dyDescent="0.35">
      <c r="A399" s="1"/>
      <c r="B399" s="14" t="s">
        <v>198</v>
      </c>
      <c r="C399">
        <v>6</v>
      </c>
      <c r="D399" s="9">
        <v>1.06E-2</v>
      </c>
      <c r="I399" s="3"/>
      <c r="J399" s="1"/>
      <c r="K399" s="14" t="s">
        <v>198</v>
      </c>
      <c r="L399">
        <v>2</v>
      </c>
      <c r="M399" s="9">
        <v>0.01</v>
      </c>
    </row>
    <row r="400" spans="1:19" outlineLevel="2" x14ac:dyDescent="0.35">
      <c r="A400" s="1"/>
      <c r="B400" s="14" t="s">
        <v>211</v>
      </c>
      <c r="C400">
        <v>3</v>
      </c>
      <c r="D400" s="9">
        <v>5.3E-3</v>
      </c>
      <c r="I400" s="3"/>
      <c r="J400" s="1"/>
      <c r="K400" s="12"/>
      <c r="L400" s="11">
        <f>SUM(L397:L399)</f>
        <v>201</v>
      </c>
    </row>
    <row r="401" spans="1:19" outlineLevel="2" x14ac:dyDescent="0.35">
      <c r="A401" s="1"/>
      <c r="B401" s="12"/>
      <c r="C401" s="11">
        <f>SUM(C397:C400)</f>
        <v>565</v>
      </c>
      <c r="I401" s="3"/>
      <c r="J401" s="1"/>
      <c r="K401" s="12"/>
    </row>
    <row r="402" spans="1:19" outlineLevel="2" x14ac:dyDescent="0.35">
      <c r="I402" s="3"/>
    </row>
    <row r="403" spans="1:19" outlineLevel="1" x14ac:dyDescent="0.35">
      <c r="A403" t="s">
        <v>212</v>
      </c>
      <c r="B403" t="s">
        <v>213</v>
      </c>
      <c r="I403" s="3"/>
      <c r="J403" t="s">
        <v>212</v>
      </c>
      <c r="K403" t="s">
        <v>213</v>
      </c>
      <c r="Q403" t="s">
        <v>260</v>
      </c>
      <c r="R403" t="s">
        <v>258</v>
      </c>
      <c r="S403" t="s">
        <v>257</v>
      </c>
    </row>
    <row r="404" spans="1:19" ht="16.5" outlineLevel="2" x14ac:dyDescent="0.45">
      <c r="A404" s="24" t="s">
        <v>2</v>
      </c>
      <c r="B404" t="s">
        <v>3</v>
      </c>
      <c r="C404" t="s">
        <v>4</v>
      </c>
      <c r="D404" t="s">
        <v>5</v>
      </c>
      <c r="I404" s="3"/>
      <c r="J404" s="23" t="s">
        <v>7</v>
      </c>
      <c r="K404" t="s">
        <v>3</v>
      </c>
      <c r="L404" t="s">
        <v>8</v>
      </c>
      <c r="M404" t="s">
        <v>5</v>
      </c>
      <c r="Q404" t="s">
        <v>214</v>
      </c>
      <c r="R404" s="9">
        <v>3.3628318584070796E-2</v>
      </c>
      <c r="S404" s="9">
        <v>3.482587064676617E-2</v>
      </c>
    </row>
    <row r="405" spans="1:19" outlineLevel="2" x14ac:dyDescent="0.35">
      <c r="B405" t="s">
        <v>214</v>
      </c>
      <c r="C405">
        <v>19</v>
      </c>
      <c r="D405" s="9">
        <v>3.3628318584070796E-2</v>
      </c>
      <c r="I405" s="3"/>
      <c r="K405" t="s">
        <v>214</v>
      </c>
      <c r="L405">
        <v>7</v>
      </c>
      <c r="M405" s="9">
        <v>3.482587064676617E-2</v>
      </c>
      <c r="Q405" t="s">
        <v>215</v>
      </c>
      <c r="R405" s="9">
        <v>8.6725663716814158E-2</v>
      </c>
      <c r="S405" s="9">
        <v>7.4626865671641784E-2</v>
      </c>
    </row>
    <row r="406" spans="1:19" outlineLevel="2" x14ac:dyDescent="0.35">
      <c r="B406" t="s">
        <v>215</v>
      </c>
      <c r="C406">
        <v>49</v>
      </c>
      <c r="D406" s="9">
        <v>8.6725663716814158E-2</v>
      </c>
      <c r="I406" s="3"/>
      <c r="K406" t="s">
        <v>215</v>
      </c>
      <c r="L406">
        <v>15</v>
      </c>
      <c r="M406" s="9">
        <v>7.4626865671641784E-2</v>
      </c>
      <c r="Q406" t="s">
        <v>216</v>
      </c>
      <c r="R406" s="9">
        <v>9.5575221238938052E-2</v>
      </c>
      <c r="S406" s="9">
        <v>6.965174129353234E-2</v>
      </c>
    </row>
    <row r="407" spans="1:19" outlineLevel="2" x14ac:dyDescent="0.35">
      <c r="B407" t="s">
        <v>216</v>
      </c>
      <c r="C407">
        <v>54</v>
      </c>
      <c r="D407" s="9">
        <v>9.5575221238938052E-2</v>
      </c>
      <c r="I407" s="3"/>
      <c r="K407" t="s">
        <v>216</v>
      </c>
      <c r="L407">
        <v>14</v>
      </c>
      <c r="M407" s="9">
        <v>6.965174129353234E-2</v>
      </c>
      <c r="Q407" t="s">
        <v>217</v>
      </c>
      <c r="R407" s="9">
        <v>0.13628318584070798</v>
      </c>
      <c r="S407" s="9">
        <v>0.11442786069651742</v>
      </c>
    </row>
    <row r="408" spans="1:19" outlineLevel="2" x14ac:dyDescent="0.35">
      <c r="B408" t="s">
        <v>217</v>
      </c>
      <c r="C408">
        <v>77</v>
      </c>
      <c r="D408" s="9">
        <v>0.13628318584070798</v>
      </c>
      <c r="I408" s="3"/>
      <c r="K408" t="s">
        <v>217</v>
      </c>
      <c r="L408">
        <v>23</v>
      </c>
      <c r="M408" s="9">
        <v>0.11442786069651742</v>
      </c>
      <c r="Q408" t="s">
        <v>218</v>
      </c>
      <c r="R408" s="9">
        <v>0.12389380530973451</v>
      </c>
      <c r="S408" s="9">
        <v>0.11940298507462686</v>
      </c>
    </row>
    <row r="409" spans="1:19" outlineLevel="2" x14ac:dyDescent="0.35">
      <c r="B409" t="s">
        <v>218</v>
      </c>
      <c r="C409">
        <v>70</v>
      </c>
      <c r="D409" s="9">
        <v>0.12389380530973451</v>
      </c>
      <c r="I409" s="3"/>
      <c r="K409" t="s">
        <v>218</v>
      </c>
      <c r="L409">
        <v>24</v>
      </c>
      <c r="M409" s="9">
        <v>0.11940298507462686</v>
      </c>
      <c r="Q409" t="s">
        <v>219</v>
      </c>
      <c r="R409" s="9">
        <v>0.11327433628318584</v>
      </c>
      <c r="S409" s="9">
        <v>0.1044776119402985</v>
      </c>
    </row>
    <row r="410" spans="1:19" outlineLevel="2" x14ac:dyDescent="0.35">
      <c r="B410" t="s">
        <v>219</v>
      </c>
      <c r="C410">
        <v>64</v>
      </c>
      <c r="D410" s="9">
        <v>0.11327433628318584</v>
      </c>
      <c r="I410" s="3"/>
      <c r="K410" t="s">
        <v>219</v>
      </c>
      <c r="L410">
        <v>21</v>
      </c>
      <c r="M410" s="9">
        <v>0.1044776119402985</v>
      </c>
      <c r="Q410" t="s">
        <v>220</v>
      </c>
      <c r="R410" s="9">
        <v>8.4955752212389379E-2</v>
      </c>
      <c r="S410" s="9">
        <v>9.950248756218906E-2</v>
      </c>
    </row>
    <row r="411" spans="1:19" outlineLevel="2" x14ac:dyDescent="0.35">
      <c r="B411" t="s">
        <v>220</v>
      </c>
      <c r="C411">
        <v>48</v>
      </c>
      <c r="D411" s="9">
        <v>8.4955752212389379E-2</v>
      </c>
      <c r="I411" s="3"/>
      <c r="K411" t="s">
        <v>220</v>
      </c>
      <c r="L411">
        <v>20</v>
      </c>
      <c r="M411" s="9">
        <v>9.950248756218906E-2</v>
      </c>
      <c r="Q411" t="s">
        <v>221</v>
      </c>
      <c r="R411" s="9">
        <v>6.9026548672566371E-2</v>
      </c>
      <c r="S411" s="9">
        <v>8.45771144278607E-2</v>
      </c>
    </row>
    <row r="412" spans="1:19" outlineLevel="2" x14ac:dyDescent="0.35">
      <c r="B412" t="s">
        <v>221</v>
      </c>
      <c r="C412">
        <v>39</v>
      </c>
      <c r="D412" s="9">
        <v>6.9026548672566371E-2</v>
      </c>
      <c r="I412" s="3"/>
      <c r="K412" t="s">
        <v>221</v>
      </c>
      <c r="L412">
        <v>17</v>
      </c>
      <c r="M412" s="9">
        <v>8.45771144278607E-2</v>
      </c>
      <c r="Q412" t="s">
        <v>222</v>
      </c>
      <c r="R412" s="9">
        <v>3.7168141592920353E-2</v>
      </c>
      <c r="S412" s="9">
        <v>4.975124378109453E-2</v>
      </c>
    </row>
    <row r="413" spans="1:19" outlineLevel="2" x14ac:dyDescent="0.35">
      <c r="B413" t="s">
        <v>222</v>
      </c>
      <c r="C413">
        <v>21</v>
      </c>
      <c r="D413" s="9">
        <v>3.7168141592920353E-2</v>
      </c>
      <c r="I413" s="3"/>
      <c r="K413" t="s">
        <v>222</v>
      </c>
      <c r="L413">
        <v>10</v>
      </c>
      <c r="M413" s="9">
        <v>4.975124378109453E-2</v>
      </c>
      <c r="Q413" t="s">
        <v>223</v>
      </c>
      <c r="R413" s="9">
        <v>4.247787610619469E-2</v>
      </c>
      <c r="S413" s="9">
        <v>5.9701492537313432E-2</v>
      </c>
    </row>
    <row r="414" spans="1:19" outlineLevel="2" x14ac:dyDescent="0.35">
      <c r="B414" t="s">
        <v>223</v>
      </c>
      <c r="C414">
        <v>24</v>
      </c>
      <c r="D414" s="9">
        <v>4.247787610619469E-2</v>
      </c>
      <c r="I414" s="3"/>
      <c r="K414" t="s">
        <v>223</v>
      </c>
      <c r="L414">
        <v>12</v>
      </c>
      <c r="M414" s="9">
        <v>5.9701492537313432E-2</v>
      </c>
      <c r="Q414" t="s">
        <v>224</v>
      </c>
      <c r="R414" s="9">
        <v>0.12743362831858407</v>
      </c>
      <c r="S414" s="9">
        <v>0.13930348258706468</v>
      </c>
    </row>
    <row r="415" spans="1:19" outlineLevel="2" x14ac:dyDescent="0.35">
      <c r="B415" t="s">
        <v>224</v>
      </c>
      <c r="C415">
        <v>72</v>
      </c>
      <c r="D415" s="9">
        <v>0.12743362831858407</v>
      </c>
      <c r="I415" s="3"/>
      <c r="K415" t="s">
        <v>224</v>
      </c>
      <c r="L415">
        <v>28</v>
      </c>
      <c r="M415" s="9">
        <v>0.13930348258706468</v>
      </c>
      <c r="Q415" t="s">
        <v>225</v>
      </c>
      <c r="R415" s="9">
        <v>4.9557522123893805E-2</v>
      </c>
      <c r="S415" s="9">
        <v>4.975124378109453E-2</v>
      </c>
    </row>
    <row r="416" spans="1:19" outlineLevel="2" x14ac:dyDescent="0.35">
      <c r="B416" t="s">
        <v>225</v>
      </c>
      <c r="C416">
        <v>28</v>
      </c>
      <c r="D416" s="9">
        <v>4.9557522123893805E-2</v>
      </c>
      <c r="I416" s="3"/>
      <c r="K416" t="s">
        <v>225</v>
      </c>
      <c r="L416">
        <v>10</v>
      </c>
      <c r="M416" s="9">
        <v>4.975124378109453E-2</v>
      </c>
    </row>
    <row r="417" spans="1:17" outlineLevel="2" x14ac:dyDescent="0.35">
      <c r="C417" s="11">
        <v>565</v>
      </c>
      <c r="I417" s="3"/>
      <c r="L417" s="11">
        <v>201</v>
      </c>
    </row>
    <row r="418" spans="1:17" outlineLevel="1" x14ac:dyDescent="0.35">
      <c r="A418" s="1" t="s">
        <v>226</v>
      </c>
      <c r="B418" s="20" t="s">
        <v>227</v>
      </c>
      <c r="I418" s="3"/>
      <c r="J418" s="1" t="s">
        <v>226</v>
      </c>
      <c r="K418" s="20" t="s">
        <v>227</v>
      </c>
    </row>
    <row r="419" spans="1:17" ht="16.5" outlineLevel="2" x14ac:dyDescent="0.45">
      <c r="A419" s="4" t="s">
        <v>2</v>
      </c>
      <c r="B419" s="5" t="s">
        <v>3</v>
      </c>
      <c r="C419" s="6" t="s">
        <v>4</v>
      </c>
      <c r="D419" s="6" t="s">
        <v>5</v>
      </c>
      <c r="E419" s="6"/>
      <c r="F419" s="6"/>
      <c r="G419" s="6"/>
      <c r="H419" s="6"/>
      <c r="I419" s="3"/>
      <c r="J419" s="4" t="s">
        <v>7</v>
      </c>
      <c r="K419" s="5" t="s">
        <v>3</v>
      </c>
      <c r="L419" s="7" t="s">
        <v>8</v>
      </c>
      <c r="M419" s="6" t="s">
        <v>5</v>
      </c>
    </row>
    <row r="420" spans="1:17" outlineLevel="2" x14ac:dyDescent="0.35">
      <c r="A420" s="1"/>
      <c r="B420" s="14" t="s">
        <v>228</v>
      </c>
      <c r="C420">
        <v>148</v>
      </c>
      <c r="D420" s="9">
        <v>0.26190000000000002</v>
      </c>
      <c r="I420" s="3"/>
      <c r="J420" s="1"/>
      <c r="K420" s="15" t="s">
        <v>229</v>
      </c>
      <c r="L420">
        <v>52</v>
      </c>
      <c r="M420" s="9">
        <v>0.25869999999999999</v>
      </c>
      <c r="O420" s="15"/>
      <c r="P420" s="9"/>
      <c r="Q420" s="9"/>
    </row>
    <row r="421" spans="1:17" outlineLevel="2" x14ac:dyDescent="0.35">
      <c r="A421" s="1"/>
      <c r="B421" s="14" t="s">
        <v>230</v>
      </c>
      <c r="C421">
        <v>133</v>
      </c>
      <c r="D421" s="9">
        <v>0.2354</v>
      </c>
      <c r="I421" s="3"/>
      <c r="J421" s="1"/>
      <c r="K421" s="14" t="s">
        <v>228</v>
      </c>
      <c r="L421">
        <v>51</v>
      </c>
      <c r="M421" s="9">
        <v>0.25369999999999998</v>
      </c>
      <c r="O421" s="15"/>
      <c r="P421" s="9"/>
      <c r="Q421" s="9"/>
    </row>
    <row r="422" spans="1:17" outlineLevel="2" x14ac:dyDescent="0.35">
      <c r="A422" s="1"/>
      <c r="B422" s="15" t="s">
        <v>229</v>
      </c>
      <c r="C422">
        <v>126</v>
      </c>
      <c r="D422" s="9">
        <v>0.223</v>
      </c>
      <c r="I422" s="3"/>
      <c r="J422" s="1"/>
      <c r="K422" s="14" t="s">
        <v>230</v>
      </c>
      <c r="L422">
        <v>48</v>
      </c>
      <c r="M422" s="9">
        <v>0.23880000000000001</v>
      </c>
      <c r="O422" s="15"/>
      <c r="P422" s="9"/>
      <c r="Q422" s="9"/>
    </row>
    <row r="423" spans="1:17" outlineLevel="2" x14ac:dyDescent="0.35">
      <c r="A423" s="1"/>
      <c r="B423" s="15" t="s">
        <v>231</v>
      </c>
      <c r="C423">
        <v>41</v>
      </c>
      <c r="D423" s="9">
        <v>7.2599999999999998E-2</v>
      </c>
      <c r="I423" s="3"/>
      <c r="J423" s="1"/>
      <c r="K423" s="15" t="s">
        <v>232</v>
      </c>
      <c r="L423">
        <v>15</v>
      </c>
      <c r="M423" s="9">
        <v>7.46E-2</v>
      </c>
    </row>
    <row r="424" spans="1:17" outlineLevel="2" x14ac:dyDescent="0.35">
      <c r="A424" s="1"/>
      <c r="B424" s="15" t="s">
        <v>232</v>
      </c>
      <c r="C424">
        <v>39</v>
      </c>
      <c r="D424" s="9">
        <v>6.9000000000000006E-2</v>
      </c>
      <c r="I424" s="3"/>
      <c r="J424" s="1"/>
      <c r="K424" s="15" t="s">
        <v>231</v>
      </c>
      <c r="L424">
        <v>13</v>
      </c>
      <c r="M424" s="9">
        <v>6.4699999999999994E-2</v>
      </c>
    </row>
    <row r="425" spans="1:17" outlineLevel="2" x14ac:dyDescent="0.35">
      <c r="A425" s="1"/>
      <c r="B425" s="14" t="s">
        <v>233</v>
      </c>
      <c r="C425">
        <v>28</v>
      </c>
      <c r="D425" s="9">
        <v>4.9599999999999998E-2</v>
      </c>
      <c r="I425" s="3"/>
      <c r="J425" s="1"/>
      <c r="K425" s="14" t="s">
        <v>234</v>
      </c>
      <c r="L425">
        <v>10</v>
      </c>
      <c r="M425" s="9">
        <v>4.9799999999999997E-2</v>
      </c>
    </row>
    <row r="426" spans="1:17" outlineLevel="2" x14ac:dyDescent="0.35">
      <c r="A426" s="1"/>
      <c r="B426" s="14" t="s">
        <v>234</v>
      </c>
      <c r="C426">
        <v>23</v>
      </c>
      <c r="D426" s="9">
        <v>4.07E-2</v>
      </c>
      <c r="I426" s="3"/>
      <c r="J426" s="1"/>
      <c r="K426" s="14" t="s">
        <v>233</v>
      </c>
      <c r="L426">
        <v>5</v>
      </c>
      <c r="M426" s="9">
        <v>2.4899999999999999E-2</v>
      </c>
    </row>
    <row r="427" spans="1:17" outlineLevel="2" x14ac:dyDescent="0.35">
      <c r="A427" s="1"/>
      <c r="B427" s="15" t="s">
        <v>235</v>
      </c>
      <c r="C427">
        <v>21</v>
      </c>
      <c r="D427" s="9">
        <v>3.7199999999999997E-2</v>
      </c>
      <c r="I427" s="3"/>
      <c r="J427" s="1"/>
      <c r="K427" s="15" t="s">
        <v>235</v>
      </c>
      <c r="L427">
        <v>5</v>
      </c>
      <c r="M427" s="9">
        <v>2.4899999999999999E-2</v>
      </c>
    </row>
    <row r="428" spans="1:17" outlineLevel="2" x14ac:dyDescent="0.35">
      <c r="A428" s="1"/>
      <c r="B428" s="14" t="s">
        <v>236</v>
      </c>
      <c r="C428">
        <v>6</v>
      </c>
      <c r="D428" s="9">
        <v>1.06E-2</v>
      </c>
      <c r="I428" s="3"/>
      <c r="J428" s="1"/>
      <c r="K428" s="14" t="s">
        <v>236</v>
      </c>
      <c r="L428">
        <v>2</v>
      </c>
      <c r="M428" s="9">
        <v>0.01</v>
      </c>
    </row>
    <row r="429" spans="1:17" outlineLevel="2" x14ac:dyDescent="0.35">
      <c r="A429" s="1"/>
      <c r="B429" s="12"/>
      <c r="C429" s="11">
        <f>SUM(C420:C428)</f>
        <v>565</v>
      </c>
      <c r="I429" s="3"/>
      <c r="J429" s="1"/>
      <c r="K429" s="12"/>
      <c r="L429" s="11">
        <f>SUM(L420:L428)</f>
        <v>201</v>
      </c>
    </row>
    <row r="430" spans="1:17" outlineLevel="2" x14ac:dyDescent="0.35">
      <c r="I430" s="3"/>
    </row>
    <row r="431" spans="1:17" outlineLevel="1" x14ac:dyDescent="0.35">
      <c r="A431" s="1" t="s">
        <v>237</v>
      </c>
      <c r="B431" s="20" t="s">
        <v>238</v>
      </c>
      <c r="I431" s="3"/>
      <c r="J431" s="1" t="s">
        <v>237</v>
      </c>
      <c r="K431" s="20" t="s">
        <v>238</v>
      </c>
    </row>
    <row r="432" spans="1:17" ht="16.5" hidden="1" outlineLevel="2" x14ac:dyDescent="0.45">
      <c r="A432" s="4" t="s">
        <v>2</v>
      </c>
      <c r="B432" s="5" t="s">
        <v>3</v>
      </c>
      <c r="C432" s="6" t="s">
        <v>4</v>
      </c>
      <c r="D432" s="6" t="s">
        <v>5</v>
      </c>
      <c r="E432" s="6"/>
      <c r="F432" s="6"/>
      <c r="G432" s="6"/>
      <c r="H432" s="6"/>
      <c r="I432" s="3"/>
      <c r="J432" s="4" t="s">
        <v>7</v>
      </c>
      <c r="K432" s="5" t="s">
        <v>3</v>
      </c>
      <c r="L432" s="7" t="s">
        <v>8</v>
      </c>
      <c r="M432" s="6" t="s">
        <v>5</v>
      </c>
    </row>
    <row r="433" spans="1:13" hidden="1" outlineLevel="2" x14ac:dyDescent="0.35">
      <c r="A433" s="1"/>
      <c r="B433" s="14" t="s">
        <v>103</v>
      </c>
      <c r="C433">
        <v>377</v>
      </c>
      <c r="D433" s="9">
        <v>0.6673</v>
      </c>
      <c r="I433" s="3"/>
      <c r="J433" s="1"/>
      <c r="K433" s="14" t="s">
        <v>103</v>
      </c>
      <c r="L433">
        <v>136</v>
      </c>
      <c r="M433" s="9">
        <v>0.67659999999999998</v>
      </c>
    </row>
    <row r="434" spans="1:13" hidden="1" outlineLevel="2" x14ac:dyDescent="0.35">
      <c r="A434" s="1"/>
      <c r="B434" s="14" t="s">
        <v>104</v>
      </c>
      <c r="C434">
        <v>170</v>
      </c>
      <c r="D434" s="9">
        <v>0.3009</v>
      </c>
      <c r="I434" s="3"/>
      <c r="J434" s="1"/>
      <c r="K434" s="14" t="s">
        <v>104</v>
      </c>
      <c r="L434">
        <v>60</v>
      </c>
      <c r="M434" s="9">
        <v>0.29849999999999999</v>
      </c>
    </row>
    <row r="435" spans="1:13" hidden="1" outlineLevel="2" x14ac:dyDescent="0.35">
      <c r="A435" s="1"/>
      <c r="B435" s="14" t="s">
        <v>198</v>
      </c>
      <c r="C435">
        <v>18</v>
      </c>
      <c r="D435" s="9">
        <v>3.1899999999999998E-2</v>
      </c>
      <c r="I435" s="3"/>
      <c r="J435" s="1"/>
      <c r="K435" s="14" t="s">
        <v>198</v>
      </c>
      <c r="L435">
        <v>5</v>
      </c>
      <c r="M435" s="9">
        <v>2.4899999999999999E-2</v>
      </c>
    </row>
    <row r="436" spans="1:13" hidden="1" outlineLevel="2" x14ac:dyDescent="0.35">
      <c r="A436" s="1"/>
      <c r="B436" s="12"/>
      <c r="C436" s="11">
        <f>SUM(C433:C435)</f>
        <v>565</v>
      </c>
      <c r="I436" s="3"/>
      <c r="J436" s="1"/>
      <c r="K436" s="12"/>
      <c r="L436" s="11">
        <f>SUM(L433:L435)</f>
        <v>201</v>
      </c>
    </row>
    <row r="437" spans="1:13" hidden="1" outlineLevel="2" x14ac:dyDescent="0.35">
      <c r="I437" s="3"/>
    </row>
    <row r="438" spans="1:13" outlineLevel="1" collapsed="1" x14ac:dyDescent="0.35">
      <c r="A438" s="1" t="s">
        <v>239</v>
      </c>
      <c r="B438" s="20" t="s">
        <v>240</v>
      </c>
      <c r="I438" s="3"/>
      <c r="J438" s="1" t="s">
        <v>239</v>
      </c>
      <c r="K438" s="20" t="s">
        <v>240</v>
      </c>
    </row>
    <row r="439" spans="1:13" ht="16.5" outlineLevel="2" x14ac:dyDescent="0.45">
      <c r="A439" s="4" t="s">
        <v>2</v>
      </c>
      <c r="B439" s="5" t="s">
        <v>3</v>
      </c>
      <c r="C439" s="6" t="s">
        <v>4</v>
      </c>
      <c r="D439" s="6" t="s">
        <v>5</v>
      </c>
      <c r="E439" s="6"/>
      <c r="F439" s="6"/>
      <c r="G439" s="6"/>
      <c r="H439" s="6"/>
      <c r="I439" s="3"/>
      <c r="J439" s="4" t="s">
        <v>7</v>
      </c>
      <c r="K439" s="5" t="s">
        <v>3</v>
      </c>
      <c r="L439" s="7" t="s">
        <v>8</v>
      </c>
      <c r="M439" s="6" t="s">
        <v>5</v>
      </c>
    </row>
    <row r="440" spans="1:13" outlineLevel="2" x14ac:dyDescent="0.35">
      <c r="A440" s="1"/>
      <c r="B440" s="14" t="s">
        <v>241</v>
      </c>
      <c r="C440">
        <v>491</v>
      </c>
      <c r="D440" s="9">
        <v>0.86899999999999999</v>
      </c>
      <c r="I440" s="3"/>
      <c r="J440" s="1"/>
      <c r="K440" s="14" t="s">
        <v>241</v>
      </c>
      <c r="L440">
        <v>181</v>
      </c>
      <c r="M440" s="9">
        <v>0.90049999999999997</v>
      </c>
    </row>
    <row r="441" spans="1:13" outlineLevel="2" x14ac:dyDescent="0.35">
      <c r="A441" s="1"/>
      <c r="B441" s="14" t="s">
        <v>198</v>
      </c>
      <c r="C441">
        <v>29</v>
      </c>
      <c r="D441" s="9">
        <v>5.1299999999999998E-2</v>
      </c>
      <c r="I441" s="3"/>
      <c r="J441" s="1"/>
      <c r="K441" s="14" t="s">
        <v>198</v>
      </c>
      <c r="L441">
        <v>8</v>
      </c>
      <c r="M441" s="9">
        <v>3.9800000000000002E-2</v>
      </c>
    </row>
    <row r="442" spans="1:13" outlineLevel="2" x14ac:dyDescent="0.35">
      <c r="A442" s="1"/>
      <c r="B442" s="14" t="s">
        <v>242</v>
      </c>
      <c r="C442">
        <v>24</v>
      </c>
      <c r="D442" s="9">
        <v>4.2500000000000003E-2</v>
      </c>
      <c r="I442" s="3"/>
      <c r="J442" s="1"/>
      <c r="K442" s="14" t="s">
        <v>243</v>
      </c>
      <c r="L442">
        <v>6</v>
      </c>
      <c r="M442" s="9">
        <v>2.9899999999999999E-2</v>
      </c>
    </row>
    <row r="443" spans="1:13" outlineLevel="2" x14ac:dyDescent="0.35">
      <c r="A443" s="1"/>
      <c r="B443" s="14" t="s">
        <v>243</v>
      </c>
      <c r="C443">
        <v>21</v>
      </c>
      <c r="D443" s="9">
        <v>3.7199999999999997E-2</v>
      </c>
      <c r="I443" s="3"/>
      <c r="J443" s="1"/>
      <c r="K443" s="14" t="s">
        <v>242</v>
      </c>
      <c r="L443">
        <v>6</v>
      </c>
      <c r="M443" s="9">
        <v>2.9899999999999999E-2</v>
      </c>
    </row>
    <row r="444" spans="1:13" outlineLevel="2" x14ac:dyDescent="0.35">
      <c r="A444" s="1"/>
      <c r="B444" s="12"/>
      <c r="C444" s="11">
        <f>SUM(C440:C443)</f>
        <v>565</v>
      </c>
      <c r="I444" s="3"/>
      <c r="J444" s="1"/>
      <c r="K444" s="12"/>
      <c r="L444" s="11">
        <f>SUM(L440:L443)</f>
        <v>201</v>
      </c>
    </row>
    <row r="445" spans="1:13" outlineLevel="1" x14ac:dyDescent="0.35"/>
    <row r="446" spans="1:13" x14ac:dyDescent="0.35">
      <c r="A446" s="13" t="s">
        <v>245</v>
      </c>
      <c r="J446" s="13" t="s">
        <v>245</v>
      </c>
    </row>
    <row r="447" spans="1:13" outlineLevel="1" x14ac:dyDescent="0.35">
      <c r="A447" s="13" t="s">
        <v>254</v>
      </c>
      <c r="B447" s="13" t="s">
        <v>252</v>
      </c>
      <c r="C447" s="13" t="s">
        <v>256</v>
      </c>
      <c r="J447" s="13" t="s">
        <v>246</v>
      </c>
      <c r="K447" s="13" t="s">
        <v>252</v>
      </c>
      <c r="L447" s="13" t="s">
        <v>256</v>
      </c>
    </row>
    <row r="448" spans="1:13" ht="16.5" outlineLevel="1" x14ac:dyDescent="0.45">
      <c r="A448" s="24" t="s">
        <v>255</v>
      </c>
      <c r="B448" t="s">
        <v>247</v>
      </c>
      <c r="C448">
        <v>77</v>
      </c>
      <c r="D448" s="9">
        <f>C448/C$453</f>
        <v>0.26101694915254237</v>
      </c>
      <c r="J448" s="24" t="s">
        <v>253</v>
      </c>
      <c r="K448" t="s">
        <v>247</v>
      </c>
      <c r="L448">
        <v>28</v>
      </c>
      <c r="M448" s="9">
        <f>L448/L$453</f>
        <v>0.25225225225225223</v>
      </c>
    </row>
    <row r="449" spans="2:13" outlineLevel="1" x14ac:dyDescent="0.35">
      <c r="B449" t="s">
        <v>248</v>
      </c>
      <c r="C449">
        <v>62</v>
      </c>
      <c r="D449" s="9">
        <f t="shared" ref="D449:D452" si="2">C449/C$453</f>
        <v>0.21016949152542372</v>
      </c>
      <c r="K449" t="s">
        <v>248</v>
      </c>
      <c r="L449">
        <v>25</v>
      </c>
      <c r="M449" s="9">
        <f>L449/L$453</f>
        <v>0.22522522522522523</v>
      </c>
    </row>
    <row r="450" spans="2:13" outlineLevel="1" x14ac:dyDescent="0.35">
      <c r="B450" t="s">
        <v>249</v>
      </c>
      <c r="C450">
        <v>72</v>
      </c>
      <c r="D450" s="9">
        <f t="shared" si="2"/>
        <v>0.2440677966101695</v>
      </c>
      <c r="K450" t="s">
        <v>249</v>
      </c>
      <c r="L450">
        <v>27</v>
      </c>
      <c r="M450" s="9">
        <f>L450/L$453</f>
        <v>0.24324324324324326</v>
      </c>
    </row>
    <row r="451" spans="2:13" outlineLevel="1" x14ac:dyDescent="0.35">
      <c r="B451" t="s">
        <v>250</v>
      </c>
      <c r="C451">
        <v>59</v>
      </c>
      <c r="D451" s="9">
        <f t="shared" si="2"/>
        <v>0.2</v>
      </c>
      <c r="K451" t="s">
        <v>250</v>
      </c>
      <c r="L451">
        <v>18</v>
      </c>
      <c r="M451" s="9">
        <f>L451/L$453</f>
        <v>0.16216216216216217</v>
      </c>
    </row>
    <row r="452" spans="2:13" outlineLevel="1" x14ac:dyDescent="0.35">
      <c r="B452" t="s">
        <v>251</v>
      </c>
      <c r="C452">
        <v>25</v>
      </c>
      <c r="D452" s="9">
        <f t="shared" si="2"/>
        <v>8.4745762711864403E-2</v>
      </c>
      <c r="K452" t="s">
        <v>251</v>
      </c>
      <c r="L452">
        <v>13</v>
      </c>
      <c r="M452" s="9">
        <f>L452/L$453</f>
        <v>0.11711711711711711</v>
      </c>
    </row>
    <row r="453" spans="2:13" outlineLevel="1" x14ac:dyDescent="0.35">
      <c r="C453" s="11">
        <v>295</v>
      </c>
      <c r="L453" s="11">
        <f>SUM(L448:L452)</f>
        <v>111</v>
      </c>
    </row>
  </sheetData>
  <conditionalFormatting sqref="C26:C47">
    <cfRule type="dataBar" priority="164">
      <dataBar>
        <cfvo type="min"/>
        <cfvo type="max"/>
        <color rgb="FF638EC6"/>
      </dataBar>
      <extLst>
        <ext xmlns:x14="http://schemas.microsoft.com/office/spreadsheetml/2009/9/main" uri="{B025F937-C7B1-47D3-B67F-A62EFF666E3E}">
          <x14:id>{7BEFC506-71D1-48AA-9293-8F0B34697998}</x14:id>
        </ext>
      </extLst>
    </cfRule>
  </conditionalFormatting>
  <conditionalFormatting sqref="L26:L43">
    <cfRule type="dataBar" priority="163">
      <dataBar>
        <cfvo type="min"/>
        <cfvo type="max"/>
        <color rgb="FF638EC6"/>
      </dataBar>
      <extLst>
        <ext xmlns:x14="http://schemas.microsoft.com/office/spreadsheetml/2009/9/main" uri="{B025F937-C7B1-47D3-B67F-A62EFF666E3E}">
          <x14:id>{DAA90127-BEFC-4DB3-BA5A-09992CEC542B}</x14:id>
        </ext>
      </extLst>
    </cfRule>
  </conditionalFormatting>
  <conditionalFormatting sqref="M26:M43">
    <cfRule type="colorScale" priority="162">
      <colorScale>
        <cfvo type="min"/>
        <cfvo type="percentile" val="50"/>
        <cfvo type="max"/>
        <color rgb="FFF8696B"/>
        <color rgb="FFFCFCFF"/>
        <color rgb="FF63BE7B"/>
      </colorScale>
    </cfRule>
  </conditionalFormatting>
  <conditionalFormatting sqref="D26:D47">
    <cfRule type="colorScale" priority="161">
      <colorScale>
        <cfvo type="min"/>
        <cfvo type="percentile" val="50"/>
        <cfvo type="max"/>
        <color rgb="FFF8696B"/>
        <color rgb="FFFCFCFF"/>
        <color rgb="FF63BE7B"/>
      </colorScale>
    </cfRule>
  </conditionalFormatting>
  <conditionalFormatting sqref="C53:C69">
    <cfRule type="dataBar" priority="160">
      <dataBar>
        <cfvo type="min"/>
        <cfvo type="max"/>
        <color rgb="FF638EC6"/>
      </dataBar>
      <extLst>
        <ext xmlns:x14="http://schemas.microsoft.com/office/spreadsheetml/2009/9/main" uri="{B025F937-C7B1-47D3-B67F-A62EFF666E3E}">
          <x14:id>{8364E82F-12A0-4A90-8923-3E64A6114D5C}</x14:id>
        </ext>
      </extLst>
    </cfRule>
  </conditionalFormatting>
  <conditionalFormatting sqref="L52:L69">
    <cfRule type="dataBar" priority="159">
      <dataBar>
        <cfvo type="min"/>
        <cfvo type="max"/>
        <color rgb="FF638EC6"/>
      </dataBar>
      <extLst>
        <ext xmlns:x14="http://schemas.microsoft.com/office/spreadsheetml/2009/9/main" uri="{B025F937-C7B1-47D3-B67F-A62EFF666E3E}">
          <x14:id>{5E0E7724-7C70-4798-BCB2-4C528C1EBF80}</x14:id>
        </ext>
      </extLst>
    </cfRule>
  </conditionalFormatting>
  <conditionalFormatting sqref="M52:M69">
    <cfRule type="colorScale" priority="158">
      <colorScale>
        <cfvo type="min"/>
        <cfvo type="percentile" val="50"/>
        <cfvo type="max"/>
        <color rgb="FFF8696B"/>
        <color rgb="FFFCFCFF"/>
        <color rgb="FF63BE7B"/>
      </colorScale>
    </cfRule>
  </conditionalFormatting>
  <conditionalFormatting sqref="D52:D69">
    <cfRule type="colorScale" priority="157">
      <colorScale>
        <cfvo type="min"/>
        <cfvo type="percentile" val="50"/>
        <cfvo type="max"/>
        <color rgb="FFF8696B"/>
        <color rgb="FFFCFCFF"/>
        <color rgb="FF63BE7B"/>
      </colorScale>
    </cfRule>
  </conditionalFormatting>
  <conditionalFormatting sqref="N52:N69">
    <cfRule type="colorScale" priority="156">
      <colorScale>
        <cfvo type="min"/>
        <cfvo type="percentile" val="50"/>
        <cfvo type="max"/>
        <color rgb="FFF8696B"/>
        <color rgb="FFFCFCFF"/>
        <color rgb="FF63BE7B"/>
      </colorScale>
    </cfRule>
  </conditionalFormatting>
  <conditionalFormatting sqref="E52:H69">
    <cfRule type="colorScale" priority="155">
      <colorScale>
        <cfvo type="min"/>
        <cfvo type="percentile" val="50"/>
        <cfvo type="max"/>
        <color rgb="FFF8696B"/>
        <color rgb="FFFCFCFF"/>
        <color rgb="FF63BE7B"/>
      </colorScale>
    </cfRule>
  </conditionalFormatting>
  <conditionalFormatting sqref="C74:C76 C78:C84">
    <cfRule type="dataBar" priority="154">
      <dataBar>
        <cfvo type="min"/>
        <cfvo type="max"/>
        <color rgb="FF638EC6"/>
      </dataBar>
      <extLst>
        <ext xmlns:x14="http://schemas.microsoft.com/office/spreadsheetml/2009/9/main" uri="{B025F937-C7B1-47D3-B67F-A62EFF666E3E}">
          <x14:id>{6FE23A54-2E2A-4660-877F-8B9B9F89A097}</x14:id>
        </ext>
      </extLst>
    </cfRule>
  </conditionalFormatting>
  <conditionalFormatting sqref="D74:D84">
    <cfRule type="colorScale" priority="153">
      <colorScale>
        <cfvo type="min"/>
        <cfvo type="percentile" val="50"/>
        <cfvo type="max"/>
        <color rgb="FFF8696B"/>
        <color rgb="FFFCFCFF"/>
        <color rgb="FF63BE7B"/>
      </colorScale>
    </cfRule>
  </conditionalFormatting>
  <conditionalFormatting sqref="L74:L83">
    <cfRule type="dataBar" priority="152">
      <dataBar>
        <cfvo type="min"/>
        <cfvo type="max"/>
        <color rgb="FF638EC6"/>
      </dataBar>
      <extLst>
        <ext xmlns:x14="http://schemas.microsoft.com/office/spreadsheetml/2009/9/main" uri="{B025F937-C7B1-47D3-B67F-A62EFF666E3E}">
          <x14:id>{AA1EBE39-6405-4208-BF3B-2593494A815A}</x14:id>
        </ext>
      </extLst>
    </cfRule>
  </conditionalFormatting>
  <conditionalFormatting sqref="M74:M83">
    <cfRule type="colorScale" priority="151">
      <colorScale>
        <cfvo type="min"/>
        <cfvo type="percentile" val="50"/>
        <cfvo type="max"/>
        <color rgb="FFF8696B"/>
        <color rgb="FFFCFCFF"/>
        <color rgb="FF63BE7B"/>
      </colorScale>
    </cfRule>
  </conditionalFormatting>
  <conditionalFormatting sqref="C89:C91">
    <cfRule type="dataBar" priority="150">
      <dataBar>
        <cfvo type="min"/>
        <cfvo type="max"/>
        <color rgb="FF638EC6"/>
      </dataBar>
      <extLst>
        <ext xmlns:x14="http://schemas.microsoft.com/office/spreadsheetml/2009/9/main" uri="{B025F937-C7B1-47D3-B67F-A62EFF666E3E}">
          <x14:id>{26F642DD-F116-45EF-8507-EED1B3F248D0}</x14:id>
        </ext>
      </extLst>
    </cfRule>
  </conditionalFormatting>
  <conditionalFormatting sqref="D89:D91">
    <cfRule type="colorScale" priority="149">
      <colorScale>
        <cfvo type="min"/>
        <cfvo type="percentile" val="50"/>
        <cfvo type="max"/>
        <color rgb="FFF8696B"/>
        <color rgb="FFFCFCFF"/>
        <color rgb="FF63BE7B"/>
      </colorScale>
    </cfRule>
  </conditionalFormatting>
  <conditionalFormatting sqref="L89:L91">
    <cfRule type="dataBar" priority="148">
      <dataBar>
        <cfvo type="min"/>
        <cfvo type="max"/>
        <color rgb="FF638EC6"/>
      </dataBar>
      <extLst>
        <ext xmlns:x14="http://schemas.microsoft.com/office/spreadsheetml/2009/9/main" uri="{B025F937-C7B1-47D3-B67F-A62EFF666E3E}">
          <x14:id>{89D429BB-B296-486E-98DF-8736E9423BAF}</x14:id>
        </ext>
      </extLst>
    </cfRule>
  </conditionalFormatting>
  <conditionalFormatting sqref="M89:M91">
    <cfRule type="colorScale" priority="147">
      <colorScale>
        <cfvo type="min"/>
        <cfvo type="percentile" val="50"/>
        <cfvo type="max"/>
        <color rgb="FFF8696B"/>
        <color rgb="FFFCFCFF"/>
        <color rgb="FF63BE7B"/>
      </colorScale>
    </cfRule>
  </conditionalFormatting>
  <conditionalFormatting sqref="E89:H91">
    <cfRule type="colorScale" priority="146">
      <colorScale>
        <cfvo type="min"/>
        <cfvo type="percentile" val="50"/>
        <cfvo type="max"/>
        <color rgb="FFF8696B"/>
        <color rgb="FFFCFCFF"/>
        <color rgb="FF63BE7B"/>
      </colorScale>
    </cfRule>
  </conditionalFormatting>
  <conditionalFormatting sqref="N89:N91">
    <cfRule type="colorScale" priority="145">
      <colorScale>
        <cfvo type="min"/>
        <cfvo type="percentile" val="50"/>
        <cfvo type="max"/>
        <color rgb="FFF8696B"/>
        <color rgb="FFFCFCFF"/>
        <color rgb="FF63BE7B"/>
      </colorScale>
    </cfRule>
  </conditionalFormatting>
  <conditionalFormatting sqref="C95:C98 C100">
    <cfRule type="dataBar" priority="144">
      <dataBar>
        <cfvo type="min"/>
        <cfvo type="max"/>
        <color rgb="FF638EC6"/>
      </dataBar>
      <extLst>
        <ext xmlns:x14="http://schemas.microsoft.com/office/spreadsheetml/2009/9/main" uri="{B025F937-C7B1-47D3-B67F-A62EFF666E3E}">
          <x14:id>{2B8B5698-66DD-434F-887E-E180ECF1A4D0}</x14:id>
        </ext>
      </extLst>
    </cfRule>
  </conditionalFormatting>
  <conditionalFormatting sqref="D95:D100">
    <cfRule type="colorScale" priority="143">
      <colorScale>
        <cfvo type="min"/>
        <cfvo type="percentile" val="50"/>
        <cfvo type="max"/>
        <color rgb="FFF8696B"/>
        <color rgb="FFFCFCFF"/>
        <color rgb="FF63BE7B"/>
      </colorScale>
    </cfRule>
  </conditionalFormatting>
  <conditionalFormatting sqref="L95:L98 L100">
    <cfRule type="dataBar" priority="142">
      <dataBar>
        <cfvo type="min"/>
        <cfvo type="max"/>
        <color rgb="FF638EC6"/>
      </dataBar>
      <extLst>
        <ext xmlns:x14="http://schemas.microsoft.com/office/spreadsheetml/2009/9/main" uri="{B025F937-C7B1-47D3-B67F-A62EFF666E3E}">
          <x14:id>{953AB6A2-00D0-449C-B2BD-22E727095B9C}</x14:id>
        </ext>
      </extLst>
    </cfRule>
  </conditionalFormatting>
  <conditionalFormatting sqref="M95:M100">
    <cfRule type="colorScale" priority="141">
      <colorScale>
        <cfvo type="min"/>
        <cfvo type="percentile" val="50"/>
        <cfvo type="max"/>
        <color rgb="FFF8696B"/>
        <color rgb="FFFCFCFF"/>
        <color rgb="FF63BE7B"/>
      </colorScale>
    </cfRule>
  </conditionalFormatting>
  <conditionalFormatting sqref="N95:N100">
    <cfRule type="colorScale" priority="140">
      <colorScale>
        <cfvo type="min"/>
        <cfvo type="percentile" val="50"/>
        <cfvo type="max"/>
        <color rgb="FFF8696B"/>
        <color rgb="FFFCFCFF"/>
        <color rgb="FF63BE7B"/>
      </colorScale>
    </cfRule>
  </conditionalFormatting>
  <conditionalFormatting sqref="E95:H100">
    <cfRule type="colorScale" priority="139">
      <colorScale>
        <cfvo type="min"/>
        <cfvo type="percentile" val="50"/>
        <cfvo type="max"/>
        <color rgb="FFF8696B"/>
        <color rgb="FFFCFCFF"/>
        <color rgb="FF63BE7B"/>
      </colorScale>
    </cfRule>
  </conditionalFormatting>
  <conditionalFormatting sqref="C104:C113 C115:C125">
    <cfRule type="dataBar" priority="138">
      <dataBar>
        <cfvo type="min"/>
        <cfvo type="max"/>
        <color rgb="FF638EC6"/>
      </dataBar>
      <extLst>
        <ext xmlns:x14="http://schemas.microsoft.com/office/spreadsheetml/2009/9/main" uri="{B025F937-C7B1-47D3-B67F-A62EFF666E3E}">
          <x14:id>{D45294B2-2580-4A8B-A116-C159030E8548}</x14:id>
        </ext>
      </extLst>
    </cfRule>
  </conditionalFormatting>
  <conditionalFormatting sqref="D104:D125">
    <cfRule type="colorScale" priority="137">
      <colorScale>
        <cfvo type="min"/>
        <cfvo type="percentile" val="50"/>
        <cfvo type="max"/>
        <color rgb="FFF8696B"/>
        <color rgb="FFFCFCFF"/>
        <color rgb="FF63BE7B"/>
      </colorScale>
    </cfRule>
  </conditionalFormatting>
  <conditionalFormatting sqref="L104:L112 L114:L125">
    <cfRule type="dataBar" priority="136">
      <dataBar>
        <cfvo type="min"/>
        <cfvo type="max"/>
        <color rgb="FF638EC6"/>
      </dataBar>
      <extLst>
        <ext xmlns:x14="http://schemas.microsoft.com/office/spreadsheetml/2009/9/main" uri="{B025F937-C7B1-47D3-B67F-A62EFF666E3E}">
          <x14:id>{776B1D92-36EC-4DC0-B199-92662CF331B8}</x14:id>
        </ext>
      </extLst>
    </cfRule>
  </conditionalFormatting>
  <conditionalFormatting sqref="M104:M125">
    <cfRule type="colorScale" priority="135">
      <colorScale>
        <cfvo type="min"/>
        <cfvo type="percentile" val="50"/>
        <cfvo type="max"/>
        <color rgb="FFF8696B"/>
        <color rgb="FFFCFCFF"/>
        <color rgb="FF63BE7B"/>
      </colorScale>
    </cfRule>
  </conditionalFormatting>
  <conditionalFormatting sqref="E104:H125">
    <cfRule type="colorScale" priority="134">
      <colorScale>
        <cfvo type="min"/>
        <cfvo type="percentile" val="50"/>
        <cfvo type="max"/>
        <color rgb="FFF8696B"/>
        <color rgb="FFFCFCFF"/>
        <color rgb="FF63BE7B"/>
      </colorScale>
    </cfRule>
  </conditionalFormatting>
  <conditionalFormatting sqref="N104:N125">
    <cfRule type="colorScale" priority="133">
      <colorScale>
        <cfvo type="min"/>
        <cfvo type="percentile" val="50"/>
        <cfvo type="max"/>
        <color rgb="FFF8696B"/>
        <color rgb="FFFCFCFF"/>
        <color rgb="FF63BE7B"/>
      </colorScale>
    </cfRule>
  </conditionalFormatting>
  <conditionalFormatting sqref="C130:C153">
    <cfRule type="dataBar" priority="132">
      <dataBar>
        <cfvo type="min"/>
        <cfvo type="max"/>
        <color rgb="FF638EC6"/>
      </dataBar>
      <extLst>
        <ext xmlns:x14="http://schemas.microsoft.com/office/spreadsheetml/2009/9/main" uri="{B025F937-C7B1-47D3-B67F-A62EFF666E3E}">
          <x14:id>{5EE1585D-2020-4FE6-BC97-A40764D34F20}</x14:id>
        </ext>
      </extLst>
    </cfRule>
  </conditionalFormatting>
  <conditionalFormatting sqref="D130:D153">
    <cfRule type="colorScale" priority="131">
      <colorScale>
        <cfvo type="min"/>
        <cfvo type="percentile" val="50"/>
        <cfvo type="max"/>
        <color rgb="FFF8696B"/>
        <color rgb="FFFCFCFF"/>
        <color rgb="FF63BE7B"/>
      </colorScale>
    </cfRule>
  </conditionalFormatting>
  <conditionalFormatting sqref="L130:L150">
    <cfRule type="dataBar" priority="130">
      <dataBar>
        <cfvo type="min"/>
        <cfvo type="max"/>
        <color rgb="FF638EC6"/>
      </dataBar>
      <extLst>
        <ext xmlns:x14="http://schemas.microsoft.com/office/spreadsheetml/2009/9/main" uri="{B025F937-C7B1-47D3-B67F-A62EFF666E3E}">
          <x14:id>{71D72837-290C-449C-B163-62E7708EEE5F}</x14:id>
        </ext>
      </extLst>
    </cfRule>
  </conditionalFormatting>
  <conditionalFormatting sqref="M130:M150">
    <cfRule type="colorScale" priority="129">
      <colorScale>
        <cfvo type="min"/>
        <cfvo type="percentile" val="50"/>
        <cfvo type="max"/>
        <color rgb="FFF8696B"/>
        <color rgb="FFFCFCFF"/>
        <color rgb="FF63BE7B"/>
      </colorScale>
    </cfRule>
  </conditionalFormatting>
  <conditionalFormatting sqref="C25:C51">
    <cfRule type="dataBar" priority="128">
      <dataBar>
        <cfvo type="min"/>
        <cfvo type="max"/>
        <color rgb="FF638EC6"/>
      </dataBar>
      <extLst>
        <ext xmlns:x14="http://schemas.microsoft.com/office/spreadsheetml/2009/9/main" uri="{B025F937-C7B1-47D3-B67F-A62EFF666E3E}">
          <x14:id>{68A18865-911F-47CE-B69E-FDD21CDD91B0}</x14:id>
        </ext>
      </extLst>
    </cfRule>
  </conditionalFormatting>
  <conditionalFormatting sqref="L25:L50">
    <cfRule type="dataBar" priority="127">
      <dataBar>
        <cfvo type="min"/>
        <cfvo type="max"/>
        <color rgb="FF638EC6"/>
      </dataBar>
      <extLst>
        <ext xmlns:x14="http://schemas.microsoft.com/office/spreadsheetml/2009/9/main" uri="{B025F937-C7B1-47D3-B67F-A62EFF666E3E}">
          <x14:id>{6AFF5212-0A91-4F88-862B-0EF587380152}</x14:id>
        </ext>
      </extLst>
    </cfRule>
  </conditionalFormatting>
  <conditionalFormatting sqref="D25:D51">
    <cfRule type="colorScale" priority="126">
      <colorScale>
        <cfvo type="min"/>
        <cfvo type="percentile" val="50"/>
        <cfvo type="max"/>
        <color rgb="FFF8696B"/>
        <color rgb="FFFCFCFF"/>
        <color rgb="FF63BE7B"/>
      </colorScale>
    </cfRule>
  </conditionalFormatting>
  <conditionalFormatting sqref="M25:M50">
    <cfRule type="colorScale" priority="125">
      <colorScale>
        <cfvo type="min"/>
        <cfvo type="percentile" val="50"/>
        <cfvo type="max"/>
        <color rgb="FFF8696B"/>
        <color rgb="FFFCFCFF"/>
        <color rgb="FF63BE7B"/>
      </colorScale>
    </cfRule>
  </conditionalFormatting>
  <conditionalFormatting sqref="E25:H51">
    <cfRule type="colorScale" priority="124">
      <colorScale>
        <cfvo type="min"/>
        <cfvo type="percentile" val="50"/>
        <cfvo type="max"/>
        <color rgb="FFF8696B"/>
        <color rgb="FFFCFCFF"/>
        <color rgb="FF63BE7B"/>
      </colorScale>
    </cfRule>
  </conditionalFormatting>
  <conditionalFormatting sqref="N25:N50">
    <cfRule type="colorScale" priority="123">
      <colorScale>
        <cfvo type="min"/>
        <cfvo type="percentile" val="50"/>
        <cfvo type="max"/>
        <color rgb="FFF8696B"/>
        <color rgb="FFFCFCFF"/>
        <color rgb="FF63BE7B"/>
      </colorScale>
    </cfRule>
  </conditionalFormatting>
  <conditionalFormatting sqref="C55:C76">
    <cfRule type="dataBar" priority="122">
      <dataBar>
        <cfvo type="min"/>
        <cfvo type="max"/>
        <color rgb="FF638EC6"/>
      </dataBar>
      <extLst>
        <ext xmlns:x14="http://schemas.microsoft.com/office/spreadsheetml/2009/9/main" uri="{B025F937-C7B1-47D3-B67F-A62EFF666E3E}">
          <x14:id>{843CE221-D1D8-4701-9A31-BD49A7B368AA}</x14:id>
        </ext>
      </extLst>
    </cfRule>
  </conditionalFormatting>
  <conditionalFormatting sqref="L55:L72">
    <cfRule type="dataBar" priority="121">
      <dataBar>
        <cfvo type="min"/>
        <cfvo type="max"/>
        <color rgb="FF638EC6"/>
      </dataBar>
      <extLst>
        <ext xmlns:x14="http://schemas.microsoft.com/office/spreadsheetml/2009/9/main" uri="{B025F937-C7B1-47D3-B67F-A62EFF666E3E}">
          <x14:id>{AAA20699-300F-45ED-91FE-1192FFD64F2B}</x14:id>
        </ext>
      </extLst>
    </cfRule>
  </conditionalFormatting>
  <conditionalFormatting sqref="M55:M72">
    <cfRule type="colorScale" priority="120">
      <colorScale>
        <cfvo type="min"/>
        <cfvo type="percentile" val="50"/>
        <cfvo type="max"/>
        <color rgb="FFF8696B"/>
        <color rgb="FFFCFCFF"/>
        <color rgb="FF63BE7B"/>
      </colorScale>
    </cfRule>
  </conditionalFormatting>
  <conditionalFormatting sqref="D55:D76">
    <cfRule type="colorScale" priority="119">
      <colorScale>
        <cfvo type="min"/>
        <cfvo type="percentile" val="50"/>
        <cfvo type="max"/>
        <color rgb="FFF8696B"/>
        <color rgb="FFFCFCFF"/>
        <color rgb="FF63BE7B"/>
      </colorScale>
    </cfRule>
  </conditionalFormatting>
  <conditionalFormatting sqref="C81:C98">
    <cfRule type="dataBar" priority="118">
      <dataBar>
        <cfvo type="min"/>
        <cfvo type="max"/>
        <color rgb="FF638EC6"/>
      </dataBar>
      <extLst>
        <ext xmlns:x14="http://schemas.microsoft.com/office/spreadsheetml/2009/9/main" uri="{B025F937-C7B1-47D3-B67F-A62EFF666E3E}">
          <x14:id>{CB7A4306-1133-45BF-A1E2-3BF3E7570C68}</x14:id>
        </ext>
      </extLst>
    </cfRule>
  </conditionalFormatting>
  <conditionalFormatting sqref="L81:L98">
    <cfRule type="dataBar" priority="117">
      <dataBar>
        <cfvo type="min"/>
        <cfvo type="max"/>
        <color rgb="FF638EC6"/>
      </dataBar>
      <extLst>
        <ext xmlns:x14="http://schemas.microsoft.com/office/spreadsheetml/2009/9/main" uri="{B025F937-C7B1-47D3-B67F-A62EFF666E3E}">
          <x14:id>{6304D8D5-C5C4-4B3F-920B-18D1C032ABDD}</x14:id>
        </ext>
      </extLst>
    </cfRule>
  </conditionalFormatting>
  <conditionalFormatting sqref="M81:M98">
    <cfRule type="colorScale" priority="116">
      <colorScale>
        <cfvo type="min"/>
        <cfvo type="percentile" val="50"/>
        <cfvo type="max"/>
        <color rgb="FFF8696B"/>
        <color rgb="FFFCFCFF"/>
        <color rgb="FF63BE7B"/>
      </colorScale>
    </cfRule>
  </conditionalFormatting>
  <conditionalFormatting sqref="D81:D98">
    <cfRule type="colorScale" priority="115">
      <colorScale>
        <cfvo type="min"/>
        <cfvo type="percentile" val="50"/>
        <cfvo type="max"/>
        <color rgb="FFF8696B"/>
        <color rgb="FFFCFCFF"/>
        <color rgb="FF63BE7B"/>
      </colorScale>
    </cfRule>
  </conditionalFormatting>
  <conditionalFormatting sqref="N81:N98">
    <cfRule type="colorScale" priority="114">
      <colorScale>
        <cfvo type="min"/>
        <cfvo type="percentile" val="50"/>
        <cfvo type="max"/>
        <color rgb="FFF8696B"/>
        <color rgb="FFFCFCFF"/>
        <color rgb="FF63BE7B"/>
      </colorScale>
    </cfRule>
  </conditionalFormatting>
  <conditionalFormatting sqref="E81:H98">
    <cfRule type="colorScale" priority="113">
      <colorScale>
        <cfvo type="min"/>
        <cfvo type="percentile" val="50"/>
        <cfvo type="max"/>
        <color rgb="FFF8696B"/>
        <color rgb="FFFCFCFF"/>
        <color rgb="FF63BE7B"/>
      </colorScale>
    </cfRule>
  </conditionalFormatting>
  <conditionalFormatting sqref="C103:C113">
    <cfRule type="dataBar" priority="112">
      <dataBar>
        <cfvo type="min"/>
        <cfvo type="max"/>
        <color rgb="FF638EC6"/>
      </dataBar>
      <extLst>
        <ext xmlns:x14="http://schemas.microsoft.com/office/spreadsheetml/2009/9/main" uri="{B025F937-C7B1-47D3-B67F-A62EFF666E3E}">
          <x14:id>{C74ABB6B-D078-4541-ABE0-2833E8FE941A}</x14:id>
        </ext>
      </extLst>
    </cfRule>
  </conditionalFormatting>
  <conditionalFormatting sqref="D103:D113">
    <cfRule type="colorScale" priority="111">
      <colorScale>
        <cfvo type="min"/>
        <cfvo type="percentile" val="50"/>
        <cfvo type="max"/>
        <color rgb="FFF8696B"/>
        <color rgb="FFFCFCFF"/>
        <color rgb="FF63BE7B"/>
      </colorScale>
    </cfRule>
  </conditionalFormatting>
  <conditionalFormatting sqref="L103:L112">
    <cfRule type="dataBar" priority="110">
      <dataBar>
        <cfvo type="min"/>
        <cfvo type="max"/>
        <color rgb="FF638EC6"/>
      </dataBar>
      <extLst>
        <ext xmlns:x14="http://schemas.microsoft.com/office/spreadsheetml/2009/9/main" uri="{B025F937-C7B1-47D3-B67F-A62EFF666E3E}">
          <x14:id>{DECE77D0-B409-4196-B939-F4068A752934}</x14:id>
        </ext>
      </extLst>
    </cfRule>
  </conditionalFormatting>
  <conditionalFormatting sqref="M103:M112">
    <cfRule type="colorScale" priority="109">
      <colorScale>
        <cfvo type="min"/>
        <cfvo type="percentile" val="50"/>
        <cfvo type="max"/>
        <color rgb="FFF8696B"/>
        <color rgb="FFFCFCFF"/>
        <color rgb="FF63BE7B"/>
      </colorScale>
    </cfRule>
  </conditionalFormatting>
  <conditionalFormatting sqref="C118:C120">
    <cfRule type="dataBar" priority="108">
      <dataBar>
        <cfvo type="min"/>
        <cfvo type="max"/>
        <color rgb="FF638EC6"/>
      </dataBar>
      <extLst>
        <ext xmlns:x14="http://schemas.microsoft.com/office/spreadsheetml/2009/9/main" uri="{B025F937-C7B1-47D3-B67F-A62EFF666E3E}">
          <x14:id>{1F79F1DB-AAF5-42E1-9B98-647E067EE5ED}</x14:id>
        </ext>
      </extLst>
    </cfRule>
  </conditionalFormatting>
  <conditionalFormatting sqref="D118:D120">
    <cfRule type="colorScale" priority="107">
      <colorScale>
        <cfvo type="min"/>
        <cfvo type="percentile" val="50"/>
        <cfvo type="max"/>
        <color rgb="FFF8696B"/>
        <color rgb="FFFCFCFF"/>
        <color rgb="FF63BE7B"/>
      </colorScale>
    </cfRule>
  </conditionalFormatting>
  <conditionalFormatting sqref="L118:L120">
    <cfRule type="dataBar" priority="106">
      <dataBar>
        <cfvo type="min"/>
        <cfvo type="max"/>
        <color rgb="FF638EC6"/>
      </dataBar>
      <extLst>
        <ext xmlns:x14="http://schemas.microsoft.com/office/spreadsheetml/2009/9/main" uri="{B025F937-C7B1-47D3-B67F-A62EFF666E3E}">
          <x14:id>{FA22311C-99F7-4022-9ADF-9415B4028D96}</x14:id>
        </ext>
      </extLst>
    </cfRule>
  </conditionalFormatting>
  <conditionalFormatting sqref="M118:M120">
    <cfRule type="colorScale" priority="105">
      <colorScale>
        <cfvo type="min"/>
        <cfvo type="percentile" val="50"/>
        <cfvo type="max"/>
        <color rgb="FFF8696B"/>
        <color rgb="FFFCFCFF"/>
        <color rgb="FF63BE7B"/>
      </colorScale>
    </cfRule>
  </conditionalFormatting>
  <conditionalFormatting sqref="E118:H120">
    <cfRule type="colorScale" priority="104">
      <colorScale>
        <cfvo type="min"/>
        <cfvo type="percentile" val="50"/>
        <cfvo type="max"/>
        <color rgb="FFF8696B"/>
        <color rgb="FFFCFCFF"/>
        <color rgb="FF63BE7B"/>
      </colorScale>
    </cfRule>
  </conditionalFormatting>
  <conditionalFormatting sqref="N118:N120">
    <cfRule type="colorScale" priority="103">
      <colorScale>
        <cfvo type="min"/>
        <cfvo type="percentile" val="50"/>
        <cfvo type="max"/>
        <color rgb="FFF8696B"/>
        <color rgb="FFFCFCFF"/>
        <color rgb="FF63BE7B"/>
      </colorScale>
    </cfRule>
  </conditionalFormatting>
  <conditionalFormatting sqref="C124:C129">
    <cfRule type="dataBar" priority="102">
      <dataBar>
        <cfvo type="min"/>
        <cfvo type="max"/>
        <color rgb="FF638EC6"/>
      </dataBar>
      <extLst>
        <ext xmlns:x14="http://schemas.microsoft.com/office/spreadsheetml/2009/9/main" uri="{B025F937-C7B1-47D3-B67F-A62EFF666E3E}">
          <x14:id>{0FEF9A4D-6B76-42D5-97C3-549DD59228DE}</x14:id>
        </ext>
      </extLst>
    </cfRule>
  </conditionalFormatting>
  <conditionalFormatting sqref="D124:D129">
    <cfRule type="colorScale" priority="101">
      <colorScale>
        <cfvo type="min"/>
        <cfvo type="percentile" val="50"/>
        <cfvo type="max"/>
        <color rgb="FFF8696B"/>
        <color rgb="FFFCFCFF"/>
        <color rgb="FF63BE7B"/>
      </colorScale>
    </cfRule>
  </conditionalFormatting>
  <conditionalFormatting sqref="L124:L129">
    <cfRule type="dataBar" priority="100">
      <dataBar>
        <cfvo type="min"/>
        <cfvo type="max"/>
        <color rgb="FF638EC6"/>
      </dataBar>
      <extLst>
        <ext xmlns:x14="http://schemas.microsoft.com/office/spreadsheetml/2009/9/main" uri="{B025F937-C7B1-47D3-B67F-A62EFF666E3E}">
          <x14:id>{86E29C53-6476-4856-8644-279B813C388C}</x14:id>
        </ext>
      </extLst>
    </cfRule>
  </conditionalFormatting>
  <conditionalFormatting sqref="M124:M129">
    <cfRule type="colorScale" priority="99">
      <colorScale>
        <cfvo type="min"/>
        <cfvo type="percentile" val="50"/>
        <cfvo type="max"/>
        <color rgb="FFF8696B"/>
        <color rgb="FFFCFCFF"/>
        <color rgb="FF63BE7B"/>
      </colorScale>
    </cfRule>
  </conditionalFormatting>
  <conditionalFormatting sqref="N124:N129">
    <cfRule type="colorScale" priority="98">
      <colorScale>
        <cfvo type="min"/>
        <cfvo type="percentile" val="50"/>
        <cfvo type="max"/>
        <color rgb="FFF8696B"/>
        <color rgb="FFFCFCFF"/>
        <color rgb="FF63BE7B"/>
      </colorScale>
    </cfRule>
  </conditionalFormatting>
  <conditionalFormatting sqref="E124:H129">
    <cfRule type="colorScale" priority="97">
      <colorScale>
        <cfvo type="min"/>
        <cfvo type="percentile" val="50"/>
        <cfvo type="max"/>
        <color rgb="FFF8696B"/>
        <color rgb="FFFCFCFF"/>
        <color rgb="FF63BE7B"/>
      </colorScale>
    </cfRule>
  </conditionalFormatting>
  <conditionalFormatting sqref="C133:C154">
    <cfRule type="dataBar" priority="96">
      <dataBar>
        <cfvo type="min"/>
        <cfvo type="max"/>
        <color rgb="FF638EC6"/>
      </dataBar>
      <extLst>
        <ext xmlns:x14="http://schemas.microsoft.com/office/spreadsheetml/2009/9/main" uri="{B025F937-C7B1-47D3-B67F-A62EFF666E3E}">
          <x14:id>{805D92BB-A1FC-443B-A751-7078C90ECFBA}</x14:id>
        </ext>
      </extLst>
    </cfRule>
  </conditionalFormatting>
  <conditionalFormatting sqref="D133:D154">
    <cfRule type="colorScale" priority="95">
      <colorScale>
        <cfvo type="min"/>
        <cfvo type="percentile" val="50"/>
        <cfvo type="max"/>
        <color rgb="FFF8696B"/>
        <color rgb="FFFCFCFF"/>
        <color rgb="FF63BE7B"/>
      </colorScale>
    </cfRule>
  </conditionalFormatting>
  <conditionalFormatting sqref="L133:L154">
    <cfRule type="dataBar" priority="94">
      <dataBar>
        <cfvo type="min"/>
        <cfvo type="max"/>
        <color rgb="FF638EC6"/>
      </dataBar>
      <extLst>
        <ext xmlns:x14="http://schemas.microsoft.com/office/spreadsheetml/2009/9/main" uri="{B025F937-C7B1-47D3-B67F-A62EFF666E3E}">
          <x14:id>{EB7EF8D9-4B6F-4C64-8A48-6C0C7780C3D1}</x14:id>
        </ext>
      </extLst>
    </cfRule>
  </conditionalFormatting>
  <conditionalFormatting sqref="M133:M154">
    <cfRule type="colorScale" priority="93">
      <colorScale>
        <cfvo type="min"/>
        <cfvo type="percentile" val="50"/>
        <cfvo type="max"/>
        <color rgb="FFF8696B"/>
        <color rgb="FFFCFCFF"/>
        <color rgb="FF63BE7B"/>
      </colorScale>
    </cfRule>
  </conditionalFormatting>
  <conditionalFormatting sqref="E133:H154">
    <cfRule type="colorScale" priority="92">
      <colorScale>
        <cfvo type="min"/>
        <cfvo type="percentile" val="50"/>
        <cfvo type="max"/>
        <color rgb="FFF8696B"/>
        <color rgb="FFFCFCFF"/>
        <color rgb="FF63BE7B"/>
      </colorScale>
    </cfRule>
  </conditionalFormatting>
  <conditionalFormatting sqref="N133:N154">
    <cfRule type="colorScale" priority="91">
      <colorScale>
        <cfvo type="min"/>
        <cfvo type="percentile" val="50"/>
        <cfvo type="max"/>
        <color rgb="FFF8696B"/>
        <color rgb="FFFCFCFF"/>
        <color rgb="FF63BE7B"/>
      </colorScale>
    </cfRule>
  </conditionalFormatting>
  <conditionalFormatting sqref="C159:C182">
    <cfRule type="dataBar" priority="90">
      <dataBar>
        <cfvo type="min"/>
        <cfvo type="max"/>
        <color rgb="FF638EC6"/>
      </dataBar>
      <extLst>
        <ext xmlns:x14="http://schemas.microsoft.com/office/spreadsheetml/2009/9/main" uri="{B025F937-C7B1-47D3-B67F-A62EFF666E3E}">
          <x14:id>{C1245B54-68B3-4BD0-BD75-1B7C5A6063B8}</x14:id>
        </ext>
      </extLst>
    </cfRule>
  </conditionalFormatting>
  <conditionalFormatting sqref="D159:D182">
    <cfRule type="colorScale" priority="89">
      <colorScale>
        <cfvo type="min"/>
        <cfvo type="percentile" val="50"/>
        <cfvo type="max"/>
        <color rgb="FFF8696B"/>
        <color rgb="FFFCFCFF"/>
        <color rgb="FF63BE7B"/>
      </colorScale>
    </cfRule>
  </conditionalFormatting>
  <conditionalFormatting sqref="L159:L179">
    <cfRule type="dataBar" priority="88">
      <dataBar>
        <cfvo type="min"/>
        <cfvo type="max"/>
        <color rgb="FF638EC6"/>
      </dataBar>
      <extLst>
        <ext xmlns:x14="http://schemas.microsoft.com/office/spreadsheetml/2009/9/main" uri="{B025F937-C7B1-47D3-B67F-A62EFF666E3E}">
          <x14:id>{768BEB21-5034-4885-B51A-5779F89CD250}</x14:id>
        </ext>
      </extLst>
    </cfRule>
  </conditionalFormatting>
  <conditionalFormatting sqref="M159:M179">
    <cfRule type="colorScale" priority="87">
      <colorScale>
        <cfvo type="min"/>
        <cfvo type="percentile" val="50"/>
        <cfvo type="max"/>
        <color rgb="FFF8696B"/>
        <color rgb="FFFCFCFF"/>
        <color rgb="FF63BE7B"/>
      </colorScale>
    </cfRule>
  </conditionalFormatting>
  <conditionalFormatting sqref="C187:C189">
    <cfRule type="dataBar" priority="86">
      <dataBar>
        <cfvo type="min"/>
        <cfvo type="max"/>
        <color rgb="FF638EC6"/>
      </dataBar>
      <extLst>
        <ext xmlns:x14="http://schemas.microsoft.com/office/spreadsheetml/2009/9/main" uri="{B025F937-C7B1-47D3-B67F-A62EFF666E3E}">
          <x14:id>{2AA9A041-F271-488E-8858-ABD67E651919}</x14:id>
        </ext>
      </extLst>
    </cfRule>
  </conditionalFormatting>
  <conditionalFormatting sqref="D187:D189">
    <cfRule type="colorScale" priority="85">
      <colorScale>
        <cfvo type="min"/>
        <cfvo type="percentile" val="50"/>
        <cfvo type="max"/>
        <color rgb="FFF8696B"/>
        <color rgb="FFFCFCFF"/>
        <color rgb="FF63BE7B"/>
      </colorScale>
    </cfRule>
  </conditionalFormatting>
  <conditionalFormatting sqref="L187:L189">
    <cfRule type="dataBar" priority="84">
      <dataBar>
        <cfvo type="min"/>
        <cfvo type="max"/>
        <color rgb="FF638EC6"/>
      </dataBar>
      <extLst>
        <ext xmlns:x14="http://schemas.microsoft.com/office/spreadsheetml/2009/9/main" uri="{B025F937-C7B1-47D3-B67F-A62EFF666E3E}">
          <x14:id>{8B7535C0-570B-4AAA-BF1E-45BE0656730B}</x14:id>
        </ext>
      </extLst>
    </cfRule>
  </conditionalFormatting>
  <conditionalFormatting sqref="M187:M189">
    <cfRule type="colorScale" priority="83">
      <colorScale>
        <cfvo type="min"/>
        <cfvo type="percentile" val="50"/>
        <cfvo type="max"/>
        <color rgb="FFF8696B"/>
        <color rgb="FFFCFCFF"/>
        <color rgb="FF63BE7B"/>
      </colorScale>
    </cfRule>
  </conditionalFormatting>
  <conditionalFormatting sqref="D194:D196">
    <cfRule type="colorScale" priority="82">
      <colorScale>
        <cfvo type="min"/>
        <cfvo type="percentile" val="50"/>
        <cfvo type="max"/>
        <color rgb="FFF8696B"/>
        <color rgb="FFFCFCFF"/>
        <color rgb="FF63BE7B"/>
      </colorScale>
    </cfRule>
  </conditionalFormatting>
  <conditionalFormatting sqref="C194:C196">
    <cfRule type="dataBar" priority="81">
      <dataBar>
        <cfvo type="min"/>
        <cfvo type="max"/>
        <color rgb="FF638EC6"/>
      </dataBar>
      <extLst>
        <ext xmlns:x14="http://schemas.microsoft.com/office/spreadsheetml/2009/9/main" uri="{B025F937-C7B1-47D3-B67F-A62EFF666E3E}">
          <x14:id>{2CC0F65D-DEB9-4D90-91E8-F5AE04FB27F6}</x14:id>
        </ext>
      </extLst>
    </cfRule>
  </conditionalFormatting>
  <conditionalFormatting sqref="L194:L196">
    <cfRule type="dataBar" priority="80">
      <dataBar>
        <cfvo type="min"/>
        <cfvo type="max"/>
        <color rgb="FF638EC6"/>
      </dataBar>
      <extLst>
        <ext xmlns:x14="http://schemas.microsoft.com/office/spreadsheetml/2009/9/main" uri="{B025F937-C7B1-47D3-B67F-A62EFF666E3E}">
          <x14:id>{87436CBB-677F-4340-8C04-AD22F6BAA50D}</x14:id>
        </ext>
      </extLst>
    </cfRule>
  </conditionalFormatting>
  <conditionalFormatting sqref="M194:M196">
    <cfRule type="colorScale" priority="79">
      <colorScale>
        <cfvo type="min"/>
        <cfvo type="percentile" val="50"/>
        <cfvo type="max"/>
        <color rgb="FFF8696B"/>
        <color rgb="FFFCFCFF"/>
        <color rgb="FF63BE7B"/>
      </colorScale>
    </cfRule>
  </conditionalFormatting>
  <conditionalFormatting sqref="C345:C350">
    <cfRule type="dataBar" priority="78">
      <dataBar>
        <cfvo type="min"/>
        <cfvo type="max"/>
        <color rgb="FF638EC6"/>
      </dataBar>
      <extLst>
        <ext xmlns:x14="http://schemas.microsoft.com/office/spreadsheetml/2009/9/main" uri="{B025F937-C7B1-47D3-B67F-A62EFF666E3E}">
          <x14:id>{1A01CBBB-1F8A-457A-8A14-E3602AE9EC05}</x14:id>
        </ext>
      </extLst>
    </cfRule>
  </conditionalFormatting>
  <conditionalFormatting sqref="D345:D350">
    <cfRule type="colorScale" priority="77">
      <colorScale>
        <cfvo type="min"/>
        <cfvo type="percentile" val="50"/>
        <cfvo type="max"/>
        <color rgb="FFF8696B"/>
        <color rgb="FFFCFCFF"/>
        <color rgb="FF63BE7B"/>
      </colorScale>
    </cfRule>
  </conditionalFormatting>
  <conditionalFormatting sqref="L345:L350">
    <cfRule type="dataBar" priority="76">
      <dataBar>
        <cfvo type="min"/>
        <cfvo type="max"/>
        <color rgb="FF638EC6"/>
      </dataBar>
      <extLst>
        <ext xmlns:x14="http://schemas.microsoft.com/office/spreadsheetml/2009/9/main" uri="{B025F937-C7B1-47D3-B67F-A62EFF666E3E}">
          <x14:id>{182AE672-B2B1-43CF-B548-46ECB68416BD}</x14:id>
        </ext>
      </extLst>
    </cfRule>
  </conditionalFormatting>
  <conditionalFormatting sqref="M345:M350">
    <cfRule type="colorScale" priority="75">
      <colorScale>
        <cfvo type="min"/>
        <cfvo type="percentile" val="50"/>
        <cfvo type="max"/>
        <color rgb="FFF8696B"/>
        <color rgb="FFFCFCFF"/>
        <color rgb="FF63BE7B"/>
      </colorScale>
    </cfRule>
  </conditionalFormatting>
  <conditionalFormatting sqref="M355:M356">
    <cfRule type="colorScale" priority="74">
      <colorScale>
        <cfvo type="min"/>
        <cfvo type="percentile" val="50"/>
        <cfvo type="max"/>
        <color rgb="FFF8696B"/>
        <color rgb="FFFCFCFF"/>
        <color rgb="FF63BE7B"/>
      </colorScale>
    </cfRule>
  </conditionalFormatting>
  <conditionalFormatting sqref="L355:L356">
    <cfRule type="dataBar" priority="73">
      <dataBar>
        <cfvo type="min"/>
        <cfvo type="max"/>
        <color rgb="FF638EC6"/>
      </dataBar>
      <extLst>
        <ext xmlns:x14="http://schemas.microsoft.com/office/spreadsheetml/2009/9/main" uri="{B025F937-C7B1-47D3-B67F-A62EFF666E3E}">
          <x14:id>{8D3886A6-A404-49AE-B698-899A7044C8CF}</x14:id>
        </ext>
      </extLst>
    </cfRule>
  </conditionalFormatting>
  <conditionalFormatting sqref="D355:D356">
    <cfRule type="colorScale" priority="72">
      <colorScale>
        <cfvo type="min"/>
        <cfvo type="percentile" val="50"/>
        <cfvo type="max"/>
        <color rgb="FFF8696B"/>
        <color rgb="FFFCFCFF"/>
        <color rgb="FF63BE7B"/>
      </colorScale>
    </cfRule>
  </conditionalFormatting>
  <conditionalFormatting sqref="C355:C356">
    <cfRule type="dataBar" priority="71">
      <dataBar>
        <cfvo type="min"/>
        <cfvo type="max"/>
        <color rgb="FF638EC6"/>
      </dataBar>
      <extLst>
        <ext xmlns:x14="http://schemas.microsoft.com/office/spreadsheetml/2009/9/main" uri="{B025F937-C7B1-47D3-B67F-A62EFF666E3E}">
          <x14:id>{B0C03B6C-BABC-43C9-892E-39C80DC84DD2}</x14:id>
        </ext>
      </extLst>
    </cfRule>
  </conditionalFormatting>
  <conditionalFormatting sqref="D361:D362">
    <cfRule type="colorScale" priority="70">
      <colorScale>
        <cfvo type="min"/>
        <cfvo type="percentile" val="50"/>
        <cfvo type="max"/>
        <color rgb="FFF8696B"/>
        <color rgb="FFFCFCFF"/>
        <color rgb="FF63BE7B"/>
      </colorScale>
    </cfRule>
  </conditionalFormatting>
  <conditionalFormatting sqref="C361:C362">
    <cfRule type="dataBar" priority="69">
      <dataBar>
        <cfvo type="min"/>
        <cfvo type="max"/>
        <color rgb="FF638EC6"/>
      </dataBar>
      <extLst>
        <ext xmlns:x14="http://schemas.microsoft.com/office/spreadsheetml/2009/9/main" uri="{B025F937-C7B1-47D3-B67F-A62EFF666E3E}">
          <x14:id>{D0CC79C9-A103-4335-BBD4-3F374E05729A}</x14:id>
        </ext>
      </extLst>
    </cfRule>
  </conditionalFormatting>
  <conditionalFormatting sqref="M361:M362">
    <cfRule type="colorScale" priority="68">
      <colorScale>
        <cfvo type="min"/>
        <cfvo type="percentile" val="50"/>
        <cfvo type="max"/>
        <color rgb="FFF8696B"/>
        <color rgb="FFFCFCFF"/>
        <color rgb="FF63BE7B"/>
      </colorScale>
    </cfRule>
  </conditionalFormatting>
  <conditionalFormatting sqref="L361:L362">
    <cfRule type="dataBar" priority="67">
      <dataBar>
        <cfvo type="min"/>
        <cfvo type="max"/>
        <color rgb="FF638EC6"/>
      </dataBar>
      <extLst>
        <ext xmlns:x14="http://schemas.microsoft.com/office/spreadsheetml/2009/9/main" uri="{B025F937-C7B1-47D3-B67F-A62EFF666E3E}">
          <x14:id>{52099655-5D93-463B-BCBD-6E519EFEED2B}</x14:id>
        </ext>
      </extLst>
    </cfRule>
  </conditionalFormatting>
  <conditionalFormatting sqref="C201:C227">
    <cfRule type="dataBar" priority="66">
      <dataBar>
        <cfvo type="min"/>
        <cfvo type="max"/>
        <color rgb="FF638EC6"/>
      </dataBar>
      <extLst>
        <ext xmlns:x14="http://schemas.microsoft.com/office/spreadsheetml/2009/9/main" uri="{B025F937-C7B1-47D3-B67F-A62EFF666E3E}">
          <x14:id>{F341100D-E50A-41ED-9EAE-8CB5FDAD554B}</x14:id>
        </ext>
      </extLst>
    </cfRule>
  </conditionalFormatting>
  <conditionalFormatting sqref="D201:D227">
    <cfRule type="colorScale" priority="65">
      <colorScale>
        <cfvo type="min"/>
        <cfvo type="percentile" val="50"/>
        <cfvo type="max"/>
        <color rgb="FFF8696B"/>
        <color rgb="FFFCFCFF"/>
        <color rgb="FF63BE7B"/>
      </colorScale>
    </cfRule>
  </conditionalFormatting>
  <conditionalFormatting sqref="L201:L225">
    <cfRule type="dataBar" priority="64">
      <dataBar>
        <cfvo type="min"/>
        <cfvo type="max"/>
        <color rgb="FF638EC6"/>
      </dataBar>
      <extLst>
        <ext xmlns:x14="http://schemas.microsoft.com/office/spreadsheetml/2009/9/main" uri="{B025F937-C7B1-47D3-B67F-A62EFF666E3E}">
          <x14:id>{41975E8A-AB1A-43B6-A7E8-8C3531DE009F}</x14:id>
        </ext>
      </extLst>
    </cfRule>
  </conditionalFormatting>
  <conditionalFormatting sqref="M201:M225">
    <cfRule type="colorScale" priority="63">
      <colorScale>
        <cfvo type="min"/>
        <cfvo type="percentile" val="50"/>
        <cfvo type="max"/>
        <color rgb="FFF8696B"/>
        <color rgb="FFFCFCFF"/>
        <color rgb="FF63BE7B"/>
      </colorScale>
    </cfRule>
  </conditionalFormatting>
  <conditionalFormatting sqref="N201:N225">
    <cfRule type="colorScale" priority="62">
      <colorScale>
        <cfvo type="min"/>
        <cfvo type="percentile" val="50"/>
        <cfvo type="max"/>
        <color rgb="FFF8696B"/>
        <color rgb="FFFCFCFF"/>
        <color rgb="FF63BE7B"/>
      </colorScale>
    </cfRule>
  </conditionalFormatting>
  <conditionalFormatting sqref="E201:H227">
    <cfRule type="colorScale" priority="61">
      <colorScale>
        <cfvo type="min"/>
        <cfvo type="percentile" val="50"/>
        <cfvo type="max"/>
        <color rgb="FFF8696B"/>
        <color rgb="FFFCFCFF"/>
        <color rgb="FF63BE7B"/>
      </colorScale>
    </cfRule>
  </conditionalFormatting>
  <conditionalFormatting sqref="M232:M247">
    <cfRule type="colorScale" priority="60">
      <colorScale>
        <cfvo type="min"/>
        <cfvo type="percentile" val="50"/>
        <cfvo type="max"/>
        <color rgb="FFF8696B"/>
        <color rgb="FFFCFCFF"/>
        <color rgb="FF63BE7B"/>
      </colorScale>
    </cfRule>
  </conditionalFormatting>
  <conditionalFormatting sqref="L232:L247">
    <cfRule type="dataBar" priority="59">
      <dataBar>
        <cfvo type="min"/>
        <cfvo type="max"/>
        <color rgb="FF638EC6"/>
      </dataBar>
      <extLst>
        <ext xmlns:x14="http://schemas.microsoft.com/office/spreadsheetml/2009/9/main" uri="{B025F937-C7B1-47D3-B67F-A62EFF666E3E}">
          <x14:id>{475F4C9B-7763-439C-AC2A-691DF759CFFC}</x14:id>
        </ext>
      </extLst>
    </cfRule>
  </conditionalFormatting>
  <conditionalFormatting sqref="D232:D250">
    <cfRule type="colorScale" priority="58">
      <colorScale>
        <cfvo type="min"/>
        <cfvo type="percentile" val="50"/>
        <cfvo type="max"/>
        <color rgb="FFF8696B"/>
        <color rgb="FFFCFCFF"/>
        <color rgb="FF63BE7B"/>
      </colorScale>
    </cfRule>
  </conditionalFormatting>
  <conditionalFormatting sqref="C232:C250">
    <cfRule type="dataBar" priority="57">
      <dataBar>
        <cfvo type="min"/>
        <cfvo type="max"/>
        <color rgb="FF638EC6"/>
      </dataBar>
      <extLst>
        <ext xmlns:x14="http://schemas.microsoft.com/office/spreadsheetml/2009/9/main" uri="{B025F937-C7B1-47D3-B67F-A62EFF666E3E}">
          <x14:id>{5D7372A9-F8FD-4843-A799-6B541C23C413}</x14:id>
        </ext>
      </extLst>
    </cfRule>
  </conditionalFormatting>
  <conditionalFormatting sqref="M255:M272">
    <cfRule type="colorScale" priority="56">
      <colorScale>
        <cfvo type="min"/>
        <cfvo type="percentile" val="50"/>
        <cfvo type="max"/>
        <color rgb="FFF8696B"/>
        <color rgb="FFFCFCFF"/>
        <color rgb="FF63BE7B"/>
      </colorScale>
    </cfRule>
  </conditionalFormatting>
  <conditionalFormatting sqref="L255:L272">
    <cfRule type="dataBar" priority="55">
      <dataBar>
        <cfvo type="min"/>
        <cfvo type="max"/>
        <color rgb="FF638EC6"/>
      </dataBar>
      <extLst>
        <ext xmlns:x14="http://schemas.microsoft.com/office/spreadsheetml/2009/9/main" uri="{B025F937-C7B1-47D3-B67F-A62EFF666E3E}">
          <x14:id>{A737C24A-9AA1-407C-99E8-858C7296A181}</x14:id>
        </ext>
      </extLst>
    </cfRule>
  </conditionalFormatting>
  <conditionalFormatting sqref="D255:D272">
    <cfRule type="colorScale" priority="54">
      <colorScale>
        <cfvo type="min"/>
        <cfvo type="percentile" val="50"/>
        <cfvo type="max"/>
        <color rgb="FFF8696B"/>
        <color rgb="FFFCFCFF"/>
        <color rgb="FF63BE7B"/>
      </colorScale>
    </cfRule>
  </conditionalFormatting>
  <conditionalFormatting sqref="C255:C272">
    <cfRule type="dataBar" priority="53">
      <dataBar>
        <cfvo type="min"/>
        <cfvo type="max"/>
        <color rgb="FF638EC6"/>
      </dataBar>
      <extLst>
        <ext xmlns:x14="http://schemas.microsoft.com/office/spreadsheetml/2009/9/main" uri="{B025F937-C7B1-47D3-B67F-A62EFF666E3E}">
          <x14:id>{C2944C0A-3B75-4C64-B7CD-EEB79938A943}</x14:id>
        </ext>
      </extLst>
    </cfRule>
  </conditionalFormatting>
  <conditionalFormatting sqref="E255:H272">
    <cfRule type="colorScale" priority="52">
      <colorScale>
        <cfvo type="min"/>
        <cfvo type="percentile" val="50"/>
        <cfvo type="max"/>
        <color rgb="FFF8696B"/>
        <color rgb="FFFCFCFF"/>
        <color rgb="FF63BE7B"/>
      </colorScale>
    </cfRule>
  </conditionalFormatting>
  <conditionalFormatting sqref="N255:N272">
    <cfRule type="colorScale" priority="51">
      <colorScale>
        <cfvo type="min"/>
        <cfvo type="percentile" val="50"/>
        <cfvo type="max"/>
        <color rgb="FFF8696B"/>
        <color rgb="FFFCFCFF"/>
        <color rgb="FF63BE7B"/>
      </colorScale>
    </cfRule>
  </conditionalFormatting>
  <conditionalFormatting sqref="C277:H284">
    <cfRule type="dataBar" priority="50">
      <dataBar>
        <cfvo type="min"/>
        <cfvo type="max"/>
        <color rgb="FF638EC6"/>
      </dataBar>
      <extLst>
        <ext xmlns:x14="http://schemas.microsoft.com/office/spreadsheetml/2009/9/main" uri="{B025F937-C7B1-47D3-B67F-A62EFF666E3E}">
          <x14:id>{3A78EEA4-2FFB-40E5-8BAD-4F8EB93EC49C}</x14:id>
        </ext>
      </extLst>
    </cfRule>
  </conditionalFormatting>
  <conditionalFormatting sqref="L277:Q284">
    <cfRule type="dataBar" priority="49">
      <dataBar>
        <cfvo type="min"/>
        <cfvo type="max"/>
        <color rgb="FF638EC6"/>
      </dataBar>
      <extLst>
        <ext xmlns:x14="http://schemas.microsoft.com/office/spreadsheetml/2009/9/main" uri="{B025F937-C7B1-47D3-B67F-A62EFF666E3E}">
          <x14:id>{70BD1699-E352-412F-8A7B-01CBE93456A9}</x14:id>
        </ext>
      </extLst>
    </cfRule>
  </conditionalFormatting>
  <conditionalFormatting sqref="M288:M310">
    <cfRule type="colorScale" priority="48">
      <colorScale>
        <cfvo type="min"/>
        <cfvo type="percentile" val="50"/>
        <cfvo type="max"/>
        <color rgb="FFF8696B"/>
        <color rgb="FFFCFCFF"/>
        <color rgb="FF63BE7B"/>
      </colorScale>
    </cfRule>
  </conditionalFormatting>
  <conditionalFormatting sqref="L288:L310">
    <cfRule type="dataBar" priority="47">
      <dataBar>
        <cfvo type="min"/>
        <cfvo type="max"/>
        <color rgb="FF638EC6"/>
      </dataBar>
      <extLst>
        <ext xmlns:x14="http://schemas.microsoft.com/office/spreadsheetml/2009/9/main" uri="{B025F937-C7B1-47D3-B67F-A62EFF666E3E}">
          <x14:id>{DC225543-FB8A-4731-8DC7-1D3BF9123D8F}</x14:id>
        </ext>
      </extLst>
    </cfRule>
  </conditionalFormatting>
  <conditionalFormatting sqref="D288:D310">
    <cfRule type="colorScale" priority="46">
      <colorScale>
        <cfvo type="min"/>
        <cfvo type="percentile" val="50"/>
        <cfvo type="max"/>
        <color rgb="FFF8696B"/>
        <color rgb="FFFCFCFF"/>
        <color rgb="FF63BE7B"/>
      </colorScale>
    </cfRule>
  </conditionalFormatting>
  <conditionalFormatting sqref="C288:C310">
    <cfRule type="dataBar" priority="45">
      <dataBar>
        <cfvo type="min"/>
        <cfvo type="max"/>
        <color rgb="FF638EC6"/>
      </dataBar>
      <extLst>
        <ext xmlns:x14="http://schemas.microsoft.com/office/spreadsheetml/2009/9/main" uri="{B025F937-C7B1-47D3-B67F-A62EFF666E3E}">
          <x14:id>{9137F780-F89B-455B-B9F8-F89F70BD07EF}</x14:id>
        </ext>
      </extLst>
    </cfRule>
  </conditionalFormatting>
  <conditionalFormatting sqref="E288:H310">
    <cfRule type="colorScale" priority="44">
      <colorScale>
        <cfvo type="min"/>
        <cfvo type="percentile" val="50"/>
        <cfvo type="max"/>
        <color rgb="FFF8696B"/>
        <color rgb="FFFCFCFF"/>
        <color rgb="FF63BE7B"/>
      </colorScale>
    </cfRule>
  </conditionalFormatting>
  <conditionalFormatting sqref="N288:N310">
    <cfRule type="colorScale" priority="43">
      <colorScale>
        <cfvo type="min"/>
        <cfvo type="percentile" val="50"/>
        <cfvo type="max"/>
        <color rgb="FFF8696B"/>
        <color rgb="FFFCFCFF"/>
        <color rgb="FF63BE7B"/>
      </colorScale>
    </cfRule>
  </conditionalFormatting>
  <conditionalFormatting sqref="C315:C338">
    <cfRule type="dataBar" priority="42">
      <dataBar>
        <cfvo type="min"/>
        <cfvo type="max"/>
        <color rgb="FF638EC6"/>
      </dataBar>
      <extLst>
        <ext xmlns:x14="http://schemas.microsoft.com/office/spreadsheetml/2009/9/main" uri="{B025F937-C7B1-47D3-B67F-A62EFF666E3E}">
          <x14:id>{F2FB69A3-5BB6-4845-B95F-7919A29D2FA1}</x14:id>
        </ext>
      </extLst>
    </cfRule>
  </conditionalFormatting>
  <conditionalFormatting sqref="D315:H338">
    <cfRule type="colorScale" priority="41">
      <colorScale>
        <cfvo type="min"/>
        <cfvo type="percentile" val="50"/>
        <cfvo type="max"/>
        <color rgb="FFF8696B"/>
        <color rgb="FFFCFCFF"/>
        <color rgb="FF63BE7B"/>
      </colorScale>
    </cfRule>
  </conditionalFormatting>
  <conditionalFormatting sqref="L315:L337">
    <cfRule type="dataBar" priority="40">
      <dataBar>
        <cfvo type="min"/>
        <cfvo type="max"/>
        <color rgb="FF638EC6"/>
      </dataBar>
      <extLst>
        <ext xmlns:x14="http://schemas.microsoft.com/office/spreadsheetml/2009/9/main" uri="{B025F937-C7B1-47D3-B67F-A62EFF666E3E}">
          <x14:id>{04CA2562-2E44-40BC-A40B-263336C05BD3}</x14:id>
        </ext>
      </extLst>
    </cfRule>
  </conditionalFormatting>
  <conditionalFormatting sqref="M315:N337">
    <cfRule type="colorScale" priority="39">
      <colorScale>
        <cfvo type="min"/>
        <cfvo type="percentile" val="50"/>
        <cfvo type="max"/>
        <color rgb="FFF8696B"/>
        <color rgb="FFFCFCFF"/>
        <color rgb="FF63BE7B"/>
      </colorScale>
    </cfRule>
  </conditionalFormatting>
  <conditionalFormatting sqref="M367:N373">
    <cfRule type="colorScale" priority="38">
      <colorScale>
        <cfvo type="min"/>
        <cfvo type="percentile" val="50"/>
        <cfvo type="max"/>
        <color rgb="FFF8696B"/>
        <color rgb="FFFCFCFF"/>
        <color rgb="FF63BE7B"/>
      </colorScale>
    </cfRule>
  </conditionalFormatting>
  <conditionalFormatting sqref="L367:L373">
    <cfRule type="dataBar" priority="37">
      <dataBar>
        <cfvo type="min"/>
        <cfvo type="max"/>
        <color rgb="FF638EC6"/>
      </dataBar>
      <extLst>
        <ext xmlns:x14="http://schemas.microsoft.com/office/spreadsheetml/2009/9/main" uri="{B025F937-C7B1-47D3-B67F-A62EFF666E3E}">
          <x14:id>{CFBC6DED-458D-43BC-A23D-2BA038C5ADB5}</x14:id>
        </ext>
      </extLst>
    </cfRule>
  </conditionalFormatting>
  <conditionalFormatting sqref="D367:H375">
    <cfRule type="colorScale" priority="36">
      <colorScale>
        <cfvo type="min"/>
        <cfvo type="percentile" val="50"/>
        <cfvo type="max"/>
        <color rgb="FFF8696B"/>
        <color rgb="FFFCFCFF"/>
        <color rgb="FF63BE7B"/>
      </colorScale>
    </cfRule>
  </conditionalFormatting>
  <conditionalFormatting sqref="C367:C375">
    <cfRule type="dataBar" priority="35">
      <dataBar>
        <cfvo type="min"/>
        <cfvo type="max"/>
        <color rgb="FF638EC6"/>
      </dataBar>
      <extLst>
        <ext xmlns:x14="http://schemas.microsoft.com/office/spreadsheetml/2009/9/main" uri="{B025F937-C7B1-47D3-B67F-A62EFF666E3E}">
          <x14:id>{2810701F-3780-437F-8B29-21A9ACBC1426}</x14:id>
        </ext>
      </extLst>
    </cfRule>
  </conditionalFormatting>
  <conditionalFormatting sqref="C380:C382">
    <cfRule type="dataBar" priority="34">
      <dataBar>
        <cfvo type="min"/>
        <cfvo type="max"/>
        <color rgb="FF638EC6"/>
      </dataBar>
      <extLst>
        <ext xmlns:x14="http://schemas.microsoft.com/office/spreadsheetml/2009/9/main" uri="{B025F937-C7B1-47D3-B67F-A62EFF666E3E}">
          <x14:id>{C5BBC58C-0759-4977-9FA1-95370D037A50}</x14:id>
        </ext>
      </extLst>
    </cfRule>
  </conditionalFormatting>
  <conditionalFormatting sqref="D380:D382">
    <cfRule type="colorScale" priority="33">
      <colorScale>
        <cfvo type="min"/>
        <cfvo type="percentile" val="50"/>
        <cfvo type="max"/>
        <color rgb="FFF8696B"/>
        <color rgb="FFFCFCFF"/>
        <color rgb="FF63BE7B"/>
      </colorScale>
    </cfRule>
  </conditionalFormatting>
  <conditionalFormatting sqref="L380:L382">
    <cfRule type="dataBar" priority="32">
      <dataBar>
        <cfvo type="min"/>
        <cfvo type="max"/>
        <color rgb="FF638EC6"/>
      </dataBar>
      <extLst>
        <ext xmlns:x14="http://schemas.microsoft.com/office/spreadsheetml/2009/9/main" uri="{B025F937-C7B1-47D3-B67F-A62EFF666E3E}">
          <x14:id>{D1BA1A7A-8FC6-4A4B-8F1D-7CBA25EBA486}</x14:id>
        </ext>
      </extLst>
    </cfRule>
  </conditionalFormatting>
  <conditionalFormatting sqref="M380:M382">
    <cfRule type="colorScale" priority="31">
      <colorScale>
        <cfvo type="min"/>
        <cfvo type="percentile" val="50"/>
        <cfvo type="max"/>
        <color rgb="FFF8696B"/>
        <color rgb="FFFCFCFF"/>
        <color rgb="FF63BE7B"/>
      </colorScale>
    </cfRule>
  </conditionalFormatting>
  <conditionalFormatting sqref="C387:C392">
    <cfRule type="dataBar" priority="30">
      <dataBar>
        <cfvo type="min"/>
        <cfvo type="max"/>
        <color rgb="FF638EC6"/>
      </dataBar>
      <extLst>
        <ext xmlns:x14="http://schemas.microsoft.com/office/spreadsheetml/2009/9/main" uri="{B025F937-C7B1-47D3-B67F-A62EFF666E3E}">
          <x14:id>{577D4F13-131D-43D8-B1A3-2753CB1F09B8}</x14:id>
        </ext>
      </extLst>
    </cfRule>
  </conditionalFormatting>
  <conditionalFormatting sqref="D387:D392">
    <cfRule type="colorScale" priority="29">
      <colorScale>
        <cfvo type="min"/>
        <cfvo type="percentile" val="50"/>
        <cfvo type="max"/>
        <color rgb="FFF8696B"/>
        <color rgb="FFFCFCFF"/>
        <color rgb="FF63BE7B"/>
      </colorScale>
    </cfRule>
  </conditionalFormatting>
  <conditionalFormatting sqref="L387:L392">
    <cfRule type="dataBar" priority="28">
      <dataBar>
        <cfvo type="min"/>
        <cfvo type="max"/>
        <color rgb="FF638EC6"/>
      </dataBar>
      <extLst>
        <ext xmlns:x14="http://schemas.microsoft.com/office/spreadsheetml/2009/9/main" uri="{B025F937-C7B1-47D3-B67F-A62EFF666E3E}">
          <x14:id>{AF74F333-4014-43F3-B4BB-E4679B61DC88}</x14:id>
        </ext>
      </extLst>
    </cfRule>
  </conditionalFormatting>
  <conditionalFormatting sqref="M387:M392">
    <cfRule type="colorScale" priority="27">
      <colorScale>
        <cfvo type="min"/>
        <cfvo type="percentile" val="50"/>
        <cfvo type="max"/>
        <color rgb="FFF8696B"/>
        <color rgb="FFFCFCFF"/>
        <color rgb="FF63BE7B"/>
      </colorScale>
    </cfRule>
  </conditionalFormatting>
  <conditionalFormatting sqref="C397:C400">
    <cfRule type="dataBar" priority="26">
      <dataBar>
        <cfvo type="min"/>
        <cfvo type="max"/>
        <color rgb="FF638EC6"/>
      </dataBar>
      <extLst>
        <ext xmlns:x14="http://schemas.microsoft.com/office/spreadsheetml/2009/9/main" uri="{B025F937-C7B1-47D3-B67F-A62EFF666E3E}">
          <x14:id>{EE5F79CB-01D1-4B3C-84C9-F7FC72A8EC30}</x14:id>
        </ext>
      </extLst>
    </cfRule>
  </conditionalFormatting>
  <conditionalFormatting sqref="D397:D400">
    <cfRule type="colorScale" priority="25">
      <colorScale>
        <cfvo type="min"/>
        <cfvo type="percentile" val="50"/>
        <cfvo type="max"/>
        <color rgb="FFF8696B"/>
        <color rgb="FFFCFCFF"/>
        <color rgb="FF63BE7B"/>
      </colorScale>
    </cfRule>
  </conditionalFormatting>
  <conditionalFormatting sqref="L397:L399">
    <cfRule type="dataBar" priority="24">
      <dataBar>
        <cfvo type="min"/>
        <cfvo type="max"/>
        <color rgb="FF638EC6"/>
      </dataBar>
      <extLst>
        <ext xmlns:x14="http://schemas.microsoft.com/office/spreadsheetml/2009/9/main" uri="{B025F937-C7B1-47D3-B67F-A62EFF666E3E}">
          <x14:id>{E0CDF806-FDEC-42C3-9453-12E660BD4AFC}</x14:id>
        </ext>
      </extLst>
    </cfRule>
  </conditionalFormatting>
  <conditionalFormatting sqref="M397:M399">
    <cfRule type="colorScale" priority="23">
      <colorScale>
        <cfvo type="min"/>
        <cfvo type="percentile" val="50"/>
        <cfvo type="max"/>
        <color rgb="FFF8696B"/>
        <color rgb="FFFCFCFF"/>
        <color rgb="FF63BE7B"/>
      </colorScale>
    </cfRule>
  </conditionalFormatting>
  <conditionalFormatting sqref="L405:L416">
    <cfRule type="dataBar" priority="22">
      <dataBar>
        <cfvo type="min"/>
        <cfvo type="max"/>
        <color rgb="FF638EC6"/>
      </dataBar>
      <extLst>
        <ext xmlns:x14="http://schemas.microsoft.com/office/spreadsheetml/2009/9/main" uri="{B025F937-C7B1-47D3-B67F-A62EFF666E3E}">
          <x14:id>{60E17938-1BA9-4490-BD27-79C19AAE3357}</x14:id>
        </ext>
      </extLst>
    </cfRule>
  </conditionalFormatting>
  <conditionalFormatting sqref="C405:C416">
    <cfRule type="dataBar" priority="21">
      <dataBar>
        <cfvo type="min"/>
        <cfvo type="max"/>
        <color rgb="FF638EC6"/>
      </dataBar>
      <extLst>
        <ext xmlns:x14="http://schemas.microsoft.com/office/spreadsheetml/2009/9/main" uri="{B025F937-C7B1-47D3-B67F-A62EFF666E3E}">
          <x14:id>{902B0D6B-D3A0-4D57-A5EF-C55BEEA0482E}</x14:id>
        </ext>
      </extLst>
    </cfRule>
  </conditionalFormatting>
  <conditionalFormatting sqref="D405:D416">
    <cfRule type="colorScale" priority="20">
      <colorScale>
        <cfvo type="min"/>
        <cfvo type="percentile" val="50"/>
        <cfvo type="max"/>
        <color rgb="FFF8696B"/>
        <color rgb="FFFCFCFF"/>
        <color rgb="FF63BE7B"/>
      </colorScale>
    </cfRule>
  </conditionalFormatting>
  <conditionalFormatting sqref="M405:M416">
    <cfRule type="colorScale" priority="19">
      <colorScale>
        <cfvo type="min"/>
        <cfvo type="percentile" val="50"/>
        <cfvo type="max"/>
        <color rgb="FFF8696B"/>
        <color rgb="FFFCFCFF"/>
        <color rgb="FF63BE7B"/>
      </colorScale>
    </cfRule>
  </conditionalFormatting>
  <conditionalFormatting sqref="L420:L428">
    <cfRule type="dataBar" priority="18">
      <dataBar>
        <cfvo type="min"/>
        <cfvo type="max"/>
        <color rgb="FF638EC6"/>
      </dataBar>
      <extLst>
        <ext xmlns:x14="http://schemas.microsoft.com/office/spreadsheetml/2009/9/main" uri="{B025F937-C7B1-47D3-B67F-A62EFF666E3E}">
          <x14:id>{A140BAC1-CC05-404D-B64D-FA9B9951090E}</x14:id>
        </ext>
      </extLst>
    </cfRule>
  </conditionalFormatting>
  <conditionalFormatting sqref="M420:M428">
    <cfRule type="colorScale" priority="17">
      <colorScale>
        <cfvo type="min"/>
        <cfvo type="percentile" val="50"/>
        <cfvo type="max"/>
        <color rgb="FFF8696B"/>
        <color rgb="FFFCFCFF"/>
        <color rgb="FF63BE7B"/>
      </colorScale>
    </cfRule>
  </conditionalFormatting>
  <conditionalFormatting sqref="D420:D428">
    <cfRule type="colorScale" priority="16">
      <colorScale>
        <cfvo type="min"/>
        <cfvo type="percentile" val="50"/>
        <cfvo type="max"/>
        <color rgb="FFF8696B"/>
        <color rgb="FFFCFCFF"/>
        <color rgb="FF63BE7B"/>
      </colorScale>
    </cfRule>
  </conditionalFormatting>
  <conditionalFormatting sqref="C420:C428">
    <cfRule type="dataBar" priority="15">
      <dataBar>
        <cfvo type="min"/>
        <cfvo type="max"/>
        <color rgb="FF638EC6"/>
      </dataBar>
      <extLst>
        <ext xmlns:x14="http://schemas.microsoft.com/office/spreadsheetml/2009/9/main" uri="{B025F937-C7B1-47D3-B67F-A62EFF666E3E}">
          <x14:id>{1ED7FFCF-2767-4476-8AA7-9FA93EB30EB1}</x14:id>
        </ext>
      </extLst>
    </cfRule>
  </conditionalFormatting>
  <conditionalFormatting sqref="C433:C435">
    <cfRule type="dataBar" priority="14">
      <dataBar>
        <cfvo type="min"/>
        <cfvo type="max"/>
        <color rgb="FF638EC6"/>
      </dataBar>
      <extLst>
        <ext xmlns:x14="http://schemas.microsoft.com/office/spreadsheetml/2009/9/main" uri="{B025F937-C7B1-47D3-B67F-A62EFF666E3E}">
          <x14:id>{69495712-C5CC-4889-B396-3F7D779E13A7}</x14:id>
        </ext>
      </extLst>
    </cfRule>
  </conditionalFormatting>
  <conditionalFormatting sqref="D433:D435">
    <cfRule type="colorScale" priority="13">
      <colorScale>
        <cfvo type="min"/>
        <cfvo type="percentile" val="50"/>
        <cfvo type="max"/>
        <color rgb="FFF8696B"/>
        <color rgb="FFFCFCFF"/>
        <color rgb="FF63BE7B"/>
      </colorScale>
    </cfRule>
  </conditionalFormatting>
  <conditionalFormatting sqref="M433:M435">
    <cfRule type="colorScale" priority="12">
      <colorScale>
        <cfvo type="min"/>
        <cfvo type="percentile" val="50"/>
        <cfvo type="max"/>
        <color rgb="FFF8696B"/>
        <color rgb="FFFCFCFF"/>
        <color rgb="FF63BE7B"/>
      </colorScale>
    </cfRule>
  </conditionalFormatting>
  <conditionalFormatting sqref="L433:L435">
    <cfRule type="dataBar" priority="11">
      <dataBar>
        <cfvo type="min"/>
        <cfvo type="max"/>
        <color rgb="FF638EC6"/>
      </dataBar>
      <extLst>
        <ext xmlns:x14="http://schemas.microsoft.com/office/spreadsheetml/2009/9/main" uri="{B025F937-C7B1-47D3-B67F-A62EFF666E3E}">
          <x14:id>{66488637-CA69-4ABE-9101-514A706595E7}</x14:id>
        </ext>
      </extLst>
    </cfRule>
  </conditionalFormatting>
  <conditionalFormatting sqref="C440:C443">
    <cfRule type="dataBar" priority="10">
      <dataBar>
        <cfvo type="min"/>
        <cfvo type="max"/>
        <color rgb="FF638EC6"/>
      </dataBar>
      <extLst>
        <ext xmlns:x14="http://schemas.microsoft.com/office/spreadsheetml/2009/9/main" uri="{B025F937-C7B1-47D3-B67F-A62EFF666E3E}">
          <x14:id>{6CA79134-4BAB-4AF6-B665-93CAF2FDB470}</x14:id>
        </ext>
      </extLst>
    </cfRule>
  </conditionalFormatting>
  <conditionalFormatting sqref="D440:D443">
    <cfRule type="colorScale" priority="9">
      <colorScale>
        <cfvo type="min"/>
        <cfvo type="percentile" val="50"/>
        <cfvo type="max"/>
        <color rgb="FFF8696B"/>
        <color rgb="FFFCFCFF"/>
        <color rgb="FF63BE7B"/>
      </colorScale>
    </cfRule>
  </conditionalFormatting>
  <conditionalFormatting sqref="L440:L443">
    <cfRule type="dataBar" priority="8">
      <dataBar>
        <cfvo type="min"/>
        <cfvo type="max"/>
        <color rgb="FF638EC6"/>
      </dataBar>
      <extLst>
        <ext xmlns:x14="http://schemas.microsoft.com/office/spreadsheetml/2009/9/main" uri="{B025F937-C7B1-47D3-B67F-A62EFF666E3E}">
          <x14:id>{D1F1C1D3-1484-46FB-8C3C-B11A58A39D13}</x14:id>
        </ext>
      </extLst>
    </cfRule>
  </conditionalFormatting>
  <conditionalFormatting sqref="M440:M443">
    <cfRule type="colorScale" priority="7">
      <colorScale>
        <cfvo type="min"/>
        <cfvo type="percentile" val="50"/>
        <cfvo type="max"/>
        <color rgb="FFF8696B"/>
        <color rgb="FFFCFCFF"/>
        <color rgb="FF63BE7B"/>
      </colorScale>
    </cfRule>
  </conditionalFormatting>
  <conditionalFormatting sqref="L448:L452">
    <cfRule type="dataBar" priority="6">
      <dataBar>
        <cfvo type="min"/>
        <cfvo type="max"/>
        <color rgb="FF638EC6"/>
      </dataBar>
      <extLst>
        <ext xmlns:x14="http://schemas.microsoft.com/office/spreadsheetml/2009/9/main" uri="{B025F937-C7B1-47D3-B67F-A62EFF666E3E}">
          <x14:id>{67A421D8-D452-45F0-9F1B-027DDEE70ABF}</x14:id>
        </ext>
      </extLst>
    </cfRule>
  </conditionalFormatting>
  <conditionalFormatting sqref="M448:M452">
    <cfRule type="colorScale" priority="5">
      <colorScale>
        <cfvo type="min"/>
        <cfvo type="percentile" val="50"/>
        <cfvo type="max"/>
        <color rgb="FFF8696B"/>
        <color rgb="FFFCFCFF"/>
        <color rgb="FF63BE7B"/>
      </colorScale>
    </cfRule>
  </conditionalFormatting>
  <conditionalFormatting sqref="D448:D452">
    <cfRule type="colorScale" priority="4">
      <colorScale>
        <cfvo type="min"/>
        <cfvo type="percentile" val="50"/>
        <cfvo type="max"/>
        <color rgb="FFF8696B"/>
        <color rgb="FFFCFCFF"/>
        <color rgb="FF63BE7B"/>
      </colorScale>
    </cfRule>
  </conditionalFormatting>
  <conditionalFormatting sqref="C448:C452">
    <cfRule type="dataBar" priority="3">
      <dataBar>
        <cfvo type="min"/>
        <cfvo type="max"/>
        <color rgb="FF638EC6"/>
      </dataBar>
      <extLst>
        <ext xmlns:x14="http://schemas.microsoft.com/office/spreadsheetml/2009/9/main" uri="{B025F937-C7B1-47D3-B67F-A62EFF666E3E}">
          <x14:id>{D3B7B7B4-1563-41EE-8B5F-AB027CD2D793}</x14:id>
        </ext>
      </extLst>
    </cfRule>
  </conditionalFormatting>
  <conditionalFormatting sqref="Q347">
    <cfRule type="colorScale" priority="2">
      <colorScale>
        <cfvo type="min"/>
        <cfvo type="percentile" val="50"/>
        <cfvo type="max"/>
        <color rgb="FFF8696B"/>
        <color rgb="FFFCFCFF"/>
        <color rgb="FF63BE7B"/>
      </colorScale>
    </cfRule>
  </conditionalFormatting>
  <conditionalFormatting sqref="R347">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BEFC506-71D1-48AA-9293-8F0B34697998}">
            <x14:dataBar minLength="0" maxLength="100" gradient="0">
              <x14:cfvo type="autoMin"/>
              <x14:cfvo type="autoMax"/>
              <x14:negativeFillColor rgb="FFFF0000"/>
              <x14:axisColor rgb="FF000000"/>
            </x14:dataBar>
          </x14:cfRule>
          <xm:sqref>C26:C47</xm:sqref>
        </x14:conditionalFormatting>
        <x14:conditionalFormatting xmlns:xm="http://schemas.microsoft.com/office/excel/2006/main">
          <x14:cfRule type="dataBar" id="{DAA90127-BEFC-4DB3-BA5A-09992CEC542B}">
            <x14:dataBar minLength="0" maxLength="100" gradient="0">
              <x14:cfvo type="autoMin"/>
              <x14:cfvo type="autoMax"/>
              <x14:negativeFillColor rgb="FFFF0000"/>
              <x14:axisColor rgb="FF000000"/>
            </x14:dataBar>
          </x14:cfRule>
          <xm:sqref>L26:L43</xm:sqref>
        </x14:conditionalFormatting>
        <x14:conditionalFormatting xmlns:xm="http://schemas.microsoft.com/office/excel/2006/main">
          <x14:cfRule type="dataBar" id="{8364E82F-12A0-4A90-8923-3E64A6114D5C}">
            <x14:dataBar minLength="0" maxLength="100" gradient="0">
              <x14:cfvo type="autoMin"/>
              <x14:cfvo type="autoMax"/>
              <x14:negativeFillColor rgb="FFFF0000"/>
              <x14:axisColor rgb="FF000000"/>
            </x14:dataBar>
          </x14:cfRule>
          <xm:sqref>C53:C69</xm:sqref>
        </x14:conditionalFormatting>
        <x14:conditionalFormatting xmlns:xm="http://schemas.microsoft.com/office/excel/2006/main">
          <x14:cfRule type="dataBar" id="{5E0E7724-7C70-4798-BCB2-4C528C1EBF80}">
            <x14:dataBar minLength="0" maxLength="100" gradient="0">
              <x14:cfvo type="autoMin"/>
              <x14:cfvo type="autoMax"/>
              <x14:negativeFillColor rgb="FFFF0000"/>
              <x14:axisColor rgb="FF000000"/>
            </x14:dataBar>
          </x14:cfRule>
          <xm:sqref>L52:L69</xm:sqref>
        </x14:conditionalFormatting>
        <x14:conditionalFormatting xmlns:xm="http://schemas.microsoft.com/office/excel/2006/main">
          <x14:cfRule type="dataBar" id="{6FE23A54-2E2A-4660-877F-8B9B9F89A097}">
            <x14:dataBar minLength="0" maxLength="100" gradient="0">
              <x14:cfvo type="autoMin"/>
              <x14:cfvo type="autoMax"/>
              <x14:negativeFillColor rgb="FFFF0000"/>
              <x14:axisColor rgb="FF000000"/>
            </x14:dataBar>
          </x14:cfRule>
          <xm:sqref>C74:C76 C78:C84</xm:sqref>
        </x14:conditionalFormatting>
        <x14:conditionalFormatting xmlns:xm="http://schemas.microsoft.com/office/excel/2006/main">
          <x14:cfRule type="dataBar" id="{AA1EBE39-6405-4208-BF3B-2593494A815A}">
            <x14:dataBar minLength="0" maxLength="100" gradient="0">
              <x14:cfvo type="autoMin"/>
              <x14:cfvo type="autoMax"/>
              <x14:negativeFillColor rgb="FFFF0000"/>
              <x14:axisColor rgb="FF000000"/>
            </x14:dataBar>
          </x14:cfRule>
          <xm:sqref>L74:L83</xm:sqref>
        </x14:conditionalFormatting>
        <x14:conditionalFormatting xmlns:xm="http://schemas.microsoft.com/office/excel/2006/main">
          <x14:cfRule type="dataBar" id="{26F642DD-F116-45EF-8507-EED1B3F248D0}">
            <x14:dataBar minLength="0" maxLength="100" gradient="0">
              <x14:cfvo type="autoMin"/>
              <x14:cfvo type="autoMax"/>
              <x14:negativeFillColor rgb="FFFF0000"/>
              <x14:axisColor rgb="FF000000"/>
            </x14:dataBar>
          </x14:cfRule>
          <xm:sqref>C89:C91</xm:sqref>
        </x14:conditionalFormatting>
        <x14:conditionalFormatting xmlns:xm="http://schemas.microsoft.com/office/excel/2006/main">
          <x14:cfRule type="dataBar" id="{89D429BB-B296-486E-98DF-8736E9423BAF}">
            <x14:dataBar minLength="0" maxLength="100" gradient="0">
              <x14:cfvo type="autoMin"/>
              <x14:cfvo type="autoMax"/>
              <x14:negativeFillColor rgb="FFFF0000"/>
              <x14:axisColor rgb="FF000000"/>
            </x14:dataBar>
          </x14:cfRule>
          <xm:sqref>L89:L91</xm:sqref>
        </x14:conditionalFormatting>
        <x14:conditionalFormatting xmlns:xm="http://schemas.microsoft.com/office/excel/2006/main">
          <x14:cfRule type="dataBar" id="{2B8B5698-66DD-434F-887E-E180ECF1A4D0}">
            <x14:dataBar minLength="0" maxLength="100" gradient="0">
              <x14:cfvo type="autoMin"/>
              <x14:cfvo type="autoMax"/>
              <x14:negativeFillColor rgb="FFFF0000"/>
              <x14:axisColor rgb="FF000000"/>
            </x14:dataBar>
          </x14:cfRule>
          <xm:sqref>C95:C98 C100</xm:sqref>
        </x14:conditionalFormatting>
        <x14:conditionalFormatting xmlns:xm="http://schemas.microsoft.com/office/excel/2006/main">
          <x14:cfRule type="dataBar" id="{953AB6A2-00D0-449C-B2BD-22E727095B9C}">
            <x14:dataBar minLength="0" maxLength="100" gradient="0">
              <x14:cfvo type="autoMin"/>
              <x14:cfvo type="autoMax"/>
              <x14:negativeFillColor rgb="FFFF0000"/>
              <x14:axisColor rgb="FF000000"/>
            </x14:dataBar>
          </x14:cfRule>
          <xm:sqref>L95:L98 L100</xm:sqref>
        </x14:conditionalFormatting>
        <x14:conditionalFormatting xmlns:xm="http://schemas.microsoft.com/office/excel/2006/main">
          <x14:cfRule type="dataBar" id="{D45294B2-2580-4A8B-A116-C159030E8548}">
            <x14:dataBar minLength="0" maxLength="100" gradient="0">
              <x14:cfvo type="autoMin"/>
              <x14:cfvo type="autoMax"/>
              <x14:negativeFillColor rgb="FFFF0000"/>
              <x14:axisColor rgb="FF000000"/>
            </x14:dataBar>
          </x14:cfRule>
          <xm:sqref>C104:C113 C115:C125</xm:sqref>
        </x14:conditionalFormatting>
        <x14:conditionalFormatting xmlns:xm="http://schemas.microsoft.com/office/excel/2006/main">
          <x14:cfRule type="dataBar" id="{776B1D92-36EC-4DC0-B199-92662CF331B8}">
            <x14:dataBar minLength="0" maxLength="100" gradient="0">
              <x14:cfvo type="autoMin"/>
              <x14:cfvo type="autoMax"/>
              <x14:negativeFillColor rgb="FFFF0000"/>
              <x14:axisColor rgb="FF000000"/>
            </x14:dataBar>
          </x14:cfRule>
          <xm:sqref>L104:L112 L114:L125</xm:sqref>
        </x14:conditionalFormatting>
        <x14:conditionalFormatting xmlns:xm="http://schemas.microsoft.com/office/excel/2006/main">
          <x14:cfRule type="dataBar" id="{5EE1585D-2020-4FE6-BC97-A40764D34F20}">
            <x14:dataBar minLength="0" maxLength="100" gradient="0">
              <x14:cfvo type="autoMin"/>
              <x14:cfvo type="autoMax"/>
              <x14:negativeFillColor rgb="FFFF0000"/>
              <x14:axisColor rgb="FF000000"/>
            </x14:dataBar>
          </x14:cfRule>
          <xm:sqref>C130:C153</xm:sqref>
        </x14:conditionalFormatting>
        <x14:conditionalFormatting xmlns:xm="http://schemas.microsoft.com/office/excel/2006/main">
          <x14:cfRule type="dataBar" id="{71D72837-290C-449C-B163-62E7708EEE5F}">
            <x14:dataBar minLength="0" maxLength="100" gradient="0">
              <x14:cfvo type="autoMin"/>
              <x14:cfvo type="autoMax"/>
              <x14:negativeFillColor rgb="FFFF0000"/>
              <x14:axisColor rgb="FF000000"/>
            </x14:dataBar>
          </x14:cfRule>
          <xm:sqref>L130:L150</xm:sqref>
        </x14:conditionalFormatting>
        <x14:conditionalFormatting xmlns:xm="http://schemas.microsoft.com/office/excel/2006/main">
          <x14:cfRule type="dataBar" id="{68A18865-911F-47CE-B69E-FDD21CDD91B0}">
            <x14:dataBar minLength="0" maxLength="100" gradient="0">
              <x14:cfvo type="autoMin"/>
              <x14:cfvo type="autoMax"/>
              <x14:negativeFillColor rgb="FFFF0000"/>
              <x14:axisColor rgb="FF000000"/>
            </x14:dataBar>
          </x14:cfRule>
          <xm:sqref>C25:C51</xm:sqref>
        </x14:conditionalFormatting>
        <x14:conditionalFormatting xmlns:xm="http://schemas.microsoft.com/office/excel/2006/main">
          <x14:cfRule type="dataBar" id="{6AFF5212-0A91-4F88-862B-0EF587380152}">
            <x14:dataBar minLength="0" maxLength="100" gradient="0">
              <x14:cfvo type="autoMin"/>
              <x14:cfvo type="autoMax"/>
              <x14:negativeFillColor rgb="FFFF0000"/>
              <x14:axisColor rgb="FF000000"/>
            </x14:dataBar>
          </x14:cfRule>
          <xm:sqref>L25:L50</xm:sqref>
        </x14:conditionalFormatting>
        <x14:conditionalFormatting xmlns:xm="http://schemas.microsoft.com/office/excel/2006/main">
          <x14:cfRule type="dataBar" id="{843CE221-D1D8-4701-9A31-BD49A7B368AA}">
            <x14:dataBar minLength="0" maxLength="100" gradient="0">
              <x14:cfvo type="autoMin"/>
              <x14:cfvo type="autoMax"/>
              <x14:negativeFillColor rgb="FFFF0000"/>
              <x14:axisColor rgb="FF000000"/>
            </x14:dataBar>
          </x14:cfRule>
          <xm:sqref>C55:C76</xm:sqref>
        </x14:conditionalFormatting>
        <x14:conditionalFormatting xmlns:xm="http://schemas.microsoft.com/office/excel/2006/main">
          <x14:cfRule type="dataBar" id="{AAA20699-300F-45ED-91FE-1192FFD64F2B}">
            <x14:dataBar minLength="0" maxLength="100" gradient="0">
              <x14:cfvo type="autoMin"/>
              <x14:cfvo type="autoMax"/>
              <x14:negativeFillColor rgb="FFFF0000"/>
              <x14:axisColor rgb="FF000000"/>
            </x14:dataBar>
          </x14:cfRule>
          <xm:sqref>L55:L72</xm:sqref>
        </x14:conditionalFormatting>
        <x14:conditionalFormatting xmlns:xm="http://schemas.microsoft.com/office/excel/2006/main">
          <x14:cfRule type="dataBar" id="{CB7A4306-1133-45BF-A1E2-3BF3E7570C68}">
            <x14:dataBar minLength="0" maxLength="100" gradient="0">
              <x14:cfvo type="autoMin"/>
              <x14:cfvo type="autoMax"/>
              <x14:negativeFillColor rgb="FFFF0000"/>
              <x14:axisColor rgb="FF000000"/>
            </x14:dataBar>
          </x14:cfRule>
          <xm:sqref>C81:C98</xm:sqref>
        </x14:conditionalFormatting>
        <x14:conditionalFormatting xmlns:xm="http://schemas.microsoft.com/office/excel/2006/main">
          <x14:cfRule type="dataBar" id="{6304D8D5-C5C4-4B3F-920B-18D1C032ABDD}">
            <x14:dataBar minLength="0" maxLength="100" gradient="0">
              <x14:cfvo type="autoMin"/>
              <x14:cfvo type="autoMax"/>
              <x14:negativeFillColor rgb="FFFF0000"/>
              <x14:axisColor rgb="FF000000"/>
            </x14:dataBar>
          </x14:cfRule>
          <xm:sqref>L81:L98</xm:sqref>
        </x14:conditionalFormatting>
        <x14:conditionalFormatting xmlns:xm="http://schemas.microsoft.com/office/excel/2006/main">
          <x14:cfRule type="dataBar" id="{C74ABB6B-D078-4541-ABE0-2833E8FE941A}">
            <x14:dataBar minLength="0" maxLength="100" gradient="0">
              <x14:cfvo type="autoMin"/>
              <x14:cfvo type="autoMax"/>
              <x14:negativeFillColor rgb="FFFF0000"/>
              <x14:axisColor rgb="FF000000"/>
            </x14:dataBar>
          </x14:cfRule>
          <xm:sqref>C103:C113</xm:sqref>
        </x14:conditionalFormatting>
        <x14:conditionalFormatting xmlns:xm="http://schemas.microsoft.com/office/excel/2006/main">
          <x14:cfRule type="dataBar" id="{DECE77D0-B409-4196-B939-F4068A752934}">
            <x14:dataBar minLength="0" maxLength="100" gradient="0">
              <x14:cfvo type="autoMin"/>
              <x14:cfvo type="autoMax"/>
              <x14:negativeFillColor rgb="FFFF0000"/>
              <x14:axisColor rgb="FF000000"/>
            </x14:dataBar>
          </x14:cfRule>
          <xm:sqref>L103:L112</xm:sqref>
        </x14:conditionalFormatting>
        <x14:conditionalFormatting xmlns:xm="http://schemas.microsoft.com/office/excel/2006/main">
          <x14:cfRule type="dataBar" id="{1F79F1DB-AAF5-42E1-9B98-647E067EE5ED}">
            <x14:dataBar minLength="0" maxLength="100" gradient="0">
              <x14:cfvo type="autoMin"/>
              <x14:cfvo type="autoMax"/>
              <x14:negativeFillColor rgb="FFFF0000"/>
              <x14:axisColor rgb="FF000000"/>
            </x14:dataBar>
          </x14:cfRule>
          <xm:sqref>C118:C120</xm:sqref>
        </x14:conditionalFormatting>
        <x14:conditionalFormatting xmlns:xm="http://schemas.microsoft.com/office/excel/2006/main">
          <x14:cfRule type="dataBar" id="{FA22311C-99F7-4022-9ADF-9415B4028D96}">
            <x14:dataBar minLength="0" maxLength="100" gradient="0">
              <x14:cfvo type="autoMin"/>
              <x14:cfvo type="autoMax"/>
              <x14:negativeFillColor rgb="FFFF0000"/>
              <x14:axisColor rgb="FF000000"/>
            </x14:dataBar>
          </x14:cfRule>
          <xm:sqref>L118:L120</xm:sqref>
        </x14:conditionalFormatting>
        <x14:conditionalFormatting xmlns:xm="http://schemas.microsoft.com/office/excel/2006/main">
          <x14:cfRule type="dataBar" id="{0FEF9A4D-6B76-42D5-97C3-549DD59228DE}">
            <x14:dataBar minLength="0" maxLength="100" gradient="0">
              <x14:cfvo type="autoMin"/>
              <x14:cfvo type="autoMax"/>
              <x14:negativeFillColor rgb="FFFF0000"/>
              <x14:axisColor rgb="FF000000"/>
            </x14:dataBar>
          </x14:cfRule>
          <xm:sqref>C124:C129</xm:sqref>
        </x14:conditionalFormatting>
        <x14:conditionalFormatting xmlns:xm="http://schemas.microsoft.com/office/excel/2006/main">
          <x14:cfRule type="dataBar" id="{86E29C53-6476-4856-8644-279B813C388C}">
            <x14:dataBar minLength="0" maxLength="100" gradient="0">
              <x14:cfvo type="autoMin"/>
              <x14:cfvo type="autoMax"/>
              <x14:negativeFillColor rgb="FFFF0000"/>
              <x14:axisColor rgb="FF000000"/>
            </x14:dataBar>
          </x14:cfRule>
          <xm:sqref>L124:L129</xm:sqref>
        </x14:conditionalFormatting>
        <x14:conditionalFormatting xmlns:xm="http://schemas.microsoft.com/office/excel/2006/main">
          <x14:cfRule type="dataBar" id="{805D92BB-A1FC-443B-A751-7078C90ECFBA}">
            <x14:dataBar minLength="0" maxLength="100" gradient="0">
              <x14:cfvo type="autoMin"/>
              <x14:cfvo type="autoMax"/>
              <x14:negativeFillColor rgb="FFFF0000"/>
              <x14:axisColor rgb="FF000000"/>
            </x14:dataBar>
          </x14:cfRule>
          <xm:sqref>C133:C154</xm:sqref>
        </x14:conditionalFormatting>
        <x14:conditionalFormatting xmlns:xm="http://schemas.microsoft.com/office/excel/2006/main">
          <x14:cfRule type="dataBar" id="{EB7EF8D9-4B6F-4C64-8A48-6C0C7780C3D1}">
            <x14:dataBar minLength="0" maxLength="100" gradient="0">
              <x14:cfvo type="autoMin"/>
              <x14:cfvo type="autoMax"/>
              <x14:negativeFillColor rgb="FFFF0000"/>
              <x14:axisColor rgb="FF000000"/>
            </x14:dataBar>
          </x14:cfRule>
          <xm:sqref>L133:L154</xm:sqref>
        </x14:conditionalFormatting>
        <x14:conditionalFormatting xmlns:xm="http://schemas.microsoft.com/office/excel/2006/main">
          <x14:cfRule type="dataBar" id="{C1245B54-68B3-4BD0-BD75-1B7C5A6063B8}">
            <x14:dataBar minLength="0" maxLength="100" gradient="0">
              <x14:cfvo type="autoMin"/>
              <x14:cfvo type="autoMax"/>
              <x14:negativeFillColor rgb="FFFF0000"/>
              <x14:axisColor rgb="FF000000"/>
            </x14:dataBar>
          </x14:cfRule>
          <xm:sqref>C159:C182</xm:sqref>
        </x14:conditionalFormatting>
        <x14:conditionalFormatting xmlns:xm="http://schemas.microsoft.com/office/excel/2006/main">
          <x14:cfRule type="dataBar" id="{768BEB21-5034-4885-B51A-5779F89CD250}">
            <x14:dataBar minLength="0" maxLength="100" gradient="0">
              <x14:cfvo type="autoMin"/>
              <x14:cfvo type="autoMax"/>
              <x14:negativeFillColor rgb="FFFF0000"/>
              <x14:axisColor rgb="FF000000"/>
            </x14:dataBar>
          </x14:cfRule>
          <xm:sqref>L159:L179</xm:sqref>
        </x14:conditionalFormatting>
        <x14:conditionalFormatting xmlns:xm="http://schemas.microsoft.com/office/excel/2006/main">
          <x14:cfRule type="dataBar" id="{2AA9A041-F271-488E-8858-ABD67E651919}">
            <x14:dataBar minLength="0" maxLength="100" gradient="0">
              <x14:cfvo type="autoMin"/>
              <x14:cfvo type="autoMax"/>
              <x14:negativeFillColor rgb="FFFF0000"/>
              <x14:axisColor rgb="FF000000"/>
            </x14:dataBar>
          </x14:cfRule>
          <xm:sqref>C187:C189</xm:sqref>
        </x14:conditionalFormatting>
        <x14:conditionalFormatting xmlns:xm="http://schemas.microsoft.com/office/excel/2006/main">
          <x14:cfRule type="dataBar" id="{8B7535C0-570B-4AAA-BF1E-45BE0656730B}">
            <x14:dataBar minLength="0" maxLength="100" gradient="0">
              <x14:cfvo type="autoMin"/>
              <x14:cfvo type="autoMax"/>
              <x14:negativeFillColor rgb="FFFF0000"/>
              <x14:axisColor rgb="FF000000"/>
            </x14:dataBar>
          </x14:cfRule>
          <xm:sqref>L187:L189</xm:sqref>
        </x14:conditionalFormatting>
        <x14:conditionalFormatting xmlns:xm="http://schemas.microsoft.com/office/excel/2006/main">
          <x14:cfRule type="dataBar" id="{2CC0F65D-DEB9-4D90-91E8-F5AE04FB27F6}">
            <x14:dataBar minLength="0" maxLength="100" gradient="0">
              <x14:cfvo type="autoMin"/>
              <x14:cfvo type="autoMax"/>
              <x14:negativeFillColor rgb="FFFF0000"/>
              <x14:axisColor rgb="FF000000"/>
            </x14:dataBar>
          </x14:cfRule>
          <xm:sqref>C194:C196</xm:sqref>
        </x14:conditionalFormatting>
        <x14:conditionalFormatting xmlns:xm="http://schemas.microsoft.com/office/excel/2006/main">
          <x14:cfRule type="dataBar" id="{87436CBB-677F-4340-8C04-AD22F6BAA50D}">
            <x14:dataBar minLength="0" maxLength="100" gradient="0">
              <x14:cfvo type="autoMin"/>
              <x14:cfvo type="autoMax"/>
              <x14:negativeFillColor rgb="FFFF0000"/>
              <x14:axisColor rgb="FF000000"/>
            </x14:dataBar>
          </x14:cfRule>
          <xm:sqref>L194:L196</xm:sqref>
        </x14:conditionalFormatting>
        <x14:conditionalFormatting xmlns:xm="http://schemas.microsoft.com/office/excel/2006/main">
          <x14:cfRule type="dataBar" id="{1A01CBBB-1F8A-457A-8A14-E3602AE9EC05}">
            <x14:dataBar minLength="0" maxLength="100" gradient="0">
              <x14:cfvo type="autoMin"/>
              <x14:cfvo type="autoMax"/>
              <x14:negativeFillColor rgb="FFFF0000"/>
              <x14:axisColor rgb="FF000000"/>
            </x14:dataBar>
          </x14:cfRule>
          <xm:sqref>C345:C350</xm:sqref>
        </x14:conditionalFormatting>
        <x14:conditionalFormatting xmlns:xm="http://schemas.microsoft.com/office/excel/2006/main">
          <x14:cfRule type="dataBar" id="{182AE672-B2B1-43CF-B548-46ECB68416BD}">
            <x14:dataBar minLength="0" maxLength="100" gradient="0">
              <x14:cfvo type="autoMin"/>
              <x14:cfvo type="autoMax"/>
              <x14:negativeFillColor rgb="FFFF0000"/>
              <x14:axisColor rgb="FF000000"/>
            </x14:dataBar>
          </x14:cfRule>
          <xm:sqref>L345:L350</xm:sqref>
        </x14:conditionalFormatting>
        <x14:conditionalFormatting xmlns:xm="http://schemas.microsoft.com/office/excel/2006/main">
          <x14:cfRule type="dataBar" id="{8D3886A6-A404-49AE-B698-899A7044C8CF}">
            <x14:dataBar minLength="0" maxLength="100" gradient="0">
              <x14:cfvo type="autoMin"/>
              <x14:cfvo type="autoMax"/>
              <x14:negativeFillColor rgb="FFFF0000"/>
              <x14:axisColor rgb="FF000000"/>
            </x14:dataBar>
          </x14:cfRule>
          <xm:sqref>L355:L356</xm:sqref>
        </x14:conditionalFormatting>
        <x14:conditionalFormatting xmlns:xm="http://schemas.microsoft.com/office/excel/2006/main">
          <x14:cfRule type="dataBar" id="{B0C03B6C-BABC-43C9-892E-39C80DC84DD2}">
            <x14:dataBar minLength="0" maxLength="100" gradient="0">
              <x14:cfvo type="autoMin"/>
              <x14:cfvo type="autoMax"/>
              <x14:negativeFillColor rgb="FFFF0000"/>
              <x14:axisColor rgb="FF000000"/>
            </x14:dataBar>
          </x14:cfRule>
          <xm:sqref>C355:C356</xm:sqref>
        </x14:conditionalFormatting>
        <x14:conditionalFormatting xmlns:xm="http://schemas.microsoft.com/office/excel/2006/main">
          <x14:cfRule type="dataBar" id="{D0CC79C9-A103-4335-BBD4-3F374E05729A}">
            <x14:dataBar minLength="0" maxLength="100" gradient="0">
              <x14:cfvo type="autoMin"/>
              <x14:cfvo type="autoMax"/>
              <x14:negativeFillColor rgb="FFFF0000"/>
              <x14:axisColor rgb="FF000000"/>
            </x14:dataBar>
          </x14:cfRule>
          <xm:sqref>C361:C362</xm:sqref>
        </x14:conditionalFormatting>
        <x14:conditionalFormatting xmlns:xm="http://schemas.microsoft.com/office/excel/2006/main">
          <x14:cfRule type="dataBar" id="{52099655-5D93-463B-BCBD-6E519EFEED2B}">
            <x14:dataBar minLength="0" maxLength="100" gradient="0">
              <x14:cfvo type="autoMin"/>
              <x14:cfvo type="autoMax"/>
              <x14:negativeFillColor rgb="FFFF0000"/>
              <x14:axisColor rgb="FF000000"/>
            </x14:dataBar>
          </x14:cfRule>
          <xm:sqref>L361:L362</xm:sqref>
        </x14:conditionalFormatting>
        <x14:conditionalFormatting xmlns:xm="http://schemas.microsoft.com/office/excel/2006/main">
          <x14:cfRule type="dataBar" id="{F341100D-E50A-41ED-9EAE-8CB5FDAD554B}">
            <x14:dataBar minLength="0" maxLength="100" gradient="0">
              <x14:cfvo type="autoMin"/>
              <x14:cfvo type="autoMax"/>
              <x14:negativeFillColor rgb="FFFF0000"/>
              <x14:axisColor rgb="FF000000"/>
            </x14:dataBar>
          </x14:cfRule>
          <xm:sqref>C201:C227</xm:sqref>
        </x14:conditionalFormatting>
        <x14:conditionalFormatting xmlns:xm="http://schemas.microsoft.com/office/excel/2006/main">
          <x14:cfRule type="dataBar" id="{41975E8A-AB1A-43B6-A7E8-8C3531DE009F}">
            <x14:dataBar minLength="0" maxLength="100" gradient="0">
              <x14:cfvo type="autoMin"/>
              <x14:cfvo type="autoMax"/>
              <x14:negativeFillColor rgb="FFFF0000"/>
              <x14:axisColor rgb="FF000000"/>
            </x14:dataBar>
          </x14:cfRule>
          <xm:sqref>L201:L225</xm:sqref>
        </x14:conditionalFormatting>
        <x14:conditionalFormatting xmlns:xm="http://schemas.microsoft.com/office/excel/2006/main">
          <x14:cfRule type="dataBar" id="{475F4C9B-7763-439C-AC2A-691DF759CFFC}">
            <x14:dataBar minLength="0" maxLength="100" gradient="0">
              <x14:cfvo type="autoMin"/>
              <x14:cfvo type="autoMax"/>
              <x14:negativeFillColor rgb="FFFF0000"/>
              <x14:axisColor rgb="FF000000"/>
            </x14:dataBar>
          </x14:cfRule>
          <xm:sqref>L232:L247</xm:sqref>
        </x14:conditionalFormatting>
        <x14:conditionalFormatting xmlns:xm="http://schemas.microsoft.com/office/excel/2006/main">
          <x14:cfRule type="dataBar" id="{5D7372A9-F8FD-4843-A799-6B541C23C413}">
            <x14:dataBar minLength="0" maxLength="100" gradient="0">
              <x14:cfvo type="autoMin"/>
              <x14:cfvo type="autoMax"/>
              <x14:negativeFillColor rgb="FFFF0000"/>
              <x14:axisColor rgb="FF000000"/>
            </x14:dataBar>
          </x14:cfRule>
          <xm:sqref>C232:C250</xm:sqref>
        </x14:conditionalFormatting>
        <x14:conditionalFormatting xmlns:xm="http://schemas.microsoft.com/office/excel/2006/main">
          <x14:cfRule type="dataBar" id="{A737C24A-9AA1-407C-99E8-858C7296A181}">
            <x14:dataBar minLength="0" maxLength="100" gradient="0">
              <x14:cfvo type="autoMin"/>
              <x14:cfvo type="autoMax"/>
              <x14:negativeFillColor rgb="FFFF0000"/>
              <x14:axisColor rgb="FF000000"/>
            </x14:dataBar>
          </x14:cfRule>
          <xm:sqref>L255:L272</xm:sqref>
        </x14:conditionalFormatting>
        <x14:conditionalFormatting xmlns:xm="http://schemas.microsoft.com/office/excel/2006/main">
          <x14:cfRule type="dataBar" id="{C2944C0A-3B75-4C64-B7CD-EEB79938A943}">
            <x14:dataBar minLength="0" maxLength="100" gradient="0">
              <x14:cfvo type="autoMin"/>
              <x14:cfvo type="autoMax"/>
              <x14:negativeFillColor rgb="FFFF0000"/>
              <x14:axisColor rgb="FF000000"/>
            </x14:dataBar>
          </x14:cfRule>
          <xm:sqref>C255:C272</xm:sqref>
        </x14:conditionalFormatting>
        <x14:conditionalFormatting xmlns:xm="http://schemas.microsoft.com/office/excel/2006/main">
          <x14:cfRule type="dataBar" id="{3A78EEA4-2FFB-40E5-8BAD-4F8EB93EC49C}">
            <x14:dataBar minLength="0" maxLength="100" gradient="0">
              <x14:cfvo type="autoMin"/>
              <x14:cfvo type="autoMax"/>
              <x14:negativeFillColor rgb="FFFF0000"/>
              <x14:axisColor rgb="FF000000"/>
            </x14:dataBar>
          </x14:cfRule>
          <xm:sqref>C277:H284</xm:sqref>
        </x14:conditionalFormatting>
        <x14:conditionalFormatting xmlns:xm="http://schemas.microsoft.com/office/excel/2006/main">
          <x14:cfRule type="dataBar" id="{70BD1699-E352-412F-8A7B-01CBE93456A9}">
            <x14:dataBar minLength="0" maxLength="100" gradient="0">
              <x14:cfvo type="autoMin"/>
              <x14:cfvo type="autoMax"/>
              <x14:negativeFillColor rgb="FFFF0000"/>
              <x14:axisColor rgb="FF000000"/>
            </x14:dataBar>
          </x14:cfRule>
          <xm:sqref>L277:Q284</xm:sqref>
        </x14:conditionalFormatting>
        <x14:conditionalFormatting xmlns:xm="http://schemas.microsoft.com/office/excel/2006/main">
          <x14:cfRule type="dataBar" id="{DC225543-FB8A-4731-8DC7-1D3BF9123D8F}">
            <x14:dataBar minLength="0" maxLength="100" gradient="0">
              <x14:cfvo type="autoMin"/>
              <x14:cfvo type="autoMax"/>
              <x14:negativeFillColor rgb="FFFF0000"/>
              <x14:axisColor rgb="FF000000"/>
            </x14:dataBar>
          </x14:cfRule>
          <xm:sqref>L288:L310</xm:sqref>
        </x14:conditionalFormatting>
        <x14:conditionalFormatting xmlns:xm="http://schemas.microsoft.com/office/excel/2006/main">
          <x14:cfRule type="dataBar" id="{9137F780-F89B-455B-B9F8-F89F70BD07EF}">
            <x14:dataBar minLength="0" maxLength="100" gradient="0">
              <x14:cfvo type="autoMin"/>
              <x14:cfvo type="autoMax"/>
              <x14:negativeFillColor rgb="FFFF0000"/>
              <x14:axisColor rgb="FF000000"/>
            </x14:dataBar>
          </x14:cfRule>
          <xm:sqref>C288:C310</xm:sqref>
        </x14:conditionalFormatting>
        <x14:conditionalFormatting xmlns:xm="http://schemas.microsoft.com/office/excel/2006/main">
          <x14:cfRule type="dataBar" id="{F2FB69A3-5BB6-4845-B95F-7919A29D2FA1}">
            <x14:dataBar minLength="0" maxLength="100" gradient="0">
              <x14:cfvo type="autoMin"/>
              <x14:cfvo type="autoMax"/>
              <x14:negativeFillColor rgb="FFFF0000"/>
              <x14:axisColor rgb="FF000000"/>
            </x14:dataBar>
          </x14:cfRule>
          <xm:sqref>C315:C338</xm:sqref>
        </x14:conditionalFormatting>
        <x14:conditionalFormatting xmlns:xm="http://schemas.microsoft.com/office/excel/2006/main">
          <x14:cfRule type="dataBar" id="{04CA2562-2E44-40BC-A40B-263336C05BD3}">
            <x14:dataBar minLength="0" maxLength="100" gradient="0">
              <x14:cfvo type="autoMin"/>
              <x14:cfvo type="autoMax"/>
              <x14:negativeFillColor rgb="FFFF0000"/>
              <x14:axisColor rgb="FF000000"/>
            </x14:dataBar>
          </x14:cfRule>
          <xm:sqref>L315:L337</xm:sqref>
        </x14:conditionalFormatting>
        <x14:conditionalFormatting xmlns:xm="http://schemas.microsoft.com/office/excel/2006/main">
          <x14:cfRule type="dataBar" id="{CFBC6DED-458D-43BC-A23D-2BA038C5ADB5}">
            <x14:dataBar minLength="0" maxLength="100" gradient="0">
              <x14:cfvo type="autoMin"/>
              <x14:cfvo type="autoMax"/>
              <x14:negativeFillColor rgb="FFFF0000"/>
              <x14:axisColor rgb="FF000000"/>
            </x14:dataBar>
          </x14:cfRule>
          <xm:sqref>L367:L373</xm:sqref>
        </x14:conditionalFormatting>
        <x14:conditionalFormatting xmlns:xm="http://schemas.microsoft.com/office/excel/2006/main">
          <x14:cfRule type="dataBar" id="{2810701F-3780-437F-8B29-21A9ACBC1426}">
            <x14:dataBar minLength="0" maxLength="100" gradient="0">
              <x14:cfvo type="autoMin"/>
              <x14:cfvo type="autoMax"/>
              <x14:negativeFillColor rgb="FFFF0000"/>
              <x14:axisColor rgb="FF000000"/>
            </x14:dataBar>
          </x14:cfRule>
          <xm:sqref>C367:C375</xm:sqref>
        </x14:conditionalFormatting>
        <x14:conditionalFormatting xmlns:xm="http://schemas.microsoft.com/office/excel/2006/main">
          <x14:cfRule type="dataBar" id="{C5BBC58C-0759-4977-9FA1-95370D037A50}">
            <x14:dataBar minLength="0" maxLength="100" gradient="0">
              <x14:cfvo type="autoMin"/>
              <x14:cfvo type="autoMax"/>
              <x14:negativeFillColor rgb="FFFF0000"/>
              <x14:axisColor rgb="FF000000"/>
            </x14:dataBar>
          </x14:cfRule>
          <xm:sqref>C380:C382</xm:sqref>
        </x14:conditionalFormatting>
        <x14:conditionalFormatting xmlns:xm="http://schemas.microsoft.com/office/excel/2006/main">
          <x14:cfRule type="dataBar" id="{D1BA1A7A-8FC6-4A4B-8F1D-7CBA25EBA486}">
            <x14:dataBar minLength="0" maxLength="100" gradient="0">
              <x14:cfvo type="autoMin"/>
              <x14:cfvo type="autoMax"/>
              <x14:negativeFillColor rgb="FFFF0000"/>
              <x14:axisColor rgb="FF000000"/>
            </x14:dataBar>
          </x14:cfRule>
          <xm:sqref>L380:L382</xm:sqref>
        </x14:conditionalFormatting>
        <x14:conditionalFormatting xmlns:xm="http://schemas.microsoft.com/office/excel/2006/main">
          <x14:cfRule type="dataBar" id="{577D4F13-131D-43D8-B1A3-2753CB1F09B8}">
            <x14:dataBar minLength="0" maxLength="100" gradient="0">
              <x14:cfvo type="autoMin"/>
              <x14:cfvo type="autoMax"/>
              <x14:negativeFillColor rgb="FFFF0000"/>
              <x14:axisColor rgb="FF000000"/>
            </x14:dataBar>
          </x14:cfRule>
          <xm:sqref>C387:C392</xm:sqref>
        </x14:conditionalFormatting>
        <x14:conditionalFormatting xmlns:xm="http://schemas.microsoft.com/office/excel/2006/main">
          <x14:cfRule type="dataBar" id="{AF74F333-4014-43F3-B4BB-E4679B61DC88}">
            <x14:dataBar minLength="0" maxLength="100" gradient="0">
              <x14:cfvo type="autoMin"/>
              <x14:cfvo type="autoMax"/>
              <x14:negativeFillColor rgb="FFFF0000"/>
              <x14:axisColor rgb="FF000000"/>
            </x14:dataBar>
          </x14:cfRule>
          <xm:sqref>L387:L392</xm:sqref>
        </x14:conditionalFormatting>
        <x14:conditionalFormatting xmlns:xm="http://schemas.microsoft.com/office/excel/2006/main">
          <x14:cfRule type="dataBar" id="{EE5F79CB-01D1-4B3C-84C9-F7FC72A8EC30}">
            <x14:dataBar minLength="0" maxLength="100" gradient="0">
              <x14:cfvo type="autoMin"/>
              <x14:cfvo type="autoMax"/>
              <x14:negativeFillColor rgb="FFFF0000"/>
              <x14:axisColor rgb="FF000000"/>
            </x14:dataBar>
          </x14:cfRule>
          <xm:sqref>C397:C400</xm:sqref>
        </x14:conditionalFormatting>
        <x14:conditionalFormatting xmlns:xm="http://schemas.microsoft.com/office/excel/2006/main">
          <x14:cfRule type="dataBar" id="{E0CDF806-FDEC-42C3-9453-12E660BD4AFC}">
            <x14:dataBar minLength="0" maxLength="100" gradient="0">
              <x14:cfvo type="autoMin"/>
              <x14:cfvo type="autoMax"/>
              <x14:negativeFillColor rgb="FFFF0000"/>
              <x14:axisColor rgb="FF000000"/>
            </x14:dataBar>
          </x14:cfRule>
          <xm:sqref>L397:L399</xm:sqref>
        </x14:conditionalFormatting>
        <x14:conditionalFormatting xmlns:xm="http://schemas.microsoft.com/office/excel/2006/main">
          <x14:cfRule type="dataBar" id="{60E17938-1BA9-4490-BD27-79C19AAE3357}">
            <x14:dataBar minLength="0" maxLength="100" gradient="0">
              <x14:cfvo type="autoMin"/>
              <x14:cfvo type="autoMax"/>
              <x14:negativeFillColor rgb="FFFF0000"/>
              <x14:axisColor rgb="FF000000"/>
            </x14:dataBar>
          </x14:cfRule>
          <xm:sqref>L405:L416</xm:sqref>
        </x14:conditionalFormatting>
        <x14:conditionalFormatting xmlns:xm="http://schemas.microsoft.com/office/excel/2006/main">
          <x14:cfRule type="dataBar" id="{902B0D6B-D3A0-4D57-A5EF-C55BEEA0482E}">
            <x14:dataBar minLength="0" maxLength="100" gradient="0">
              <x14:cfvo type="autoMin"/>
              <x14:cfvo type="autoMax"/>
              <x14:negativeFillColor rgb="FFFF0000"/>
              <x14:axisColor rgb="FF000000"/>
            </x14:dataBar>
          </x14:cfRule>
          <xm:sqref>C405:C416</xm:sqref>
        </x14:conditionalFormatting>
        <x14:conditionalFormatting xmlns:xm="http://schemas.microsoft.com/office/excel/2006/main">
          <x14:cfRule type="dataBar" id="{A140BAC1-CC05-404D-B64D-FA9B9951090E}">
            <x14:dataBar minLength="0" maxLength="100" gradient="0">
              <x14:cfvo type="autoMin"/>
              <x14:cfvo type="autoMax"/>
              <x14:negativeFillColor rgb="FFFF0000"/>
              <x14:axisColor rgb="FF000000"/>
            </x14:dataBar>
          </x14:cfRule>
          <xm:sqref>L420:L428</xm:sqref>
        </x14:conditionalFormatting>
        <x14:conditionalFormatting xmlns:xm="http://schemas.microsoft.com/office/excel/2006/main">
          <x14:cfRule type="dataBar" id="{1ED7FFCF-2767-4476-8AA7-9FA93EB30EB1}">
            <x14:dataBar minLength="0" maxLength="100" gradient="0">
              <x14:cfvo type="autoMin"/>
              <x14:cfvo type="autoMax"/>
              <x14:negativeFillColor rgb="FFFF0000"/>
              <x14:axisColor rgb="FF000000"/>
            </x14:dataBar>
          </x14:cfRule>
          <xm:sqref>C420:C428</xm:sqref>
        </x14:conditionalFormatting>
        <x14:conditionalFormatting xmlns:xm="http://schemas.microsoft.com/office/excel/2006/main">
          <x14:cfRule type="dataBar" id="{69495712-C5CC-4889-B396-3F7D779E13A7}">
            <x14:dataBar minLength="0" maxLength="100" gradient="0">
              <x14:cfvo type="autoMin"/>
              <x14:cfvo type="autoMax"/>
              <x14:negativeFillColor rgb="FFFF0000"/>
              <x14:axisColor rgb="FF000000"/>
            </x14:dataBar>
          </x14:cfRule>
          <xm:sqref>C433:C435</xm:sqref>
        </x14:conditionalFormatting>
        <x14:conditionalFormatting xmlns:xm="http://schemas.microsoft.com/office/excel/2006/main">
          <x14:cfRule type="dataBar" id="{66488637-CA69-4ABE-9101-514A706595E7}">
            <x14:dataBar minLength="0" maxLength="100" gradient="0">
              <x14:cfvo type="autoMin"/>
              <x14:cfvo type="autoMax"/>
              <x14:negativeFillColor rgb="FFFF0000"/>
              <x14:axisColor rgb="FF000000"/>
            </x14:dataBar>
          </x14:cfRule>
          <xm:sqref>L433:L435</xm:sqref>
        </x14:conditionalFormatting>
        <x14:conditionalFormatting xmlns:xm="http://schemas.microsoft.com/office/excel/2006/main">
          <x14:cfRule type="dataBar" id="{6CA79134-4BAB-4AF6-B665-93CAF2FDB470}">
            <x14:dataBar minLength="0" maxLength="100" gradient="0">
              <x14:cfvo type="autoMin"/>
              <x14:cfvo type="autoMax"/>
              <x14:negativeFillColor rgb="FFFF0000"/>
              <x14:axisColor rgb="FF000000"/>
            </x14:dataBar>
          </x14:cfRule>
          <xm:sqref>C440:C443</xm:sqref>
        </x14:conditionalFormatting>
        <x14:conditionalFormatting xmlns:xm="http://schemas.microsoft.com/office/excel/2006/main">
          <x14:cfRule type="dataBar" id="{D1F1C1D3-1484-46FB-8C3C-B11A58A39D13}">
            <x14:dataBar minLength="0" maxLength="100" gradient="0">
              <x14:cfvo type="autoMin"/>
              <x14:cfvo type="autoMax"/>
              <x14:negativeFillColor rgb="FFFF0000"/>
              <x14:axisColor rgb="FF000000"/>
            </x14:dataBar>
          </x14:cfRule>
          <xm:sqref>L440:L443</xm:sqref>
        </x14:conditionalFormatting>
        <x14:conditionalFormatting xmlns:xm="http://schemas.microsoft.com/office/excel/2006/main">
          <x14:cfRule type="dataBar" id="{67A421D8-D452-45F0-9F1B-027DDEE70ABF}">
            <x14:dataBar minLength="0" maxLength="100" gradient="0">
              <x14:cfvo type="autoMin"/>
              <x14:cfvo type="autoMax"/>
              <x14:negativeFillColor rgb="FFFF0000"/>
              <x14:axisColor rgb="FF000000"/>
            </x14:dataBar>
          </x14:cfRule>
          <xm:sqref>L448:L452</xm:sqref>
        </x14:conditionalFormatting>
        <x14:conditionalFormatting xmlns:xm="http://schemas.microsoft.com/office/excel/2006/main">
          <x14:cfRule type="dataBar" id="{D3B7B7B4-1563-41EE-8B5F-AB027CD2D793}">
            <x14:dataBar minLength="0" maxLength="100" gradient="0">
              <x14:cfvo type="autoMin"/>
              <x14:cfvo type="autoMax"/>
              <x14:negativeFillColor rgb="FFFF0000"/>
              <x14:axisColor rgb="FF000000"/>
            </x14:dataBar>
          </x14:cfRule>
          <xm:sqref>C448:C452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Ritter</dc:creator>
  <cp:lastModifiedBy>David Ritter</cp:lastModifiedBy>
  <dcterms:created xsi:type="dcterms:W3CDTF">2020-01-21T15:30:04Z</dcterms:created>
  <dcterms:modified xsi:type="dcterms:W3CDTF">2020-02-10T22:00:02Z</dcterms:modified>
</cp:coreProperties>
</file>