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rte\Documents\GitHub\Multiscale-Accretion-Erosion-Paper\Raw Data\"/>
    </mc:Choice>
  </mc:AlternateContent>
  <bookViews>
    <workbookView xWindow="120" yWindow="90" windowWidth="24240" windowHeight="11385"/>
  </bookViews>
  <sheets>
    <sheet name="Revisions" sheetId="3" r:id="rId1"/>
  </sheets>
  <calcPr calcId="162913"/>
</workbook>
</file>

<file path=xl/calcChain.xml><?xml version="1.0" encoding="utf-8"?>
<calcChain xmlns="http://schemas.openxmlformats.org/spreadsheetml/2006/main">
  <c r="W61" i="3" l="1"/>
  <c r="W62" i="3"/>
  <c r="W63" i="3"/>
  <c r="W60" i="3"/>
  <c r="T61" i="3"/>
  <c r="T62" i="3"/>
  <c r="T63" i="3"/>
  <c r="T60" i="3"/>
  <c r="W59" i="3"/>
  <c r="T59" i="3"/>
  <c r="W58" i="3"/>
  <c r="T58" i="3"/>
  <c r="W57" i="3"/>
  <c r="T57" i="3"/>
  <c r="W56" i="3"/>
  <c r="T56" i="3"/>
  <c r="W55" i="3"/>
  <c r="T55" i="3"/>
  <c r="W54" i="3"/>
  <c r="T54" i="3"/>
  <c r="W53" i="3"/>
  <c r="T53" i="3"/>
  <c r="W52" i="3"/>
  <c r="T52" i="3"/>
  <c r="W51" i="3"/>
  <c r="T51" i="3"/>
  <c r="W50" i="3"/>
  <c r="T50" i="3"/>
  <c r="W49" i="3"/>
  <c r="T49" i="3"/>
  <c r="W48" i="3"/>
  <c r="T48" i="3"/>
  <c r="W47" i="3"/>
  <c r="T47" i="3"/>
  <c r="W46" i="3"/>
  <c r="T46" i="3"/>
  <c r="W45" i="3"/>
  <c r="T45" i="3"/>
  <c r="W44" i="3"/>
  <c r="T44" i="3"/>
  <c r="W43" i="3"/>
  <c r="T43" i="3"/>
  <c r="W42" i="3"/>
  <c r="T42" i="3"/>
  <c r="W41" i="3"/>
  <c r="T41" i="3"/>
  <c r="W40" i="3"/>
  <c r="T40" i="3"/>
  <c r="W39" i="3"/>
  <c r="T39" i="3"/>
  <c r="W38" i="3"/>
  <c r="T38" i="3"/>
  <c r="W37" i="3"/>
  <c r="T37" i="3"/>
  <c r="W36" i="3"/>
  <c r="T36" i="3"/>
  <c r="W35" i="3"/>
  <c r="T35" i="3"/>
  <c r="W34" i="3"/>
  <c r="T34" i="3"/>
  <c r="W33" i="3"/>
  <c r="T33" i="3"/>
  <c r="W32" i="3"/>
  <c r="T32" i="3"/>
  <c r="W31" i="3"/>
  <c r="T31" i="3"/>
  <c r="W30" i="3"/>
  <c r="T30" i="3"/>
  <c r="W29" i="3"/>
  <c r="T29" i="3"/>
  <c r="W28" i="3"/>
  <c r="T28" i="3"/>
  <c r="W27" i="3"/>
  <c r="T27" i="3"/>
  <c r="W26" i="3"/>
  <c r="T26" i="3"/>
  <c r="W25" i="3"/>
  <c r="T25" i="3"/>
  <c r="W24" i="3"/>
  <c r="T24" i="3"/>
  <c r="W23" i="3"/>
  <c r="T23" i="3"/>
  <c r="W22" i="3"/>
  <c r="T22" i="3"/>
  <c r="W21" i="3"/>
  <c r="T21" i="3"/>
  <c r="W20" i="3"/>
  <c r="T20" i="3"/>
  <c r="W19" i="3"/>
  <c r="T19" i="3"/>
  <c r="W18" i="3"/>
  <c r="T18" i="3"/>
  <c r="W17" i="3"/>
  <c r="T17" i="3"/>
  <c r="W16" i="3"/>
  <c r="T16" i="3"/>
  <c r="W15" i="3"/>
  <c r="T15" i="3"/>
  <c r="W14" i="3"/>
  <c r="T14" i="3"/>
  <c r="W13" i="3"/>
  <c r="T13" i="3"/>
  <c r="W12" i="3"/>
  <c r="T12" i="3"/>
  <c r="W11" i="3"/>
  <c r="T11" i="3"/>
  <c r="W10" i="3"/>
  <c r="T10" i="3"/>
  <c r="W9" i="3"/>
  <c r="T9" i="3"/>
  <c r="W8" i="3"/>
  <c r="T8" i="3"/>
  <c r="W7" i="3"/>
  <c r="T7" i="3"/>
  <c r="W6" i="3"/>
  <c r="T6" i="3"/>
  <c r="W5" i="3"/>
  <c r="T5" i="3"/>
  <c r="W4" i="3"/>
  <c r="T4" i="3"/>
  <c r="W3" i="3"/>
  <c r="T3" i="3"/>
  <c r="W2" i="3"/>
  <c r="T2" i="3"/>
</calcChain>
</file>

<file path=xl/comments1.xml><?xml version="1.0" encoding="utf-8"?>
<comments xmlns="http://schemas.openxmlformats.org/spreadsheetml/2006/main">
  <authors>
    <author>DonahueLab003</author>
  </authors>
  <commentList>
    <comment ref="U6" authorId="0" shapeId="0">
      <text>
        <r>
          <rPr>
            <b/>
            <sz val="8"/>
            <color indexed="81"/>
            <rFont val="Tahoma"/>
            <family val="2"/>
          </rPr>
          <t>DonahueLab003:</t>
        </r>
        <r>
          <rPr>
            <sz val="8"/>
            <color indexed="81"/>
            <rFont val="Tahoma"/>
            <family val="2"/>
          </rPr>
          <t xml:space="preserve">
Was not available so assumed 26 in order to calculate CC data</t>
        </r>
      </text>
    </comment>
  </commentList>
</comments>
</file>

<file path=xl/sharedStrings.xml><?xml version="1.0" encoding="utf-8"?>
<sst xmlns="http://schemas.openxmlformats.org/spreadsheetml/2006/main" count="333" uniqueCount="68">
  <si>
    <t>RegionCode</t>
  </si>
  <si>
    <t>Region</t>
  </si>
  <si>
    <t>Year</t>
  </si>
  <si>
    <t>LocationCo</t>
  </si>
  <si>
    <t>Location</t>
  </si>
  <si>
    <t>REA_Site</t>
  </si>
  <si>
    <t>Latitude</t>
  </si>
  <si>
    <t>Longitude</t>
  </si>
  <si>
    <t>UTCDateTim</t>
  </si>
  <si>
    <t>Sample_Dep</t>
  </si>
  <si>
    <t>P_Chl</t>
  </si>
  <si>
    <t>DIC</t>
  </si>
  <si>
    <t>TA</t>
  </si>
  <si>
    <t>Salinity_4</t>
  </si>
  <si>
    <t>Temperatur</t>
  </si>
  <si>
    <t>Pressure_d</t>
  </si>
  <si>
    <t>NWHI</t>
  </si>
  <si>
    <t>Northwestern Hawaiian Islands (Papahanaumokuakea Marine National Monument)</t>
  </si>
  <si>
    <t>FFS</t>
  </si>
  <si>
    <t>French Frigate Shoals</t>
  </si>
  <si>
    <t>PHR</t>
  </si>
  <si>
    <t>LIS</t>
  </si>
  <si>
    <t>KUR</t>
  </si>
  <si>
    <t>Kure Atoll</t>
  </si>
  <si>
    <t>MHI</t>
  </si>
  <si>
    <t>Main Hawaiian Islands</t>
  </si>
  <si>
    <t>OAH</t>
  </si>
  <si>
    <t>MAI</t>
  </si>
  <si>
    <t>Maui</t>
  </si>
  <si>
    <t>PO</t>
  </si>
  <si>
    <t>Si</t>
  </si>
  <si>
    <t>NO30</t>
  </si>
  <si>
    <t>NO2</t>
  </si>
  <si>
    <t>NO32</t>
  </si>
  <si>
    <t>TA_norm</t>
  </si>
  <si>
    <t>FFS12</t>
  </si>
  <si>
    <t>FFS33</t>
  </si>
  <si>
    <t>FFS34</t>
  </si>
  <si>
    <t>FFSH6</t>
  </si>
  <si>
    <t>KUR2</t>
  </si>
  <si>
    <t>KUR4</t>
  </si>
  <si>
    <t>KUR6</t>
  </si>
  <si>
    <t>KUR12</t>
  </si>
  <si>
    <t>KURR33</t>
  </si>
  <si>
    <t>LIS09</t>
  </si>
  <si>
    <t>LIS18</t>
  </si>
  <si>
    <t>LISR10</t>
  </si>
  <si>
    <t>LISR14</t>
  </si>
  <si>
    <t>LISR9</t>
  </si>
  <si>
    <t>Maui01</t>
  </si>
  <si>
    <t>Maui02</t>
  </si>
  <si>
    <t>Maui07</t>
  </si>
  <si>
    <t>MauiA27</t>
  </si>
  <si>
    <t>OahuKbay</t>
  </si>
  <si>
    <t>OahuKN</t>
  </si>
  <si>
    <t>Oahu04</t>
  </si>
  <si>
    <t>Oahu10</t>
  </si>
  <si>
    <t>PHRR39</t>
  </si>
  <si>
    <t>PHRR42</t>
  </si>
  <si>
    <t>PHRR44</t>
  </si>
  <si>
    <t>FFS21</t>
  </si>
  <si>
    <t>Oahu1</t>
  </si>
  <si>
    <t>PHRR33</t>
  </si>
  <si>
    <t>PHRR26</t>
  </si>
  <si>
    <t>DIC_norm</t>
  </si>
  <si>
    <t>Lisianski</t>
  </si>
  <si>
    <t>O‘ahu</t>
  </si>
  <si>
    <t>Pearl and Hermes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</si>
</sst>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4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Font="1" applyBorder="1"/>
    <xf numFmtId="0" fontId="0" fillId="0" borderId="0" xfId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 applyFill="1"/>
    <xf numFmtId="2" fontId="0" fillId="0" borderId="0" xfId="0" applyNumberFormat="1" applyFill="1" applyBorder="1"/>
    <xf numFmtId="0" fontId="0" fillId="0" borderId="0" xfId="0" applyFill="1" applyBorder="1"/>
    <xf numFmtId="4" fontId="0" fillId="0" borderId="0" xfId="0" applyNumberFormat="1" applyFill="1"/>
    <xf numFmtId="14" fontId="0" fillId="0" borderId="0" xfId="0" applyNumberFormat="1" applyAlignment="1" applyProtection="1">
      <alignment vertical="center"/>
    </xf>
    <xf numFmtId="0" fontId="4" fillId="3" borderId="1" xfId="0" applyFont="1" applyFill="1" applyBorder="1"/>
    <xf numFmtId="2" fontId="0" fillId="0" borderId="0" xfId="0" applyNumberFormat="1"/>
    <xf numFmtId="11" fontId="0" fillId="0" borderId="0" xfId="0" applyNumberForma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64"/>
  <sheetViews>
    <sheetView tabSelected="1" workbookViewId="0">
      <pane ySplit="1" topLeftCell="A2" activePane="bottomLeft" state="frozen"/>
      <selection activeCell="H1" sqref="H1"/>
      <selection pane="bottomLeft" activeCell="V7" sqref="V7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11</v>
      </c>
      <c r="R1" t="s">
        <v>12</v>
      </c>
      <c r="S1" t="s">
        <v>13</v>
      </c>
      <c r="T1" t="s">
        <v>34</v>
      </c>
      <c r="U1" t="s">
        <v>14</v>
      </c>
      <c r="V1" t="s">
        <v>15</v>
      </c>
      <c r="W1" t="s">
        <v>64</v>
      </c>
    </row>
    <row r="2" spans="1:23" x14ac:dyDescent="0.25">
      <c r="A2" t="s">
        <v>16</v>
      </c>
      <c r="B2" t="s">
        <v>17</v>
      </c>
      <c r="C2" s="8">
        <v>2010</v>
      </c>
      <c r="D2" t="s">
        <v>18</v>
      </c>
      <c r="E2" t="s">
        <v>19</v>
      </c>
      <c r="F2" t="s">
        <v>35</v>
      </c>
      <c r="G2">
        <v>23.63830604</v>
      </c>
      <c r="H2">
        <v>-166.180066409999</v>
      </c>
      <c r="I2" s="8">
        <v>40430.928472200001</v>
      </c>
      <c r="J2">
        <v>10.1</v>
      </c>
      <c r="K2">
        <v>3.2592500000000002</v>
      </c>
      <c r="L2">
        <v>1.2166695E-2</v>
      </c>
      <c r="M2">
        <v>1.1496829048099999</v>
      </c>
      <c r="N2">
        <v>3.3024168E-2</v>
      </c>
      <c r="O2">
        <v>7.4038440589999999E-3</v>
      </c>
      <c r="P2">
        <v>4.0428011999999999E-2</v>
      </c>
      <c r="Q2" s="1">
        <v>2019.7787269999901</v>
      </c>
      <c r="R2" s="1">
        <v>2331.21</v>
      </c>
      <c r="S2">
        <v>35.69069442</v>
      </c>
      <c r="T2">
        <f t="shared" ref="T2:T59" si="0">R2*S2/35</f>
        <v>2377.2143925385199</v>
      </c>
      <c r="U2">
        <v>26.0246</v>
      </c>
      <c r="V2">
        <v>10.064</v>
      </c>
      <c r="W2">
        <f>Q2*S2/35</f>
        <v>2059.6372954678072</v>
      </c>
    </row>
    <row r="3" spans="1:23" x14ac:dyDescent="0.25">
      <c r="A3" t="s">
        <v>16</v>
      </c>
      <c r="B3" t="s">
        <v>17</v>
      </c>
      <c r="C3" s="8">
        <v>2010</v>
      </c>
      <c r="D3" t="s">
        <v>18</v>
      </c>
      <c r="E3" t="s">
        <v>19</v>
      </c>
      <c r="F3" t="s">
        <v>35</v>
      </c>
      <c r="G3">
        <v>23.63830604</v>
      </c>
      <c r="H3">
        <v>-166.180066409999</v>
      </c>
      <c r="I3" s="8">
        <v>40430.928472200001</v>
      </c>
      <c r="J3">
        <v>0.9</v>
      </c>
      <c r="K3">
        <v>1.1391071429999999</v>
      </c>
      <c r="L3">
        <v>1.7771229999999999E-2</v>
      </c>
      <c r="M3">
        <v>1.25361806522</v>
      </c>
      <c r="N3">
        <v>3.2829576999999999E-2</v>
      </c>
      <c r="O3">
        <v>7.6066029003300003E-3</v>
      </c>
      <c r="P3">
        <v>4.0436180000000002E-2</v>
      </c>
      <c r="Q3" s="1">
        <v>2014.459732</v>
      </c>
      <c r="R3" s="1">
        <v>2330.7800000000002</v>
      </c>
      <c r="S3">
        <v>35.631579930000001</v>
      </c>
      <c r="T3">
        <f t="shared" si="0"/>
        <v>2372.8392534070117</v>
      </c>
      <c r="U3">
        <v>26.073899999999899</v>
      </c>
      <c r="V3">
        <v>1.006</v>
      </c>
      <c r="W3">
        <f t="shared" ref="W3:W59" si="1">Q3*S3/35</f>
        <v>2050.8109416149823</v>
      </c>
    </row>
    <row r="4" spans="1:23" x14ac:dyDescent="0.25">
      <c r="A4" t="s">
        <v>16</v>
      </c>
      <c r="B4" t="s">
        <v>17</v>
      </c>
      <c r="C4" s="8">
        <v>2010</v>
      </c>
      <c r="D4" t="s">
        <v>18</v>
      </c>
      <c r="E4" t="s">
        <v>19</v>
      </c>
      <c r="F4" t="s">
        <v>60</v>
      </c>
      <c r="G4">
        <v>23.84694519</v>
      </c>
      <c r="H4">
        <v>-166.326991109999</v>
      </c>
      <c r="I4" s="8">
        <v>40429.806944399897</v>
      </c>
      <c r="J4">
        <v>12.1999999999999</v>
      </c>
      <c r="K4">
        <v>1.8163750000000001</v>
      </c>
      <c r="L4">
        <v>3.6420848999999998E-2</v>
      </c>
      <c r="M4">
        <v>1.08673044819</v>
      </c>
      <c r="N4">
        <v>0.18615278399999999</v>
      </c>
      <c r="O4">
        <v>3.9058718779099999E-2</v>
      </c>
      <c r="P4">
        <v>0.22521150300000001</v>
      </c>
      <c r="Q4" s="1">
        <v>2014.4775569999899</v>
      </c>
      <c r="R4" s="1">
        <v>2308.4699999999898</v>
      </c>
      <c r="S4">
        <v>35.765935480000003</v>
      </c>
      <c r="T4">
        <f t="shared" si="0"/>
        <v>2358.988259357578</v>
      </c>
      <c r="U4">
        <v>26.5367999999999</v>
      </c>
      <c r="V4">
        <v>9.0570000000000004</v>
      </c>
      <c r="W4">
        <f t="shared" si="1"/>
        <v>2058.5621237019905</v>
      </c>
    </row>
    <row r="5" spans="1:23" x14ac:dyDescent="0.25">
      <c r="A5" t="s">
        <v>16</v>
      </c>
      <c r="B5" t="s">
        <v>17</v>
      </c>
      <c r="C5" s="8">
        <v>2010</v>
      </c>
      <c r="D5" t="s">
        <v>18</v>
      </c>
      <c r="E5" t="s">
        <v>19</v>
      </c>
      <c r="F5" t="s">
        <v>60</v>
      </c>
      <c r="G5">
        <v>23.84694519</v>
      </c>
      <c r="H5">
        <v>-166.326991109999</v>
      </c>
      <c r="I5" s="8">
        <v>40429.806944399897</v>
      </c>
      <c r="J5">
        <v>0.9</v>
      </c>
      <c r="K5">
        <v>1.7339249999999999</v>
      </c>
      <c r="L5">
        <v>2.579963E-2</v>
      </c>
      <c r="M5">
        <v>1.1209351777800001</v>
      </c>
      <c r="N5">
        <v>7.2307437000000002E-2</v>
      </c>
      <c r="O5">
        <v>2.4199721848799999E-2</v>
      </c>
      <c r="P5">
        <v>9.6507158999999995E-2</v>
      </c>
      <c r="Q5" s="1">
        <v>2010.510133</v>
      </c>
      <c r="R5" s="1">
        <v>2319.0100000000002</v>
      </c>
      <c r="S5">
        <v>35.797964710000002</v>
      </c>
      <c r="T5">
        <f t="shared" si="0"/>
        <v>2371.881089775346</v>
      </c>
      <c r="U5">
        <v>26.484500000000001</v>
      </c>
      <c r="V5">
        <v>1.006</v>
      </c>
      <c r="W5">
        <f t="shared" si="1"/>
        <v>2056.3477368637546</v>
      </c>
    </row>
    <row r="6" spans="1:23" x14ac:dyDescent="0.25">
      <c r="A6" t="s">
        <v>16</v>
      </c>
      <c r="B6" t="s">
        <v>17</v>
      </c>
      <c r="C6" s="8">
        <v>2008</v>
      </c>
      <c r="D6" t="s">
        <v>18</v>
      </c>
      <c r="E6" t="s">
        <v>19</v>
      </c>
      <c r="F6" t="s">
        <v>36</v>
      </c>
      <c r="G6">
        <v>23.836345850000001</v>
      </c>
      <c r="H6">
        <v>-166.266829919999</v>
      </c>
      <c r="I6" s="8">
        <v>39730.834027800003</v>
      </c>
      <c r="J6">
        <v>9.1</v>
      </c>
      <c r="L6">
        <v>7.6993813999999994E-2</v>
      </c>
      <c r="M6">
        <v>1.1433635927000001</v>
      </c>
      <c r="N6">
        <v>0.20515905400000001</v>
      </c>
      <c r="O6">
        <v>5.8094698811899999E-2</v>
      </c>
      <c r="P6">
        <v>0.26325375200000001</v>
      </c>
      <c r="Q6" s="1">
        <v>1978.446197</v>
      </c>
      <c r="R6" s="1">
        <v>2282.8499999999899</v>
      </c>
      <c r="S6">
        <v>35.381</v>
      </c>
      <c r="T6">
        <f t="shared" si="0"/>
        <v>2307.7004528571329</v>
      </c>
      <c r="U6" s="9">
        <v>26</v>
      </c>
      <c r="V6">
        <v>0</v>
      </c>
      <c r="W6">
        <f t="shared" si="1"/>
        <v>1999.9829970302003</v>
      </c>
    </row>
    <row r="7" spans="1:23" x14ac:dyDescent="0.25">
      <c r="A7" t="s">
        <v>16</v>
      </c>
      <c r="B7" t="s">
        <v>17</v>
      </c>
      <c r="C7" s="8">
        <v>2010</v>
      </c>
      <c r="D7" t="s">
        <v>18</v>
      </c>
      <c r="E7" t="s">
        <v>19</v>
      </c>
      <c r="F7" t="s">
        <v>37</v>
      </c>
      <c r="G7">
        <v>23.628028400000002</v>
      </c>
      <c r="H7">
        <v>-166.13539766</v>
      </c>
      <c r="I7" s="8">
        <v>40431.908333300002</v>
      </c>
      <c r="J7">
        <v>9.4</v>
      </c>
      <c r="K7">
        <v>3.9119791670000001</v>
      </c>
      <c r="L7">
        <v>2.9682292999999998E-2</v>
      </c>
      <c r="M7">
        <v>1.0938284116400001</v>
      </c>
      <c r="N7">
        <v>4.5255629999999998E-2</v>
      </c>
      <c r="O7">
        <v>1.0713081759300001E-2</v>
      </c>
      <c r="P7">
        <v>5.5968710999999997E-2</v>
      </c>
      <c r="Q7" s="1">
        <v>2012.319215</v>
      </c>
      <c r="R7" s="1">
        <v>2336.44</v>
      </c>
      <c r="S7">
        <v>35.645129730000001</v>
      </c>
      <c r="T7">
        <f t="shared" si="0"/>
        <v>2379.5059116103198</v>
      </c>
      <c r="U7">
        <v>25.8962</v>
      </c>
      <c r="V7">
        <v>9.0570000000000004</v>
      </c>
      <c r="W7">
        <f t="shared" si="1"/>
        <v>2049.4108421956216</v>
      </c>
    </row>
    <row r="8" spans="1:23" x14ac:dyDescent="0.25">
      <c r="A8" t="s">
        <v>16</v>
      </c>
      <c r="B8" t="s">
        <v>17</v>
      </c>
      <c r="C8" s="8">
        <v>2010</v>
      </c>
      <c r="D8" t="s">
        <v>18</v>
      </c>
      <c r="E8" t="s">
        <v>19</v>
      </c>
      <c r="F8" t="s">
        <v>37</v>
      </c>
      <c r="G8">
        <v>23.628028400000002</v>
      </c>
      <c r="H8">
        <v>-166.13539766</v>
      </c>
      <c r="I8" s="8">
        <v>40431.908333300002</v>
      </c>
      <c r="J8">
        <v>0.9</v>
      </c>
      <c r="K8">
        <v>2.347960526</v>
      </c>
      <c r="L8">
        <v>3.4803465999999998E-2</v>
      </c>
      <c r="M8">
        <v>1.16249684817</v>
      </c>
      <c r="N8">
        <v>4.2523348000000002E-2</v>
      </c>
      <c r="O8">
        <v>1.23683430299E-2</v>
      </c>
      <c r="P8">
        <v>5.4891690999999999E-2</v>
      </c>
      <c r="Q8" s="1">
        <v>2015.8091999999899</v>
      </c>
      <c r="R8" s="1">
        <v>2338.19</v>
      </c>
      <c r="S8">
        <v>35.6639829699999</v>
      </c>
      <c r="T8">
        <f t="shared" si="0"/>
        <v>2382.5476668749734</v>
      </c>
      <c r="U8">
        <v>25.858699999999899</v>
      </c>
      <c r="V8">
        <v>1.006</v>
      </c>
      <c r="W8">
        <f t="shared" si="1"/>
        <v>2054.0509994162503</v>
      </c>
    </row>
    <row r="9" spans="1:23" x14ac:dyDescent="0.25">
      <c r="A9" t="s">
        <v>16</v>
      </c>
      <c r="B9" t="s">
        <v>17</v>
      </c>
      <c r="C9" s="8">
        <v>2010</v>
      </c>
      <c r="D9" t="s">
        <v>18</v>
      </c>
      <c r="E9" t="s">
        <v>19</v>
      </c>
      <c r="F9" t="s">
        <v>38</v>
      </c>
      <c r="G9">
        <v>23.8804852899999</v>
      </c>
      <c r="H9">
        <v>-166.27307268000001</v>
      </c>
      <c r="I9" s="8">
        <v>40429.023611099903</v>
      </c>
      <c r="J9">
        <v>8.5</v>
      </c>
      <c r="K9">
        <v>2.194270833</v>
      </c>
      <c r="L9">
        <v>2.5752146E-2</v>
      </c>
      <c r="M9">
        <v>1.12936400807</v>
      </c>
      <c r="N9">
        <v>4.7134737000000003E-2</v>
      </c>
      <c r="O9">
        <v>1.0600912100800001E-2</v>
      </c>
      <c r="P9">
        <v>5.7735649E-2</v>
      </c>
      <c r="Q9" s="1">
        <v>2014.8811740000001</v>
      </c>
      <c r="R9" s="1">
        <v>2330.4899999999898</v>
      </c>
      <c r="S9">
        <v>35.673410179999898</v>
      </c>
      <c r="T9">
        <f t="shared" si="0"/>
        <v>2375.3293054396459</v>
      </c>
      <c r="U9">
        <v>26.414400000000001</v>
      </c>
      <c r="V9">
        <v>9.0570000000000004</v>
      </c>
      <c r="W9">
        <f t="shared" si="1"/>
        <v>2053.6480738303358</v>
      </c>
    </row>
    <row r="10" spans="1:23" x14ac:dyDescent="0.25">
      <c r="A10" t="s">
        <v>16</v>
      </c>
      <c r="B10" t="s">
        <v>17</v>
      </c>
      <c r="C10" s="8">
        <v>2010</v>
      </c>
      <c r="D10" t="s">
        <v>18</v>
      </c>
      <c r="E10" t="s">
        <v>19</v>
      </c>
      <c r="F10" t="s">
        <v>38</v>
      </c>
      <c r="G10">
        <v>23.8804852899999</v>
      </c>
      <c r="H10">
        <v>-166.27307268000001</v>
      </c>
      <c r="I10" s="8">
        <v>40429.023611099903</v>
      </c>
      <c r="J10">
        <v>0.9</v>
      </c>
      <c r="K10">
        <v>1.4516923079999999</v>
      </c>
      <c r="L10">
        <v>1.5961956999999999E-2</v>
      </c>
      <c r="M10">
        <v>1.1398874584300001</v>
      </c>
      <c r="N10">
        <v>6.6321622999999996E-2</v>
      </c>
      <c r="O10">
        <v>9.4504003236899996E-3</v>
      </c>
      <c r="P10">
        <v>7.5772022999999994E-2</v>
      </c>
      <c r="Q10" s="1">
        <v>2014.821373</v>
      </c>
      <c r="R10" s="1">
        <v>2330.3099999999899</v>
      </c>
      <c r="S10">
        <v>35.712105129999898</v>
      </c>
      <c r="T10">
        <f t="shared" si="0"/>
        <v>2377.7221630139916</v>
      </c>
      <c r="U10">
        <v>26.534300000000002</v>
      </c>
      <c r="V10">
        <v>1.006</v>
      </c>
      <c r="W10">
        <f t="shared" si="1"/>
        <v>2055.8146483070495</v>
      </c>
    </row>
    <row r="11" spans="1:23" x14ac:dyDescent="0.25">
      <c r="A11" t="s">
        <v>16</v>
      </c>
      <c r="B11" t="s">
        <v>17</v>
      </c>
      <c r="C11" s="8">
        <v>2010</v>
      </c>
      <c r="D11" t="s">
        <v>22</v>
      </c>
      <c r="E11" t="s">
        <v>23</v>
      </c>
      <c r="F11" t="s">
        <v>42</v>
      </c>
      <c r="G11">
        <v>28.38231395</v>
      </c>
      <c r="H11">
        <v>-178.324494689999</v>
      </c>
      <c r="I11" s="8">
        <v>40440.901388899903</v>
      </c>
      <c r="J11">
        <v>10.1</v>
      </c>
      <c r="K11">
        <v>2.5378124999999998</v>
      </c>
      <c r="L11">
        <v>1.8873628E-2</v>
      </c>
      <c r="M11">
        <v>1.4010327846999999</v>
      </c>
      <c r="N11">
        <v>0.124952332</v>
      </c>
      <c r="O11">
        <v>1.88586121222E-2</v>
      </c>
      <c r="P11">
        <v>0.143810944</v>
      </c>
      <c r="Q11" s="1">
        <v>2008.69846809</v>
      </c>
      <c r="R11" s="1">
        <v>2319.4699999999898</v>
      </c>
      <c r="S11">
        <v>35.5365577399999</v>
      </c>
      <c r="T11">
        <f t="shared" si="0"/>
        <v>2355.0279880342059</v>
      </c>
      <c r="U11">
        <v>27.5288</v>
      </c>
      <c r="V11">
        <v>10.067</v>
      </c>
      <c r="W11">
        <f t="shared" si="1"/>
        <v>2039.4922598151325</v>
      </c>
    </row>
    <row r="12" spans="1:23" x14ac:dyDescent="0.25">
      <c r="A12" t="s">
        <v>16</v>
      </c>
      <c r="B12" t="s">
        <v>17</v>
      </c>
      <c r="C12" s="8">
        <v>2010</v>
      </c>
      <c r="D12" t="s">
        <v>22</v>
      </c>
      <c r="E12" t="s">
        <v>23</v>
      </c>
      <c r="F12" t="s">
        <v>42</v>
      </c>
      <c r="G12">
        <v>28.38231395</v>
      </c>
      <c r="H12">
        <v>-178.324494689999</v>
      </c>
      <c r="I12" s="8">
        <v>40440.901388899903</v>
      </c>
      <c r="J12">
        <v>0.9</v>
      </c>
      <c r="K12">
        <v>2.18105769231</v>
      </c>
      <c r="L12">
        <v>1.0147951000000001E-2</v>
      </c>
      <c r="M12">
        <v>1.3919420284699999</v>
      </c>
      <c r="N12">
        <v>0.10379229099999999</v>
      </c>
      <c r="O12">
        <v>1.3411414283499999E-2</v>
      </c>
      <c r="P12">
        <v>0.11720370500000001</v>
      </c>
      <c r="Q12" s="1">
        <v>2009.66618257</v>
      </c>
      <c r="R12" s="1">
        <v>2321.8000000000002</v>
      </c>
      <c r="S12">
        <v>35.551475940000003</v>
      </c>
      <c r="T12">
        <f t="shared" si="0"/>
        <v>2358.3833382140574</v>
      </c>
      <c r="U12">
        <v>27.840399999999899</v>
      </c>
      <c r="V12">
        <v>1.0069999999999999</v>
      </c>
      <c r="W12">
        <f t="shared" si="1"/>
        <v>2041.3313982019718</v>
      </c>
    </row>
    <row r="13" spans="1:23" x14ac:dyDescent="0.25">
      <c r="A13" t="s">
        <v>16</v>
      </c>
      <c r="B13" t="s">
        <v>17</v>
      </c>
      <c r="C13" s="8">
        <v>2010</v>
      </c>
      <c r="D13" t="s">
        <v>22</v>
      </c>
      <c r="E13" t="s">
        <v>23</v>
      </c>
      <c r="F13" t="s">
        <v>39</v>
      </c>
      <c r="G13">
        <v>28.453650150000001</v>
      </c>
      <c r="H13">
        <v>-178.343988139999</v>
      </c>
      <c r="I13" s="8">
        <v>40441.03125</v>
      </c>
      <c r="J13">
        <v>0.9</v>
      </c>
      <c r="K13">
        <v>4.0837500000000002</v>
      </c>
      <c r="L13">
        <v>1.0958165000000001E-2</v>
      </c>
      <c r="M13">
        <v>1.41508342325</v>
      </c>
      <c r="N13">
        <v>5.2552718999999998E-2</v>
      </c>
      <c r="O13">
        <v>1.34905791283E-2</v>
      </c>
      <c r="P13">
        <v>6.6043298E-2</v>
      </c>
      <c r="Q13" s="1">
        <v>2002.6777826</v>
      </c>
      <c r="R13" s="1">
        <v>2324.3200000000002</v>
      </c>
      <c r="S13">
        <v>35.575621949999899</v>
      </c>
      <c r="T13">
        <f t="shared" si="0"/>
        <v>2362.5465603092507</v>
      </c>
      <c r="U13">
        <v>27.787700000000001</v>
      </c>
      <c r="V13">
        <v>1.0069999999999999</v>
      </c>
      <c r="W13">
        <f t="shared" si="1"/>
        <v>2035.6145051840481</v>
      </c>
    </row>
    <row r="14" spans="1:23" x14ac:dyDescent="0.25">
      <c r="A14" t="s">
        <v>16</v>
      </c>
      <c r="B14" t="s">
        <v>17</v>
      </c>
      <c r="C14" s="8">
        <v>2010</v>
      </c>
      <c r="D14" t="s">
        <v>22</v>
      </c>
      <c r="E14" t="s">
        <v>23</v>
      </c>
      <c r="F14" t="s">
        <v>39</v>
      </c>
      <c r="G14">
        <v>28.453650150000001</v>
      </c>
      <c r="H14">
        <v>-178.343988139999</v>
      </c>
      <c r="I14" s="8">
        <v>40441.03125</v>
      </c>
      <c r="J14">
        <v>11.6</v>
      </c>
      <c r="K14">
        <v>2.2286250000000001</v>
      </c>
      <c r="L14">
        <v>2.6002186E-2</v>
      </c>
      <c r="M14">
        <v>1.39783271129</v>
      </c>
      <c r="N14">
        <v>6.6921132999999994E-2</v>
      </c>
      <c r="O14">
        <v>1.1094217966E-2</v>
      </c>
      <c r="P14">
        <v>7.8015350999999997E-2</v>
      </c>
      <c r="Q14" s="1">
        <v>1999.2664287600001</v>
      </c>
      <c r="R14" s="1">
        <v>2325.5999999999899</v>
      </c>
      <c r="S14">
        <v>35.565413569999897</v>
      </c>
      <c r="T14">
        <f t="shared" si="0"/>
        <v>2363.1693085254688</v>
      </c>
      <c r="U14">
        <v>27.766500000000001</v>
      </c>
      <c r="V14">
        <v>12.081</v>
      </c>
      <c r="W14">
        <f t="shared" si="1"/>
        <v>2031.5639250133183</v>
      </c>
    </row>
    <row r="15" spans="1:23" x14ac:dyDescent="0.25">
      <c r="A15" t="s">
        <v>16</v>
      </c>
      <c r="B15" t="s">
        <v>17</v>
      </c>
      <c r="C15" s="8">
        <v>2010</v>
      </c>
      <c r="D15" t="s">
        <v>22</v>
      </c>
      <c r="E15" t="s">
        <v>23</v>
      </c>
      <c r="F15" t="s">
        <v>40</v>
      </c>
      <c r="G15">
        <v>28.426648270000001</v>
      </c>
      <c r="H15">
        <v>-178.28587666000001</v>
      </c>
      <c r="I15" s="8">
        <v>40441.890972200003</v>
      </c>
      <c r="J15">
        <v>11.3</v>
      </c>
      <c r="K15">
        <v>2.75</v>
      </c>
      <c r="L15">
        <v>1.4223652E-2</v>
      </c>
      <c r="M15">
        <v>1.43500299953</v>
      </c>
      <c r="N15">
        <v>6.0308843000000001E-2</v>
      </c>
      <c r="O15">
        <v>1.38386840571E-2</v>
      </c>
      <c r="P15">
        <v>7.4147528000000004E-2</v>
      </c>
      <c r="Q15" s="1">
        <v>2009.37068795</v>
      </c>
      <c r="R15" s="1">
        <v>2323.4899999999898</v>
      </c>
      <c r="S15">
        <v>35.590739059999898</v>
      </c>
      <c r="T15">
        <f t="shared" si="0"/>
        <v>2362.7064656719658</v>
      </c>
      <c r="U15">
        <v>27.500599999999899</v>
      </c>
      <c r="V15">
        <v>11.074</v>
      </c>
      <c r="W15">
        <f t="shared" si="1"/>
        <v>2043.2853665611694</v>
      </c>
    </row>
    <row r="16" spans="1:23" x14ac:dyDescent="0.25">
      <c r="A16" t="s">
        <v>16</v>
      </c>
      <c r="B16" t="s">
        <v>17</v>
      </c>
      <c r="C16" s="8">
        <v>2010</v>
      </c>
      <c r="D16" t="s">
        <v>22</v>
      </c>
      <c r="E16" t="s">
        <v>23</v>
      </c>
      <c r="F16" t="s">
        <v>40</v>
      </c>
      <c r="G16">
        <v>28.426648270000001</v>
      </c>
      <c r="H16">
        <v>-178.28587666000001</v>
      </c>
      <c r="I16" s="8">
        <v>40441.890972200003</v>
      </c>
      <c r="J16">
        <v>0.9</v>
      </c>
      <c r="K16">
        <v>2.0225</v>
      </c>
      <c r="L16">
        <v>1.3336081E-2</v>
      </c>
      <c r="M16">
        <v>1.37892260939</v>
      </c>
      <c r="N16">
        <v>8.5709301000000002E-2</v>
      </c>
      <c r="O16">
        <v>1.6164183090800002E-2</v>
      </c>
      <c r="P16">
        <v>0.101873484</v>
      </c>
      <c r="Q16" s="1">
        <v>2006.5197590600001</v>
      </c>
      <c r="R16" s="1">
        <v>2325.2199999999898</v>
      </c>
      <c r="S16">
        <v>35.587205099999899</v>
      </c>
      <c r="T16">
        <f t="shared" si="0"/>
        <v>2364.23088693204</v>
      </c>
      <c r="U16">
        <v>27.726400000000002</v>
      </c>
      <c r="V16">
        <v>1.0069999999999999</v>
      </c>
      <c r="W16">
        <f t="shared" si="1"/>
        <v>2040.1837200820171</v>
      </c>
    </row>
    <row r="17" spans="1:23" x14ac:dyDescent="0.25">
      <c r="A17" t="s">
        <v>16</v>
      </c>
      <c r="B17" t="s">
        <v>17</v>
      </c>
      <c r="C17" s="8">
        <v>2010</v>
      </c>
      <c r="D17" t="s">
        <v>22</v>
      </c>
      <c r="E17" t="s">
        <v>23</v>
      </c>
      <c r="F17" t="s">
        <v>41</v>
      </c>
      <c r="G17">
        <v>28.386782090000001</v>
      </c>
      <c r="H17">
        <v>-178.34791397999899</v>
      </c>
      <c r="I17" s="8">
        <v>40441.984027799903</v>
      </c>
      <c r="J17">
        <v>9.8000000000000007</v>
      </c>
      <c r="K17">
        <v>3.1324038461499999</v>
      </c>
      <c r="L17">
        <v>9.7769689999999999E-3</v>
      </c>
      <c r="M17">
        <v>1.39311304466</v>
      </c>
      <c r="N17">
        <v>6.7183552999999993E-2</v>
      </c>
      <c r="O17">
        <v>1.0966363997E-2</v>
      </c>
      <c r="P17">
        <v>7.8149916999999999E-2</v>
      </c>
      <c r="Q17" s="1">
        <v>2003.1448717200001</v>
      </c>
      <c r="R17" s="1">
        <v>2326.0999999999899</v>
      </c>
      <c r="S17">
        <v>35.543231550000002</v>
      </c>
      <c r="T17">
        <f t="shared" si="0"/>
        <v>2362.20316881299</v>
      </c>
      <c r="U17">
        <v>27.503</v>
      </c>
      <c r="V17">
        <v>10.067</v>
      </c>
      <c r="W17">
        <f t="shared" si="1"/>
        <v>2034.2354858211147</v>
      </c>
    </row>
    <row r="18" spans="1:23" x14ac:dyDescent="0.25">
      <c r="A18" t="s">
        <v>16</v>
      </c>
      <c r="B18" t="s">
        <v>17</v>
      </c>
      <c r="C18" s="8">
        <v>2010</v>
      </c>
      <c r="D18" t="s">
        <v>22</v>
      </c>
      <c r="E18" t="s">
        <v>23</v>
      </c>
      <c r="F18" t="s">
        <v>41</v>
      </c>
      <c r="G18">
        <v>28.386782090000001</v>
      </c>
      <c r="H18">
        <v>-178.34791397999899</v>
      </c>
      <c r="I18" s="8">
        <v>40441.984027799903</v>
      </c>
      <c r="J18">
        <v>9.8000000000000007</v>
      </c>
      <c r="K18">
        <v>2.2515277777799998</v>
      </c>
      <c r="L18">
        <v>7.5624209999999997E-3</v>
      </c>
      <c r="M18">
        <v>1.42595720493</v>
      </c>
      <c r="N18">
        <v>6.7762686000000003E-2</v>
      </c>
      <c r="O18">
        <v>1.0386976049099999E-2</v>
      </c>
      <c r="P18">
        <v>7.8149661999999995E-2</v>
      </c>
      <c r="Q18" s="1">
        <v>2001.91771825</v>
      </c>
      <c r="R18" s="1">
        <v>2324.8899999999899</v>
      </c>
      <c r="S18">
        <v>35.579352049999898</v>
      </c>
      <c r="T18">
        <f t="shared" si="0"/>
        <v>2363.3737082149687</v>
      </c>
      <c r="U18">
        <v>27.503</v>
      </c>
      <c r="V18">
        <v>10.067</v>
      </c>
      <c r="W18">
        <f t="shared" si="1"/>
        <v>2035.0552935071214</v>
      </c>
    </row>
    <row r="19" spans="1:23" x14ac:dyDescent="0.25">
      <c r="A19" t="s">
        <v>16</v>
      </c>
      <c r="B19" t="s">
        <v>17</v>
      </c>
      <c r="C19" s="8">
        <v>2010</v>
      </c>
      <c r="D19" t="s">
        <v>22</v>
      </c>
      <c r="E19" t="s">
        <v>23</v>
      </c>
      <c r="F19" t="s">
        <v>41</v>
      </c>
      <c r="G19">
        <v>28.386782090000001</v>
      </c>
      <c r="H19">
        <v>-178.34791397999899</v>
      </c>
      <c r="I19" s="8">
        <v>40441.984027799903</v>
      </c>
      <c r="J19">
        <v>0.9</v>
      </c>
      <c r="K19">
        <v>4.4960000000000004</v>
      </c>
      <c r="L19">
        <v>3.8981879999999999E-3</v>
      </c>
      <c r="M19">
        <v>1.5284395288599999</v>
      </c>
      <c r="N19">
        <v>4.3641122999999997E-2</v>
      </c>
      <c r="O19">
        <v>7.2168984621300003E-3</v>
      </c>
      <c r="P19">
        <v>5.0858021000000003E-2</v>
      </c>
      <c r="Q19" s="1">
        <v>2008.9482013700001</v>
      </c>
      <c r="R19" s="1">
        <v>2330.5500000000002</v>
      </c>
      <c r="S19">
        <v>35.586616110000001</v>
      </c>
      <c r="T19">
        <f t="shared" si="0"/>
        <v>2369.6110907188718</v>
      </c>
      <c r="U19">
        <v>28.1816999999999</v>
      </c>
      <c r="V19">
        <v>1.0069999999999999</v>
      </c>
      <c r="W19">
        <f t="shared" si="1"/>
        <v>2042.6190979151193</v>
      </c>
    </row>
    <row r="20" spans="1:23" x14ac:dyDescent="0.25">
      <c r="A20" t="s">
        <v>16</v>
      </c>
      <c r="B20" t="s">
        <v>17</v>
      </c>
      <c r="C20" s="8">
        <v>2010</v>
      </c>
      <c r="D20" t="s">
        <v>22</v>
      </c>
      <c r="E20" t="s">
        <v>23</v>
      </c>
      <c r="F20" t="s">
        <v>41</v>
      </c>
      <c r="G20">
        <v>28.386782090000001</v>
      </c>
      <c r="H20">
        <v>-178.34791397999899</v>
      </c>
      <c r="I20" s="8">
        <v>40441.984027799903</v>
      </c>
      <c r="J20">
        <v>9.8000000000000007</v>
      </c>
      <c r="K20">
        <v>2.8712499999999999</v>
      </c>
      <c r="L20">
        <v>6.7008440000000001E-3</v>
      </c>
      <c r="M20">
        <v>1.8004585360400001</v>
      </c>
      <c r="N20">
        <v>6.6531293000000005E-2</v>
      </c>
      <c r="O20">
        <v>9.5776136896599997E-3</v>
      </c>
      <c r="P20">
        <v>7.6108907000000003E-2</v>
      </c>
      <c r="Q20" s="1">
        <v>2004.69562565</v>
      </c>
      <c r="R20" s="1">
        <v>2327.6799999999898</v>
      </c>
      <c r="S20">
        <v>35.57601459</v>
      </c>
      <c r="T20">
        <f t="shared" si="0"/>
        <v>2365.9879325957381</v>
      </c>
      <c r="U20">
        <v>27.503</v>
      </c>
      <c r="V20">
        <v>10.067</v>
      </c>
      <c r="W20">
        <f t="shared" si="1"/>
        <v>2037.6880236181023</v>
      </c>
    </row>
    <row r="21" spans="1:23" x14ac:dyDescent="0.25">
      <c r="A21" t="s">
        <v>16</v>
      </c>
      <c r="B21" t="s">
        <v>17</v>
      </c>
      <c r="C21" s="8">
        <v>2010</v>
      </c>
      <c r="D21" t="s">
        <v>22</v>
      </c>
      <c r="E21" t="s">
        <v>23</v>
      </c>
      <c r="F21" t="s">
        <v>43</v>
      </c>
      <c r="G21">
        <v>28.416756530000001</v>
      </c>
      <c r="H21">
        <v>-178.3784283</v>
      </c>
      <c r="I21" s="8">
        <v>40440.943749999897</v>
      </c>
      <c r="J21">
        <v>0.9</v>
      </c>
      <c r="K21">
        <v>4.0837500000000002</v>
      </c>
      <c r="L21">
        <v>1.1562971E-2</v>
      </c>
      <c r="M21">
        <v>1.39987776689</v>
      </c>
      <c r="N21">
        <v>6.0365112999999998E-2</v>
      </c>
      <c r="O21">
        <v>1.25821625246E-2</v>
      </c>
      <c r="P21">
        <v>7.2947275000000006E-2</v>
      </c>
      <c r="Q21" s="1">
        <v>2008.5440196</v>
      </c>
      <c r="R21" s="1">
        <v>2325.77</v>
      </c>
      <c r="S21">
        <v>35.59564743</v>
      </c>
      <c r="T21">
        <f t="shared" si="0"/>
        <v>2365.35111209346</v>
      </c>
      <c r="U21">
        <v>27.631799999999899</v>
      </c>
      <c r="V21">
        <v>1.0069999999999999</v>
      </c>
      <c r="W21">
        <f t="shared" si="1"/>
        <v>2042.7264219804747</v>
      </c>
    </row>
    <row r="22" spans="1:23" x14ac:dyDescent="0.25">
      <c r="A22" t="s">
        <v>16</v>
      </c>
      <c r="B22" t="s">
        <v>17</v>
      </c>
      <c r="C22" s="8">
        <v>2010</v>
      </c>
      <c r="D22" t="s">
        <v>22</v>
      </c>
      <c r="E22" t="s">
        <v>23</v>
      </c>
      <c r="F22" t="s">
        <v>43</v>
      </c>
      <c r="G22">
        <v>28.416756530000001</v>
      </c>
      <c r="H22">
        <v>-178.3784283</v>
      </c>
      <c r="I22" s="8">
        <v>40440.943749999897</v>
      </c>
      <c r="J22">
        <v>15.5</v>
      </c>
      <c r="K22">
        <v>2.2357327586200002</v>
      </c>
      <c r="L22">
        <v>1.6752778999999999E-2</v>
      </c>
      <c r="M22">
        <v>1.37933312973</v>
      </c>
      <c r="N22">
        <v>0.104680784</v>
      </c>
      <c r="O22">
        <v>2.18627102983E-2</v>
      </c>
      <c r="P22">
        <v>0.12654349400000001</v>
      </c>
      <c r="Q22" s="1">
        <v>2023.4935638899899</v>
      </c>
      <c r="R22" s="1">
        <v>2314.9099999999899</v>
      </c>
      <c r="S22">
        <v>35.5728735</v>
      </c>
      <c r="T22">
        <f t="shared" si="0"/>
        <v>2352.8000169681327</v>
      </c>
      <c r="U22">
        <v>27.0122</v>
      </c>
      <c r="V22">
        <v>16.108000000000001</v>
      </c>
      <c r="W22">
        <f t="shared" si="1"/>
        <v>2056.6137307520794</v>
      </c>
    </row>
    <row r="23" spans="1:23" x14ac:dyDescent="0.25">
      <c r="A23" t="s">
        <v>16</v>
      </c>
      <c r="B23" t="s">
        <v>17</v>
      </c>
      <c r="C23" s="8">
        <v>2010</v>
      </c>
      <c r="D23" t="s">
        <v>21</v>
      </c>
      <c r="E23" t="s">
        <v>65</v>
      </c>
      <c r="F23" t="s">
        <v>44</v>
      </c>
      <c r="G23">
        <v>25.9580486999999</v>
      </c>
      <c r="H23">
        <v>-173.88236186</v>
      </c>
      <c r="I23" s="8">
        <v>40445.849305600001</v>
      </c>
      <c r="J23">
        <v>14.6</v>
      </c>
      <c r="K23">
        <v>2.8268902438999999</v>
      </c>
      <c r="L23">
        <v>9.6461294000000003E-2</v>
      </c>
      <c r="M23">
        <v>1.0653255450600001</v>
      </c>
      <c r="N23">
        <v>1.6840090379999999</v>
      </c>
      <c r="O23">
        <v>0.10656269512700001</v>
      </c>
      <c r="P23">
        <v>1.7905717329999999</v>
      </c>
      <c r="Q23" s="1">
        <v>1995.2667522900001</v>
      </c>
      <c r="R23" s="1">
        <v>2228.04</v>
      </c>
      <c r="S23">
        <v>35.722099999999898</v>
      </c>
      <c r="T23">
        <f t="shared" si="0"/>
        <v>2274.0076481142792</v>
      </c>
      <c r="U23">
        <v>27.456499999999899</v>
      </c>
      <c r="V23">
        <v>15.099</v>
      </c>
      <c r="W23">
        <f t="shared" si="1"/>
        <v>2036.4319557708118</v>
      </c>
    </row>
    <row r="24" spans="1:23" x14ac:dyDescent="0.25">
      <c r="A24" t="s">
        <v>16</v>
      </c>
      <c r="B24" t="s">
        <v>17</v>
      </c>
      <c r="C24" s="8">
        <v>2010</v>
      </c>
      <c r="D24" t="s">
        <v>21</v>
      </c>
      <c r="E24" t="s">
        <v>65</v>
      </c>
      <c r="F24" t="s">
        <v>44</v>
      </c>
      <c r="G24">
        <v>25.9580486999999</v>
      </c>
      <c r="H24">
        <v>-173.88236186</v>
      </c>
      <c r="I24" s="8">
        <v>40445.849305600001</v>
      </c>
      <c r="J24">
        <v>0.9</v>
      </c>
      <c r="K24">
        <v>2.1017788461500002</v>
      </c>
      <c r="L24">
        <v>9.6239743000000003E-2</v>
      </c>
      <c r="M24">
        <v>1.0751234617800001</v>
      </c>
      <c r="N24">
        <v>1.6282344419999999</v>
      </c>
      <c r="O24">
        <v>0.109086929296</v>
      </c>
      <c r="P24">
        <v>1.7373213709999999</v>
      </c>
      <c r="Q24" s="1">
        <v>1995.23335797</v>
      </c>
      <c r="R24" s="1">
        <v>2225.63</v>
      </c>
      <c r="S24">
        <v>35.780475789999898</v>
      </c>
      <c r="T24">
        <f t="shared" si="0"/>
        <v>2275.2600094999279</v>
      </c>
      <c r="U24">
        <v>27.4728999999999</v>
      </c>
      <c r="V24">
        <v>1.0069999999999999</v>
      </c>
      <c r="W24">
        <f t="shared" si="1"/>
        <v>2039.7256817213081</v>
      </c>
    </row>
    <row r="25" spans="1:23" x14ac:dyDescent="0.25">
      <c r="A25" t="s">
        <v>16</v>
      </c>
      <c r="B25" t="s">
        <v>17</v>
      </c>
      <c r="C25" s="8">
        <v>2010</v>
      </c>
      <c r="D25" t="s">
        <v>21</v>
      </c>
      <c r="E25" t="s">
        <v>65</v>
      </c>
      <c r="F25" t="s">
        <v>45</v>
      </c>
      <c r="G25">
        <v>26.004259309999899</v>
      </c>
      <c r="H25">
        <v>-173.99409003</v>
      </c>
      <c r="I25" s="8">
        <v>40444.040277799897</v>
      </c>
      <c r="J25">
        <v>7.9</v>
      </c>
      <c r="K25">
        <v>2.3549596774200001</v>
      </c>
      <c r="L25">
        <v>2.3519816999999998E-2</v>
      </c>
      <c r="M25">
        <v>1.06481567042</v>
      </c>
      <c r="N25">
        <v>5.3160830999999999E-2</v>
      </c>
      <c r="O25">
        <v>2.4227532045899999E-2</v>
      </c>
      <c r="P25">
        <v>7.7388363000000002E-2</v>
      </c>
      <c r="Q25" s="1">
        <v>1933.6850230299899</v>
      </c>
      <c r="R25" s="1">
        <v>2167.75</v>
      </c>
      <c r="S25">
        <v>35.935958210000003</v>
      </c>
      <c r="T25">
        <f t="shared" si="0"/>
        <v>2225.7192402779287</v>
      </c>
      <c r="U25">
        <v>27.926600000000001</v>
      </c>
      <c r="V25">
        <v>7.0460000000000003</v>
      </c>
      <c r="W25">
        <f t="shared" si="1"/>
        <v>1985.3949765402463</v>
      </c>
    </row>
    <row r="26" spans="1:23" x14ac:dyDescent="0.25">
      <c r="A26" t="s">
        <v>16</v>
      </c>
      <c r="B26" t="s">
        <v>17</v>
      </c>
      <c r="C26" s="8">
        <v>2010</v>
      </c>
      <c r="D26" t="s">
        <v>21</v>
      </c>
      <c r="E26" t="s">
        <v>65</v>
      </c>
      <c r="F26" t="s">
        <v>45</v>
      </c>
      <c r="G26">
        <v>26.004259309999899</v>
      </c>
      <c r="H26">
        <v>-173.99409003</v>
      </c>
      <c r="I26" s="8">
        <v>40444.040277799897</v>
      </c>
      <c r="J26">
        <v>0.9</v>
      </c>
      <c r="K26">
        <v>2.0822463768100001</v>
      </c>
      <c r="L26">
        <v>1.7395515E-2</v>
      </c>
      <c r="M26">
        <v>1.25137115853</v>
      </c>
      <c r="N26">
        <v>3.0023808999999999E-2</v>
      </c>
      <c r="O26">
        <v>1.75176591102E-2</v>
      </c>
      <c r="P26">
        <v>4.7541468000000003E-2</v>
      </c>
      <c r="Q26" s="1">
        <v>1935.1105324499899</v>
      </c>
      <c r="R26" s="1">
        <v>2167.8000000000002</v>
      </c>
      <c r="S26">
        <v>35.990431719999897</v>
      </c>
      <c r="T26">
        <f t="shared" si="0"/>
        <v>2229.1445109318797</v>
      </c>
      <c r="U26">
        <v>27.941299999999899</v>
      </c>
      <c r="V26">
        <v>1.0069999999999999</v>
      </c>
      <c r="W26">
        <f t="shared" si="1"/>
        <v>1989.8703853941145</v>
      </c>
    </row>
    <row r="27" spans="1:23" x14ac:dyDescent="0.25">
      <c r="A27" t="s">
        <v>16</v>
      </c>
      <c r="B27" t="s">
        <v>17</v>
      </c>
      <c r="C27" s="8">
        <v>2010</v>
      </c>
      <c r="D27" t="s">
        <v>21</v>
      </c>
      <c r="E27" t="s">
        <v>65</v>
      </c>
      <c r="F27" t="s">
        <v>46</v>
      </c>
      <c r="G27">
        <v>25.94461746</v>
      </c>
      <c r="H27">
        <v>-173.95361968</v>
      </c>
      <c r="I27" s="8">
        <v>40444.0965278</v>
      </c>
      <c r="J27">
        <v>0.9</v>
      </c>
      <c r="K27">
        <v>2.33481060606</v>
      </c>
      <c r="L27">
        <v>7.5804124000000001E-2</v>
      </c>
      <c r="M27">
        <v>0.98594855607999998</v>
      </c>
      <c r="N27">
        <v>1.137760396</v>
      </c>
      <c r="O27">
        <v>0.106314754213</v>
      </c>
      <c r="P27">
        <v>1.24407515</v>
      </c>
      <c r="Q27" s="1">
        <v>1967.4236424200001</v>
      </c>
      <c r="R27" s="1">
        <v>2195.65</v>
      </c>
      <c r="S27">
        <v>35.804253180000003</v>
      </c>
      <c r="T27">
        <f t="shared" si="0"/>
        <v>2246.103099847629</v>
      </c>
      <c r="U27">
        <v>27.595800000000001</v>
      </c>
      <c r="V27">
        <v>1.006</v>
      </c>
      <c r="W27">
        <f t="shared" si="1"/>
        <v>2012.6324058720991</v>
      </c>
    </row>
    <row r="28" spans="1:23" x14ac:dyDescent="0.25">
      <c r="A28" t="s">
        <v>16</v>
      </c>
      <c r="B28" t="s">
        <v>17</v>
      </c>
      <c r="C28" s="8">
        <v>2010</v>
      </c>
      <c r="D28" t="s">
        <v>21</v>
      </c>
      <c r="E28" t="s">
        <v>65</v>
      </c>
      <c r="F28" t="s">
        <v>46</v>
      </c>
      <c r="G28">
        <v>25.94461746</v>
      </c>
      <c r="H28">
        <v>-173.95361968</v>
      </c>
      <c r="I28" s="8">
        <v>40444.0965278</v>
      </c>
      <c r="J28">
        <v>13.4</v>
      </c>
      <c r="K28">
        <v>2.3972727272699998</v>
      </c>
      <c r="L28">
        <v>8.2177930999999996E-2</v>
      </c>
      <c r="M28">
        <v>1.0590247367800001</v>
      </c>
      <c r="N28">
        <v>1.2275478360000001</v>
      </c>
      <c r="O28">
        <v>0.10542151957900001</v>
      </c>
      <c r="P28">
        <v>1.332969356</v>
      </c>
      <c r="Q28" s="1">
        <v>1976.51959038</v>
      </c>
      <c r="R28" s="1">
        <v>2205.0999999999899</v>
      </c>
      <c r="S28">
        <v>35.801501950000002</v>
      </c>
      <c r="T28">
        <f t="shared" si="0"/>
        <v>2255.5969128555612</v>
      </c>
      <c r="U28">
        <v>27.606100000000001</v>
      </c>
      <c r="V28">
        <v>12.08</v>
      </c>
      <c r="W28">
        <f t="shared" si="1"/>
        <v>2021.7819991200793</v>
      </c>
    </row>
    <row r="29" spans="1:23" x14ac:dyDescent="0.25">
      <c r="A29" t="s">
        <v>16</v>
      </c>
      <c r="B29" t="s">
        <v>17</v>
      </c>
      <c r="C29" s="8">
        <v>2010</v>
      </c>
      <c r="D29" t="s">
        <v>21</v>
      </c>
      <c r="E29" t="s">
        <v>65</v>
      </c>
      <c r="F29" t="s">
        <v>47</v>
      </c>
      <c r="G29">
        <v>26.078384580000002</v>
      </c>
      <c r="H29">
        <v>-173.99703174000001</v>
      </c>
      <c r="I29" s="8">
        <v>40444.893055599903</v>
      </c>
      <c r="J29">
        <v>0.9</v>
      </c>
      <c r="K29">
        <v>1.5762499999999999</v>
      </c>
      <c r="L29">
        <v>4.6942991000000003E-2</v>
      </c>
      <c r="M29">
        <v>1.07322775459</v>
      </c>
      <c r="N29">
        <v>0.33699559499999998</v>
      </c>
      <c r="O29">
        <v>6.5097252391900007E-2</v>
      </c>
      <c r="P29">
        <v>0.402092848</v>
      </c>
      <c r="Q29" s="1">
        <v>1946.7037877</v>
      </c>
      <c r="R29" s="1">
        <v>2141.0700000000002</v>
      </c>
      <c r="S29">
        <v>35.998495689999899</v>
      </c>
      <c r="T29">
        <f t="shared" si="0"/>
        <v>2202.151404771088</v>
      </c>
      <c r="U29">
        <v>27.8962</v>
      </c>
      <c r="V29">
        <v>1.0069999999999999</v>
      </c>
      <c r="W29">
        <f t="shared" si="1"/>
        <v>2002.2402260349979</v>
      </c>
    </row>
    <row r="30" spans="1:23" x14ac:dyDescent="0.25">
      <c r="A30" t="s">
        <v>16</v>
      </c>
      <c r="B30" t="s">
        <v>17</v>
      </c>
      <c r="C30" s="8">
        <v>2010</v>
      </c>
      <c r="D30" t="s">
        <v>21</v>
      </c>
      <c r="E30" t="s">
        <v>65</v>
      </c>
      <c r="F30" t="s">
        <v>47</v>
      </c>
      <c r="G30">
        <v>26.078384580000002</v>
      </c>
      <c r="H30">
        <v>-173.99703174000001</v>
      </c>
      <c r="I30" s="8">
        <v>40444.893055599903</v>
      </c>
      <c r="J30">
        <v>14.6</v>
      </c>
      <c r="K30">
        <v>2.5378124999999998</v>
      </c>
      <c r="L30">
        <v>4.9311845E-2</v>
      </c>
      <c r="M30">
        <v>1.0807705978</v>
      </c>
      <c r="N30">
        <v>0.42051701800000002</v>
      </c>
      <c r="O30">
        <v>7.4779727425200004E-2</v>
      </c>
      <c r="P30">
        <v>0.49529674499999998</v>
      </c>
      <c r="Q30" s="1">
        <v>1943.6961264700001</v>
      </c>
      <c r="R30" s="1">
        <v>2137.71</v>
      </c>
      <c r="S30">
        <v>35.979024629999898</v>
      </c>
      <c r="T30">
        <f t="shared" si="0"/>
        <v>2197.5063069084881</v>
      </c>
      <c r="U30">
        <v>27.821000000000002</v>
      </c>
      <c r="V30">
        <v>14.092000000000001</v>
      </c>
      <c r="W30">
        <f t="shared" si="1"/>
        <v>1998.065451642844</v>
      </c>
    </row>
    <row r="31" spans="1:23" x14ac:dyDescent="0.25">
      <c r="A31" t="s">
        <v>16</v>
      </c>
      <c r="B31" t="s">
        <v>17</v>
      </c>
      <c r="C31" s="8">
        <v>2010</v>
      </c>
      <c r="D31" t="s">
        <v>21</v>
      </c>
      <c r="E31" t="s">
        <v>65</v>
      </c>
      <c r="F31" t="s">
        <v>48</v>
      </c>
      <c r="G31">
        <v>26.039549210000001</v>
      </c>
      <c r="H31">
        <v>-174.01246433</v>
      </c>
      <c r="I31" s="8">
        <v>40445.010416700003</v>
      </c>
      <c r="J31">
        <v>0.9</v>
      </c>
      <c r="K31">
        <v>2.11211956522</v>
      </c>
      <c r="L31">
        <v>4.2371818999999998E-2</v>
      </c>
      <c r="M31">
        <v>1.15252978483</v>
      </c>
      <c r="N31">
        <v>0.40635327599999999</v>
      </c>
      <c r="O31">
        <v>7.0787770099400002E-2</v>
      </c>
      <c r="P31">
        <v>0.47714104600000001</v>
      </c>
      <c r="Q31" s="1">
        <v>1932.0564216400001</v>
      </c>
      <c r="R31" s="1">
        <v>2155.4099999999899</v>
      </c>
      <c r="S31">
        <v>35.970568020000002</v>
      </c>
      <c r="T31">
        <f t="shared" si="0"/>
        <v>2215.1806290282238</v>
      </c>
      <c r="U31">
        <v>28.117899999999899</v>
      </c>
      <c r="V31">
        <v>1.0069999999999999</v>
      </c>
      <c r="W31">
        <f t="shared" si="1"/>
        <v>1985.6333409451265</v>
      </c>
    </row>
    <row r="32" spans="1:23" x14ac:dyDescent="0.25">
      <c r="A32" t="s">
        <v>16</v>
      </c>
      <c r="B32" t="s">
        <v>17</v>
      </c>
      <c r="C32" s="8">
        <v>2010</v>
      </c>
      <c r="D32" t="s">
        <v>21</v>
      </c>
      <c r="E32" t="s">
        <v>65</v>
      </c>
      <c r="F32" t="s">
        <v>48</v>
      </c>
      <c r="G32">
        <v>26.039549210000001</v>
      </c>
      <c r="H32">
        <v>-174.01246433</v>
      </c>
      <c r="I32" s="8">
        <v>40445.010416700003</v>
      </c>
      <c r="J32">
        <v>8.1999999999999904</v>
      </c>
      <c r="K32">
        <v>2.5154076086999999</v>
      </c>
      <c r="L32">
        <v>4.4619890000000002E-2</v>
      </c>
      <c r="M32">
        <v>1.1697515028000001</v>
      </c>
      <c r="N32">
        <v>0.49686270500000002</v>
      </c>
      <c r="O32">
        <v>7.3553999839900006E-2</v>
      </c>
      <c r="P32">
        <v>0.57041670499999997</v>
      </c>
      <c r="Q32" s="1">
        <v>1958.4378762900001</v>
      </c>
      <c r="R32" s="1">
        <v>2170.19</v>
      </c>
      <c r="S32">
        <v>35.992595190000003</v>
      </c>
      <c r="T32">
        <f t="shared" si="0"/>
        <v>2231.7362901538891</v>
      </c>
      <c r="U32">
        <v>27.974</v>
      </c>
      <c r="V32">
        <v>8.0530000000000008</v>
      </c>
      <c r="W32">
        <f t="shared" si="1"/>
        <v>2013.9789053162651</v>
      </c>
    </row>
    <row r="33" spans="1:23" x14ac:dyDescent="0.25">
      <c r="A33" t="s">
        <v>24</v>
      </c>
      <c r="B33" t="s">
        <v>25</v>
      </c>
      <c r="C33" s="8">
        <v>2010</v>
      </c>
      <c r="D33" t="s">
        <v>27</v>
      </c>
      <c r="E33" t="s">
        <v>28</v>
      </c>
      <c r="F33" t="s">
        <v>49</v>
      </c>
      <c r="G33">
        <v>20.76239116</v>
      </c>
      <c r="H33">
        <v>-155.97980817000001</v>
      </c>
      <c r="I33" s="8">
        <v>40466.770138899898</v>
      </c>
      <c r="J33">
        <v>10.6999999999999</v>
      </c>
      <c r="K33">
        <v>0.67300000000000004</v>
      </c>
      <c r="L33">
        <v>0.128748156</v>
      </c>
      <c r="M33">
        <v>2.1180450573799998</v>
      </c>
      <c r="N33">
        <v>0.62957892999999998</v>
      </c>
      <c r="O33">
        <v>3.74700655637E-2</v>
      </c>
      <c r="P33">
        <v>0.66704899600000001</v>
      </c>
      <c r="Q33" s="1">
        <v>2014.14674739</v>
      </c>
      <c r="R33" s="1">
        <v>2303.42</v>
      </c>
      <c r="S33">
        <v>35.183999999999898</v>
      </c>
      <c r="T33">
        <f t="shared" si="0"/>
        <v>2315.5294079999935</v>
      </c>
      <c r="U33">
        <v>25.1995</v>
      </c>
      <c r="V33">
        <v>11.068</v>
      </c>
      <c r="W33">
        <f t="shared" si="1"/>
        <v>2024.7354045762731</v>
      </c>
    </row>
    <row r="34" spans="1:23" x14ac:dyDescent="0.25">
      <c r="A34" t="s">
        <v>24</v>
      </c>
      <c r="B34" t="s">
        <v>25</v>
      </c>
      <c r="C34" s="8">
        <v>2010</v>
      </c>
      <c r="D34" t="s">
        <v>27</v>
      </c>
      <c r="E34" t="s">
        <v>28</v>
      </c>
      <c r="F34" t="s">
        <v>49</v>
      </c>
      <c r="G34">
        <v>20.76239116</v>
      </c>
      <c r="H34">
        <v>-155.97980817000001</v>
      </c>
      <c r="I34" s="8">
        <v>40466.770138899898</v>
      </c>
      <c r="J34">
        <v>0.9</v>
      </c>
      <c r="K34">
        <v>0.53642857142900002</v>
      </c>
      <c r="L34">
        <v>0.155878565</v>
      </c>
      <c r="M34">
        <v>3.6705707040500002</v>
      </c>
      <c r="N34">
        <v>0.66012169899999995</v>
      </c>
      <c r="O34">
        <v>5.1352244616799998E-2</v>
      </c>
      <c r="P34">
        <v>0.71147394399999997</v>
      </c>
      <c r="Q34" s="1">
        <v>2032.4201031800001</v>
      </c>
      <c r="R34" s="1">
        <v>2286.6399999999899</v>
      </c>
      <c r="S34">
        <v>35.000999999999898</v>
      </c>
      <c r="T34">
        <f t="shared" si="0"/>
        <v>2286.7053325714119</v>
      </c>
      <c r="U34">
        <v>25.314800000000002</v>
      </c>
      <c r="V34">
        <v>1.006</v>
      </c>
      <c r="W34">
        <f t="shared" si="1"/>
        <v>2032.4781723257995</v>
      </c>
    </row>
    <row r="35" spans="1:23" x14ac:dyDescent="0.25">
      <c r="A35" t="s">
        <v>24</v>
      </c>
      <c r="B35" t="s">
        <v>25</v>
      </c>
      <c r="C35" s="8">
        <v>2013</v>
      </c>
      <c r="D35" t="s">
        <v>27</v>
      </c>
      <c r="E35" t="s">
        <v>28</v>
      </c>
      <c r="F35" t="s">
        <v>49</v>
      </c>
      <c r="G35" s="6">
        <v>20.762289989999999</v>
      </c>
      <c r="H35" s="5">
        <v>-155.97991999999999</v>
      </c>
      <c r="I35" s="8">
        <v>41547</v>
      </c>
      <c r="J35">
        <v>9.75</v>
      </c>
      <c r="L35" s="2"/>
      <c r="M35" s="2"/>
      <c r="N35" s="2"/>
      <c r="O35" s="2"/>
      <c r="P35" s="2"/>
      <c r="Q35">
        <v>1992.9850000000001</v>
      </c>
      <c r="R35">
        <v>2237.9499999999998</v>
      </c>
      <c r="S35">
        <v>35.155999999999999</v>
      </c>
      <c r="T35">
        <f t="shared" si="0"/>
        <v>2247.9248628571427</v>
      </c>
      <c r="U35" s="9">
        <v>25</v>
      </c>
      <c r="W35">
        <f t="shared" si="1"/>
        <v>2001.8680188571427</v>
      </c>
    </row>
    <row r="36" spans="1:23" x14ac:dyDescent="0.25">
      <c r="A36" t="s">
        <v>24</v>
      </c>
      <c r="B36" t="s">
        <v>25</v>
      </c>
      <c r="C36" s="8">
        <v>2010</v>
      </c>
      <c r="D36" t="s">
        <v>27</v>
      </c>
      <c r="E36" t="s">
        <v>28</v>
      </c>
      <c r="F36" t="s">
        <v>50</v>
      </c>
      <c r="G36">
        <v>20.86330164</v>
      </c>
      <c r="H36">
        <v>-156.15147131000001</v>
      </c>
      <c r="I36" s="8">
        <v>40467.829166700001</v>
      </c>
      <c r="J36">
        <v>0.9</v>
      </c>
      <c r="K36">
        <v>0.502285714286</v>
      </c>
      <c r="L36">
        <v>8.2498282000000006E-2</v>
      </c>
      <c r="M36">
        <v>3.4400854659700002</v>
      </c>
      <c r="N36">
        <v>8.6592216999999999E-2</v>
      </c>
      <c r="O36">
        <v>1.5838684643299999E-2</v>
      </c>
      <c r="P36">
        <v>0.102430902</v>
      </c>
      <c r="Q36" s="1">
        <v>2015.2152401599899</v>
      </c>
      <c r="R36" s="1">
        <v>2289.46</v>
      </c>
      <c r="S36">
        <v>35.119999999999898</v>
      </c>
      <c r="T36">
        <f t="shared" si="0"/>
        <v>2297.3095771428507</v>
      </c>
      <c r="U36">
        <v>25.222300000000001</v>
      </c>
      <c r="V36">
        <v>1.006</v>
      </c>
      <c r="W36">
        <f t="shared" si="1"/>
        <v>2022.124549554818</v>
      </c>
    </row>
    <row r="37" spans="1:23" x14ac:dyDescent="0.25">
      <c r="A37" t="s">
        <v>24</v>
      </c>
      <c r="B37" t="s">
        <v>25</v>
      </c>
      <c r="C37" s="8">
        <v>2010</v>
      </c>
      <c r="D37" t="s">
        <v>27</v>
      </c>
      <c r="E37" t="s">
        <v>28</v>
      </c>
      <c r="F37" t="s">
        <v>50</v>
      </c>
      <c r="G37">
        <v>20.86330164</v>
      </c>
      <c r="H37">
        <v>-156.15147131000001</v>
      </c>
      <c r="I37" s="8">
        <v>40467.829166700001</v>
      </c>
      <c r="J37">
        <v>11.9</v>
      </c>
      <c r="K37">
        <v>0.29255102040800002</v>
      </c>
      <c r="L37">
        <v>6.0008270000000002E-2</v>
      </c>
      <c r="M37">
        <v>1.9423191643</v>
      </c>
      <c r="N37">
        <v>0.10258175999999999</v>
      </c>
      <c r="O37">
        <v>1.4209429641899999E-2</v>
      </c>
      <c r="P37">
        <v>0.11679119</v>
      </c>
      <c r="Q37" s="1">
        <v>2008.43961341</v>
      </c>
      <c r="R37" s="1">
        <v>2303.23</v>
      </c>
      <c r="S37">
        <v>35.222000000000001</v>
      </c>
      <c r="T37">
        <f t="shared" si="0"/>
        <v>2317.8390588571428</v>
      </c>
      <c r="U37">
        <v>25.183700000000002</v>
      </c>
      <c r="V37">
        <v>12.074</v>
      </c>
      <c r="W37">
        <f t="shared" si="1"/>
        <v>2021.1788589579148</v>
      </c>
    </row>
    <row r="38" spans="1:23" x14ac:dyDescent="0.25">
      <c r="A38" t="s">
        <v>24</v>
      </c>
      <c r="B38" t="s">
        <v>25</v>
      </c>
      <c r="C38" s="8">
        <v>2013</v>
      </c>
      <c r="D38" t="s">
        <v>27</v>
      </c>
      <c r="E38" t="s">
        <v>28</v>
      </c>
      <c r="F38" t="s">
        <v>50</v>
      </c>
      <c r="G38" s="5">
        <v>20.863530000000001</v>
      </c>
      <c r="H38" s="5">
        <v>-156.15136999999999</v>
      </c>
      <c r="I38" s="8">
        <v>41547</v>
      </c>
      <c r="J38">
        <v>12.8</v>
      </c>
      <c r="L38" s="2"/>
      <c r="M38" s="2"/>
      <c r="N38" s="2"/>
      <c r="O38" s="2"/>
      <c r="P38" s="2"/>
      <c r="Q38">
        <v>2012.8400000000001</v>
      </c>
      <c r="R38">
        <v>2311.34</v>
      </c>
      <c r="S38">
        <v>35.298000000000002</v>
      </c>
      <c r="T38">
        <f t="shared" si="0"/>
        <v>2331.0194091428575</v>
      </c>
      <c r="U38" s="9">
        <v>25</v>
      </c>
      <c r="W38">
        <f t="shared" si="1"/>
        <v>2029.9778948571429</v>
      </c>
    </row>
    <row r="39" spans="1:23" x14ac:dyDescent="0.25">
      <c r="A39" t="s">
        <v>24</v>
      </c>
      <c r="B39" t="s">
        <v>25</v>
      </c>
      <c r="C39" s="8">
        <v>2010</v>
      </c>
      <c r="D39" t="s">
        <v>27</v>
      </c>
      <c r="E39" t="s">
        <v>28</v>
      </c>
      <c r="F39" t="s">
        <v>51</v>
      </c>
      <c r="G39">
        <v>21.00747951</v>
      </c>
      <c r="H39">
        <v>-156.66778539000001</v>
      </c>
      <c r="I39" s="8">
        <v>40469.935416699896</v>
      </c>
      <c r="J39">
        <v>13.4</v>
      </c>
      <c r="K39">
        <v>3.8511904761900001E-2</v>
      </c>
      <c r="L39">
        <v>7.1558285999999999E-2</v>
      </c>
      <c r="M39">
        <v>1.5697946267</v>
      </c>
      <c r="N39">
        <v>5.610652E-2</v>
      </c>
      <c r="O39">
        <v>1.5985117912E-2</v>
      </c>
      <c r="P39">
        <v>7.2091638E-2</v>
      </c>
      <c r="Q39" s="1">
        <v>1995.0852198099899</v>
      </c>
      <c r="R39" s="1">
        <v>2298.86</v>
      </c>
      <c r="S39">
        <v>35.152000000000001</v>
      </c>
      <c r="T39">
        <f t="shared" si="0"/>
        <v>2308.8436205714288</v>
      </c>
      <c r="U39">
        <v>25.9971999999999</v>
      </c>
      <c r="V39">
        <v>13.08</v>
      </c>
      <c r="W39">
        <f t="shared" si="1"/>
        <v>2003.7495899074504</v>
      </c>
    </row>
    <row r="40" spans="1:23" x14ac:dyDescent="0.25">
      <c r="A40" t="s">
        <v>24</v>
      </c>
      <c r="B40" t="s">
        <v>25</v>
      </c>
      <c r="C40" s="8">
        <v>2010</v>
      </c>
      <c r="D40" t="s">
        <v>27</v>
      </c>
      <c r="E40" t="s">
        <v>28</v>
      </c>
      <c r="F40" t="s">
        <v>51</v>
      </c>
      <c r="G40">
        <v>21.00747951</v>
      </c>
      <c r="H40">
        <v>-156.66778539000001</v>
      </c>
      <c r="I40" s="8">
        <v>40469.935416699896</v>
      </c>
      <c r="J40">
        <v>0.9</v>
      </c>
      <c r="K40">
        <v>0.59333333333299998</v>
      </c>
      <c r="L40">
        <v>7.0129782000000002E-2</v>
      </c>
      <c r="M40">
        <v>1.51826498152</v>
      </c>
      <c r="N40">
        <v>6.5014331999999994E-2</v>
      </c>
      <c r="O40">
        <v>1.29356009786E-2</v>
      </c>
      <c r="P40">
        <v>7.7949932E-2</v>
      </c>
      <c r="Q40" s="1">
        <v>1989.72110105</v>
      </c>
      <c r="R40" s="1">
        <v>2297.48</v>
      </c>
      <c r="S40">
        <v>35.155999999999899</v>
      </c>
      <c r="T40">
        <f t="shared" si="0"/>
        <v>2307.7201965714216</v>
      </c>
      <c r="U40">
        <v>26.066199999999899</v>
      </c>
      <c r="V40">
        <v>1.006</v>
      </c>
      <c r="W40">
        <f t="shared" si="1"/>
        <v>1998.5895722432458</v>
      </c>
    </row>
    <row r="41" spans="1:23" x14ac:dyDescent="0.25">
      <c r="A41" t="s">
        <v>24</v>
      </c>
      <c r="B41" t="s">
        <v>25</v>
      </c>
      <c r="C41" s="8">
        <v>2013</v>
      </c>
      <c r="D41" t="s">
        <v>27</v>
      </c>
      <c r="E41" t="s">
        <v>28</v>
      </c>
      <c r="F41" t="s">
        <v>51</v>
      </c>
      <c r="G41" s="5">
        <v>21.007470000000001</v>
      </c>
      <c r="H41" s="5">
        <v>-156.6677</v>
      </c>
      <c r="I41" s="8">
        <v>41546</v>
      </c>
      <c r="J41">
        <v>13.7</v>
      </c>
      <c r="Q41">
        <v>1995.96</v>
      </c>
      <c r="R41">
        <v>2291.0749999999998</v>
      </c>
      <c r="S41">
        <v>35.173000000000002</v>
      </c>
      <c r="T41">
        <f t="shared" si="0"/>
        <v>2302.3994564285713</v>
      </c>
      <c r="U41" s="9">
        <v>25</v>
      </c>
      <c r="W41">
        <f t="shared" si="1"/>
        <v>2005.8257451428574</v>
      </c>
    </row>
    <row r="42" spans="1:23" x14ac:dyDescent="0.25">
      <c r="A42" t="s">
        <v>24</v>
      </c>
      <c r="B42" t="s">
        <v>25</v>
      </c>
      <c r="C42" s="8">
        <v>2013</v>
      </c>
      <c r="D42" t="s">
        <v>27</v>
      </c>
      <c r="E42" t="s">
        <v>28</v>
      </c>
      <c r="F42" t="s">
        <v>52</v>
      </c>
      <c r="G42" s="6">
        <v>20.950835000000001</v>
      </c>
      <c r="H42" s="5">
        <v>-156.69449299999999</v>
      </c>
      <c r="I42" s="8">
        <v>41546</v>
      </c>
      <c r="J42">
        <v>14</v>
      </c>
      <c r="L42" s="2"/>
      <c r="M42" s="2"/>
      <c r="N42" s="2"/>
      <c r="O42" s="2"/>
      <c r="P42" s="2"/>
      <c r="Q42">
        <v>2001.3400000000001</v>
      </c>
      <c r="R42">
        <v>2283.6800000000003</v>
      </c>
      <c r="S42">
        <v>35.19</v>
      </c>
      <c r="T42">
        <f t="shared" si="0"/>
        <v>2296.0771199999999</v>
      </c>
      <c r="U42" s="9">
        <v>25</v>
      </c>
      <c r="W42">
        <f t="shared" si="1"/>
        <v>2012.204417142857</v>
      </c>
    </row>
    <row r="43" spans="1:23" x14ac:dyDescent="0.25">
      <c r="A43" t="s">
        <v>24</v>
      </c>
      <c r="B43" t="s">
        <v>25</v>
      </c>
      <c r="C43" s="8">
        <v>2010</v>
      </c>
      <c r="D43" t="s">
        <v>26</v>
      </c>
      <c r="E43" t="s">
        <v>66</v>
      </c>
      <c r="F43" t="s">
        <v>61</v>
      </c>
      <c r="G43">
        <v>21.311902610000001</v>
      </c>
      <c r="H43">
        <v>-158.12764211000001</v>
      </c>
      <c r="I43" s="8">
        <v>40476.797916700001</v>
      </c>
      <c r="J43">
        <v>13.4</v>
      </c>
      <c r="K43">
        <v>0.77037037037</v>
      </c>
      <c r="L43">
        <v>6.4952764999999996E-2</v>
      </c>
      <c r="M43">
        <v>1.0785545777400001</v>
      </c>
      <c r="N43">
        <v>0.103347613</v>
      </c>
      <c r="O43">
        <v>1.82415746277E-2</v>
      </c>
      <c r="P43">
        <v>0.121589187</v>
      </c>
      <c r="Q43" s="1">
        <v>1997.5995089999899</v>
      </c>
      <c r="R43" s="1">
        <v>2310.21</v>
      </c>
      <c r="S43">
        <v>35.249000000000002</v>
      </c>
      <c r="T43">
        <f t="shared" si="0"/>
        <v>2326.6454939999999</v>
      </c>
      <c r="U43">
        <v>26.137699999999899</v>
      </c>
      <c r="V43">
        <v>13.081</v>
      </c>
      <c r="W43">
        <f t="shared" si="1"/>
        <v>2011.8110026497327</v>
      </c>
    </row>
    <row r="44" spans="1:23" x14ac:dyDescent="0.25">
      <c r="A44" t="s">
        <v>24</v>
      </c>
      <c r="B44" t="s">
        <v>25</v>
      </c>
      <c r="C44" s="8">
        <v>2010</v>
      </c>
      <c r="D44" t="s">
        <v>26</v>
      </c>
      <c r="E44" t="s">
        <v>66</v>
      </c>
      <c r="F44" t="s">
        <v>61</v>
      </c>
      <c r="G44">
        <v>21.311902610000001</v>
      </c>
      <c r="H44">
        <v>-158.12764211000001</v>
      </c>
      <c r="I44" s="8">
        <v>40476.797916700001</v>
      </c>
      <c r="J44">
        <v>0.9</v>
      </c>
      <c r="K44">
        <v>0.476176470588</v>
      </c>
      <c r="L44">
        <v>6.6915218999999998E-2</v>
      </c>
      <c r="M44">
        <v>0.985138468569</v>
      </c>
      <c r="N44">
        <v>8.0726761999999994E-2</v>
      </c>
      <c r="O44">
        <v>1.7294476654199999E-2</v>
      </c>
      <c r="P44">
        <v>9.8021238999999996E-2</v>
      </c>
      <c r="Q44" s="1">
        <v>1996.3019179999901</v>
      </c>
      <c r="R44" s="1">
        <v>2312.3499999999899</v>
      </c>
      <c r="S44">
        <v>35.256999999999898</v>
      </c>
      <c r="T44">
        <f t="shared" si="0"/>
        <v>2329.3292557142686</v>
      </c>
      <c r="U44">
        <v>26.119499999999899</v>
      </c>
      <c r="V44">
        <v>1.006</v>
      </c>
      <c r="W44">
        <f t="shared" si="1"/>
        <v>2010.96047779787</v>
      </c>
    </row>
    <row r="45" spans="1:23" x14ac:dyDescent="0.25">
      <c r="A45" t="s">
        <v>24</v>
      </c>
      <c r="B45" t="s">
        <v>25</v>
      </c>
      <c r="C45" s="8">
        <v>2014</v>
      </c>
      <c r="D45" t="s">
        <v>26</v>
      </c>
      <c r="E45" t="s">
        <v>66</v>
      </c>
      <c r="F45" t="s">
        <v>61</v>
      </c>
      <c r="G45">
        <v>21.311800000000002</v>
      </c>
      <c r="H45">
        <v>-158.12729999999999</v>
      </c>
      <c r="J45" s="7">
        <v>13.1</v>
      </c>
      <c r="L45" s="3">
        <v>0.19643148136939489</v>
      </c>
      <c r="M45" s="3">
        <v>2.4486816632892183</v>
      </c>
      <c r="N45" s="2"/>
      <c r="O45" s="2"/>
      <c r="P45" s="3">
        <v>0.38543865849461978</v>
      </c>
      <c r="Q45" s="1">
        <v>2001.587272</v>
      </c>
      <c r="R45" s="1">
        <v>2323.7399999999898</v>
      </c>
      <c r="S45">
        <v>35.335999999999899</v>
      </c>
      <c r="T45">
        <f t="shared" si="0"/>
        <v>2346.0479039999832</v>
      </c>
      <c r="U45">
        <v>27.162700000000001</v>
      </c>
      <c r="V45">
        <v>10.065</v>
      </c>
      <c r="W45">
        <f t="shared" si="1"/>
        <v>2020.8025098111941</v>
      </c>
    </row>
    <row r="46" spans="1:23" x14ac:dyDescent="0.25">
      <c r="A46" t="s">
        <v>24</v>
      </c>
      <c r="B46" t="s">
        <v>25</v>
      </c>
      <c r="C46" s="8">
        <v>2014</v>
      </c>
      <c r="D46" t="s">
        <v>26</v>
      </c>
      <c r="E46" t="s">
        <v>66</v>
      </c>
      <c r="F46" t="s">
        <v>55</v>
      </c>
      <c r="G46">
        <v>21.53379</v>
      </c>
      <c r="H46">
        <v>-158.23334</v>
      </c>
      <c r="J46" s="7">
        <v>13.1</v>
      </c>
      <c r="L46" s="3">
        <v>0.15150199505542858</v>
      </c>
      <c r="M46" s="3">
        <v>1.4200620393746246</v>
      </c>
      <c r="N46" s="2"/>
      <c r="O46" s="2"/>
      <c r="P46" s="3">
        <v>0.21314673412635685</v>
      </c>
      <c r="Q46" s="1">
        <v>1997.339581</v>
      </c>
      <c r="R46" s="1">
        <v>2326.6599999999899</v>
      </c>
      <c r="S46">
        <v>35.365000000000002</v>
      </c>
      <c r="T46">
        <f t="shared" si="0"/>
        <v>2350.9237399999902</v>
      </c>
      <c r="U46">
        <v>27.061900000000001</v>
      </c>
      <c r="V46">
        <v>12.0779999999999</v>
      </c>
      <c r="W46">
        <f t="shared" si="1"/>
        <v>2018.1689794875715</v>
      </c>
    </row>
    <row r="47" spans="1:23" x14ac:dyDescent="0.25">
      <c r="A47" t="s">
        <v>24</v>
      </c>
      <c r="B47" t="s">
        <v>25</v>
      </c>
      <c r="C47" s="8">
        <v>2014</v>
      </c>
      <c r="D47" t="s">
        <v>26</v>
      </c>
      <c r="E47" t="s">
        <v>66</v>
      </c>
      <c r="F47" t="s">
        <v>56</v>
      </c>
      <c r="G47">
        <v>21.612179999999999</v>
      </c>
      <c r="H47">
        <v>-158.11113</v>
      </c>
      <c r="J47">
        <v>13.4</v>
      </c>
      <c r="L47" s="3">
        <v>0.12701193308532879</v>
      </c>
      <c r="M47" s="3">
        <v>1.5476050310762921</v>
      </c>
      <c r="N47" s="2"/>
      <c r="O47" s="2"/>
      <c r="P47" s="3">
        <v>0.22737651249523361</v>
      </c>
      <c r="Q47" s="1">
        <v>2001.783177</v>
      </c>
      <c r="R47" s="1">
        <v>2317.3499999999899</v>
      </c>
      <c r="S47">
        <v>35.231499999999897</v>
      </c>
      <c r="T47">
        <f t="shared" si="0"/>
        <v>2332.6776149999828</v>
      </c>
      <c r="U47">
        <v>26.0642999999999</v>
      </c>
      <c r="V47">
        <v>10.0619999999999</v>
      </c>
      <c r="W47">
        <f t="shared" si="1"/>
        <v>2015.0235428707228</v>
      </c>
    </row>
    <row r="48" spans="1:23" x14ac:dyDescent="0.25">
      <c r="A48" s="10" t="s">
        <v>24</v>
      </c>
      <c r="B48" s="10" t="s">
        <v>25</v>
      </c>
      <c r="C48" s="11">
        <v>2013</v>
      </c>
      <c r="D48" s="10" t="s">
        <v>26</v>
      </c>
      <c r="E48" t="s">
        <v>66</v>
      </c>
      <c r="F48" s="10" t="s">
        <v>53</v>
      </c>
      <c r="G48" s="7">
        <v>21.508410000000001</v>
      </c>
      <c r="H48" s="7">
        <v>-157.80516</v>
      </c>
      <c r="I48" s="11">
        <v>41543</v>
      </c>
      <c r="J48" s="7">
        <v>14.3</v>
      </c>
      <c r="K48" s="10"/>
      <c r="L48" s="12">
        <v>0.18497795428832162</v>
      </c>
      <c r="M48" s="12">
        <v>2.4518458978161681</v>
      </c>
      <c r="N48" s="13"/>
      <c r="O48" s="13"/>
      <c r="P48" s="12">
        <v>0.61762585913449475</v>
      </c>
      <c r="Q48" s="10">
        <v>2007.94</v>
      </c>
      <c r="R48" s="10">
        <v>2309.12</v>
      </c>
      <c r="S48" s="10">
        <v>35.668999999999997</v>
      </c>
      <c r="T48" s="10">
        <f t="shared" si="0"/>
        <v>2353.2571794285709</v>
      </c>
      <c r="U48" s="9">
        <v>25</v>
      </c>
      <c r="V48" s="10"/>
      <c r="W48">
        <f t="shared" si="1"/>
        <v>2046.3203388571428</v>
      </c>
    </row>
    <row r="49" spans="1:50" x14ac:dyDescent="0.25">
      <c r="A49" s="10" t="s">
        <v>24</v>
      </c>
      <c r="B49" s="10" t="s">
        <v>25</v>
      </c>
      <c r="C49" s="11">
        <v>2013</v>
      </c>
      <c r="D49" s="10" t="s">
        <v>26</v>
      </c>
      <c r="E49" t="s">
        <v>66</v>
      </c>
      <c r="F49" s="10" t="s">
        <v>54</v>
      </c>
      <c r="G49" s="7">
        <v>21.288709999999998</v>
      </c>
      <c r="H49" s="7">
        <v>-157.86530999999999</v>
      </c>
      <c r="I49" s="11">
        <v>41555</v>
      </c>
      <c r="J49" s="10">
        <v>13.6999999999999</v>
      </c>
      <c r="K49" s="10"/>
      <c r="L49" s="12">
        <v>0.12198355534241859</v>
      </c>
      <c r="M49" s="12">
        <v>1.8116969127486382</v>
      </c>
      <c r="N49" s="13"/>
      <c r="O49" s="13"/>
      <c r="P49" s="12">
        <v>0.21523934859236812</v>
      </c>
      <c r="Q49" s="14">
        <v>2000.553909</v>
      </c>
      <c r="R49" s="14">
        <v>2309.4899999999898</v>
      </c>
      <c r="S49" s="10">
        <v>35.14</v>
      </c>
      <c r="T49" s="10">
        <f t="shared" si="0"/>
        <v>2318.7279599999897</v>
      </c>
      <c r="U49" s="10">
        <v>26.915800000000001</v>
      </c>
      <c r="V49" s="10"/>
      <c r="W49">
        <f t="shared" si="1"/>
        <v>2008.556124636</v>
      </c>
    </row>
    <row r="50" spans="1:50" x14ac:dyDescent="0.25">
      <c r="A50" t="s">
        <v>16</v>
      </c>
      <c r="B50" t="s">
        <v>17</v>
      </c>
      <c r="C50" s="8">
        <v>2010</v>
      </c>
      <c r="D50" t="s">
        <v>20</v>
      </c>
      <c r="E50" t="s">
        <v>67</v>
      </c>
      <c r="F50" t="s">
        <v>62</v>
      </c>
      <c r="G50">
        <v>27.785466790000001</v>
      </c>
      <c r="H50">
        <v>-175.82362169000001</v>
      </c>
      <c r="I50" s="8">
        <v>40436.042361100001</v>
      </c>
      <c r="J50">
        <v>0.9</v>
      </c>
      <c r="K50">
        <v>2.3660416666700002</v>
      </c>
      <c r="L50">
        <v>2.1129675000000001E-2</v>
      </c>
      <c r="M50">
        <v>0.80715256479700004</v>
      </c>
      <c r="N50">
        <v>4.1609998000000002E-2</v>
      </c>
      <c r="O50">
        <v>1.1135371999999999E-2</v>
      </c>
      <c r="P50">
        <v>5.274537E-2</v>
      </c>
      <c r="Q50" s="1">
        <v>2012.2010299999899</v>
      </c>
      <c r="R50" s="1">
        <v>2337.9299999999898</v>
      </c>
      <c r="S50">
        <v>35.719177000000002</v>
      </c>
      <c r="T50" s="10">
        <f t="shared" si="0"/>
        <v>2385.9695852459899</v>
      </c>
      <c r="U50">
        <v>27.6587999999999</v>
      </c>
      <c r="V50">
        <v>1.006</v>
      </c>
      <c r="W50">
        <f t="shared" si="1"/>
        <v>2053.547564290056</v>
      </c>
    </row>
    <row r="51" spans="1:50" x14ac:dyDescent="0.25">
      <c r="A51" t="s">
        <v>16</v>
      </c>
      <c r="B51" t="s">
        <v>17</v>
      </c>
      <c r="C51" s="8">
        <v>2010</v>
      </c>
      <c r="D51" t="s">
        <v>20</v>
      </c>
      <c r="E51" t="s">
        <v>67</v>
      </c>
      <c r="F51" t="s">
        <v>62</v>
      </c>
      <c r="G51">
        <v>27.785466790000001</v>
      </c>
      <c r="H51">
        <v>-175.82362169000001</v>
      </c>
      <c r="I51" s="8">
        <v>40436.042361100001</v>
      </c>
      <c r="J51">
        <v>13.1</v>
      </c>
      <c r="K51">
        <v>3.5684374999999999</v>
      </c>
      <c r="L51">
        <v>4.4214383000000003E-2</v>
      </c>
      <c r="M51">
        <v>0.83478314193199998</v>
      </c>
      <c r="N51">
        <v>9.6232824999999994E-2</v>
      </c>
      <c r="O51">
        <v>1.4298926999999999E-2</v>
      </c>
      <c r="P51">
        <v>0.110531752</v>
      </c>
      <c r="Q51" s="1">
        <v>2009.576145</v>
      </c>
      <c r="R51" s="1">
        <v>2338.5100000000002</v>
      </c>
      <c r="S51">
        <v>35.737054100000002</v>
      </c>
      <c r="T51" s="10">
        <f t="shared" si="0"/>
        <v>2387.7559538111718</v>
      </c>
      <c r="U51">
        <v>27.502099999999899</v>
      </c>
      <c r="V51">
        <v>13.086</v>
      </c>
      <c r="W51">
        <f t="shared" si="1"/>
        <v>2051.8951831981271</v>
      </c>
    </row>
    <row r="52" spans="1:50" x14ac:dyDescent="0.25">
      <c r="A52" t="s">
        <v>16</v>
      </c>
      <c r="B52" t="s">
        <v>17</v>
      </c>
      <c r="C52" s="8">
        <v>2010</v>
      </c>
      <c r="D52" t="s">
        <v>20</v>
      </c>
      <c r="E52" t="s">
        <v>67</v>
      </c>
      <c r="F52" t="s">
        <v>63</v>
      </c>
      <c r="G52">
        <v>27.7857143899999</v>
      </c>
      <c r="H52">
        <v>-175.78045992</v>
      </c>
      <c r="I52" s="8">
        <v>40435.961805600004</v>
      </c>
      <c r="J52">
        <v>0.9</v>
      </c>
      <c r="K52">
        <v>1.8432608695699999</v>
      </c>
      <c r="L52">
        <v>2.8208719E-2</v>
      </c>
      <c r="M52">
        <v>1.00374276075</v>
      </c>
      <c r="N52">
        <v>6.3019331999999997E-2</v>
      </c>
      <c r="O52">
        <v>2.2144160999999999E-2</v>
      </c>
      <c r="P52">
        <v>8.5163493000000007E-2</v>
      </c>
      <c r="Q52" s="1">
        <v>2028.850598</v>
      </c>
      <c r="R52" s="1">
        <v>2327.1199999999899</v>
      </c>
      <c r="S52">
        <v>35.7341072299999</v>
      </c>
      <c r="T52" s="10">
        <f t="shared" si="0"/>
        <v>2375.9301604879142</v>
      </c>
      <c r="U52">
        <v>27.5902999999999</v>
      </c>
      <c r="V52">
        <v>1.0069999999999999</v>
      </c>
      <c r="W52">
        <f t="shared" si="1"/>
        <v>2071.404709216612</v>
      </c>
    </row>
    <row r="53" spans="1:50" x14ac:dyDescent="0.25">
      <c r="A53" t="s">
        <v>16</v>
      </c>
      <c r="B53" t="s">
        <v>17</v>
      </c>
      <c r="C53" s="8">
        <v>2010</v>
      </c>
      <c r="D53" t="s">
        <v>20</v>
      </c>
      <c r="E53" t="s">
        <v>67</v>
      </c>
      <c r="F53" t="s">
        <v>63</v>
      </c>
      <c r="G53">
        <v>27.7857143899999</v>
      </c>
      <c r="H53">
        <v>-175.78045992</v>
      </c>
      <c r="I53" s="8">
        <v>40435.961805600004</v>
      </c>
      <c r="J53">
        <v>14.3</v>
      </c>
      <c r="K53">
        <v>2.2801562500000001</v>
      </c>
      <c r="L53">
        <v>4.3589958999999998E-2</v>
      </c>
      <c r="M53">
        <v>0.88003231017899997</v>
      </c>
      <c r="N53">
        <v>9.0653762999999998E-2</v>
      </c>
      <c r="O53">
        <v>1.8140864999999999E-2</v>
      </c>
      <c r="P53">
        <v>0.108794629</v>
      </c>
      <c r="Q53" s="1">
        <v>2017.441957</v>
      </c>
      <c r="R53" s="1">
        <v>2328.75</v>
      </c>
      <c r="S53">
        <v>35.696979919999897</v>
      </c>
      <c r="T53" s="10">
        <f t="shared" si="0"/>
        <v>2375.1240568199933</v>
      </c>
      <c r="U53">
        <v>27.419</v>
      </c>
      <c r="V53">
        <v>14.093</v>
      </c>
      <c r="W53">
        <f t="shared" si="1"/>
        <v>2057.6167151084087</v>
      </c>
    </row>
    <row r="54" spans="1:50" x14ac:dyDescent="0.25">
      <c r="A54" t="s">
        <v>16</v>
      </c>
      <c r="B54" t="s">
        <v>17</v>
      </c>
      <c r="C54" s="8">
        <v>2010</v>
      </c>
      <c r="D54" t="s">
        <v>20</v>
      </c>
      <c r="E54" t="s">
        <v>67</v>
      </c>
      <c r="F54" t="s">
        <v>57</v>
      </c>
      <c r="G54">
        <v>27.9404594099999</v>
      </c>
      <c r="H54">
        <v>-175.86130556000001</v>
      </c>
      <c r="I54" s="8">
        <v>40436.931944399897</v>
      </c>
      <c r="J54">
        <v>0.9</v>
      </c>
      <c r="K54">
        <v>2.2723484848500002</v>
      </c>
      <c r="L54">
        <v>3.7296915999999999E-2</v>
      </c>
      <c r="M54">
        <v>1.58414967086</v>
      </c>
      <c r="N54">
        <v>0.81684768299999999</v>
      </c>
      <c r="O54">
        <v>5.8633867999999999E-2</v>
      </c>
      <c r="P54">
        <v>0.87548155100000002</v>
      </c>
      <c r="Q54" s="1">
        <v>2000.8611639999899</v>
      </c>
      <c r="R54" s="1">
        <v>2264.44</v>
      </c>
      <c r="S54">
        <v>35.778903819999897</v>
      </c>
      <c r="T54" s="10">
        <f t="shared" si="0"/>
        <v>2314.833741890302</v>
      </c>
      <c r="U54">
        <v>28.202000000000002</v>
      </c>
      <c r="V54">
        <v>1.0069999999999999</v>
      </c>
      <c r="W54">
        <f t="shared" si="1"/>
        <v>2045.3891183979622</v>
      </c>
    </row>
    <row r="55" spans="1:50" x14ac:dyDescent="0.25">
      <c r="A55" t="s">
        <v>16</v>
      </c>
      <c r="B55" t="s">
        <v>17</v>
      </c>
      <c r="C55" s="8">
        <v>2010</v>
      </c>
      <c r="D55" t="s">
        <v>20</v>
      </c>
      <c r="E55" t="s">
        <v>67</v>
      </c>
      <c r="F55" t="s">
        <v>57</v>
      </c>
      <c r="G55">
        <v>27.9404594099999</v>
      </c>
      <c r="H55">
        <v>-175.86130556000001</v>
      </c>
      <c r="I55" s="8">
        <v>40436.931944399897</v>
      </c>
      <c r="J55">
        <v>11.6</v>
      </c>
      <c r="K55">
        <v>3.9365178571400001</v>
      </c>
      <c r="L55">
        <v>7.1756809000000005E-2</v>
      </c>
      <c r="M55">
        <v>1.17222847928</v>
      </c>
      <c r="N55">
        <v>0.95819030900000002</v>
      </c>
      <c r="O55">
        <v>3.7889064E-2</v>
      </c>
      <c r="P55">
        <v>0.99607937300000005</v>
      </c>
      <c r="Q55" s="1">
        <v>2022.990939</v>
      </c>
      <c r="R55" s="1">
        <v>2309.5799999999899</v>
      </c>
      <c r="S55">
        <v>35.733124949999898</v>
      </c>
      <c r="T55" s="10">
        <f t="shared" si="0"/>
        <v>2357.9574492005831</v>
      </c>
      <c r="U55">
        <v>27.3477999999999</v>
      </c>
      <c r="V55">
        <v>12.08</v>
      </c>
      <c r="W55">
        <f t="shared" si="1"/>
        <v>2065.3653713144181</v>
      </c>
    </row>
    <row r="56" spans="1:50" x14ac:dyDescent="0.25">
      <c r="A56" t="s">
        <v>16</v>
      </c>
      <c r="B56" t="s">
        <v>17</v>
      </c>
      <c r="C56" s="8">
        <v>2010</v>
      </c>
      <c r="D56" t="s">
        <v>20</v>
      </c>
      <c r="E56" t="s">
        <v>67</v>
      </c>
      <c r="F56" t="s">
        <v>58</v>
      </c>
      <c r="G56">
        <v>27.753128820000001</v>
      </c>
      <c r="H56">
        <v>-175.94894137</v>
      </c>
      <c r="I56" s="8">
        <v>40437.911111100002</v>
      </c>
      <c r="J56">
        <v>14.3</v>
      </c>
      <c r="K56">
        <v>2.3396153846200001</v>
      </c>
      <c r="L56">
        <v>1.6049469E-2</v>
      </c>
      <c r="M56">
        <v>0.84171293096900002</v>
      </c>
      <c r="N56">
        <v>5.6608772000000002E-2</v>
      </c>
      <c r="O56">
        <v>9.0984250000000003E-3</v>
      </c>
      <c r="P56">
        <v>6.5707195999999995E-2</v>
      </c>
      <c r="Q56" s="1">
        <v>2006.806587</v>
      </c>
      <c r="R56" s="1">
        <v>2333.0599999999899</v>
      </c>
      <c r="S56">
        <v>35.683034190000001</v>
      </c>
      <c r="T56" s="10">
        <f t="shared" si="0"/>
        <v>2378.5902784948871</v>
      </c>
      <c r="U56">
        <v>27.3813</v>
      </c>
      <c r="V56">
        <v>14.093</v>
      </c>
      <c r="W56">
        <f t="shared" si="1"/>
        <v>2045.9699444753776</v>
      </c>
    </row>
    <row r="57" spans="1:50" x14ac:dyDescent="0.25">
      <c r="A57" t="s">
        <v>16</v>
      </c>
      <c r="B57" t="s">
        <v>17</v>
      </c>
      <c r="C57" s="8">
        <v>2010</v>
      </c>
      <c r="D57" t="s">
        <v>20</v>
      </c>
      <c r="E57" t="s">
        <v>67</v>
      </c>
      <c r="F57" t="s">
        <v>58</v>
      </c>
      <c r="G57">
        <v>27.753128820000001</v>
      </c>
      <c r="H57">
        <v>-175.94894137</v>
      </c>
      <c r="I57" s="8">
        <v>40437.911111100002</v>
      </c>
      <c r="J57">
        <v>0.9</v>
      </c>
      <c r="K57">
        <v>1.6477272727300001</v>
      </c>
      <c r="L57">
        <v>1.7749925999999999E-2</v>
      </c>
      <c r="M57">
        <v>0.81863548612100001</v>
      </c>
      <c r="N57">
        <v>0.104564144</v>
      </c>
      <c r="O57">
        <v>1.4891109E-2</v>
      </c>
      <c r="P57">
        <v>0.119455253</v>
      </c>
      <c r="Q57" s="1">
        <v>2013.155587</v>
      </c>
      <c r="R57" s="1">
        <v>2338.8299999999899</v>
      </c>
      <c r="S57">
        <v>35.771830090000002</v>
      </c>
      <c r="T57" s="10">
        <f t="shared" si="0"/>
        <v>2390.4065534112669</v>
      </c>
      <c r="U57">
        <v>27.5992999999999</v>
      </c>
      <c r="V57">
        <v>1.0069999999999999</v>
      </c>
      <c r="W57">
        <f t="shared" si="1"/>
        <v>2057.5502743685201</v>
      </c>
    </row>
    <row r="58" spans="1:50" x14ac:dyDescent="0.25">
      <c r="A58" t="s">
        <v>16</v>
      </c>
      <c r="B58" t="s">
        <v>17</v>
      </c>
      <c r="C58" s="8">
        <v>2010</v>
      </c>
      <c r="D58" t="s">
        <v>20</v>
      </c>
      <c r="E58" t="s">
        <v>67</v>
      </c>
      <c r="F58" t="s">
        <v>59</v>
      </c>
      <c r="G58">
        <v>27.910978660000001</v>
      </c>
      <c r="H58">
        <v>-175.904662629999</v>
      </c>
      <c r="I58" s="8">
        <v>40437.823611100001</v>
      </c>
      <c r="J58">
        <v>13.6999999999999</v>
      </c>
      <c r="K58">
        <v>1.75653225806</v>
      </c>
      <c r="L58">
        <v>3.8993682000000002E-2</v>
      </c>
      <c r="M58">
        <v>1.0956339133299999</v>
      </c>
      <c r="N58">
        <v>0.48977432199999998</v>
      </c>
      <c r="O58">
        <v>4.0980071E-2</v>
      </c>
      <c r="P58">
        <v>0.53075439199999996</v>
      </c>
      <c r="Q58" s="1">
        <v>2020.4406610000001</v>
      </c>
      <c r="R58" s="1">
        <v>2310.09</v>
      </c>
      <c r="S58">
        <v>35.711122940000003</v>
      </c>
      <c r="T58" s="10">
        <f t="shared" si="0"/>
        <v>2357.0259426418461</v>
      </c>
      <c r="U58">
        <v>27.5764</v>
      </c>
      <c r="V58">
        <v>14.093</v>
      </c>
      <c r="W58">
        <f t="shared" si="1"/>
        <v>2061.4915667984533</v>
      </c>
    </row>
    <row r="59" spans="1:50" x14ac:dyDescent="0.25">
      <c r="A59" t="s">
        <v>16</v>
      </c>
      <c r="B59" t="s">
        <v>17</v>
      </c>
      <c r="C59" s="8">
        <v>2010</v>
      </c>
      <c r="D59" t="s">
        <v>20</v>
      </c>
      <c r="E59" t="s">
        <v>67</v>
      </c>
      <c r="F59" t="s">
        <v>59</v>
      </c>
      <c r="G59" s="4">
        <v>27.910978660000001</v>
      </c>
      <c r="H59" s="4">
        <v>-175.904662629999</v>
      </c>
      <c r="I59" s="8">
        <v>40437.823611100001</v>
      </c>
      <c r="J59">
        <v>0.9</v>
      </c>
      <c r="K59">
        <v>2.5681250000000002</v>
      </c>
      <c r="L59">
        <v>5.2602666999999999E-2</v>
      </c>
      <c r="M59">
        <v>1.3687822618000001</v>
      </c>
      <c r="N59">
        <v>0.95446211000000003</v>
      </c>
      <c r="O59">
        <v>5.1591313E-2</v>
      </c>
      <c r="P59">
        <v>1.006053423</v>
      </c>
      <c r="Q59" s="1">
        <v>2003.4155029999899</v>
      </c>
      <c r="R59" s="1">
        <v>2265.8699999999899</v>
      </c>
      <c r="S59">
        <v>35.730963940000002</v>
      </c>
      <c r="T59" s="10">
        <f t="shared" si="0"/>
        <v>2313.19197893507</v>
      </c>
      <c r="U59">
        <v>27.707899999999899</v>
      </c>
      <c r="V59">
        <v>1.0069999999999999</v>
      </c>
      <c r="W59">
        <f t="shared" si="1"/>
        <v>2045.256202700846</v>
      </c>
    </row>
    <row r="60" spans="1:50" x14ac:dyDescent="0.25">
      <c r="A60" t="s">
        <v>16</v>
      </c>
      <c r="B60" t="s">
        <v>17</v>
      </c>
      <c r="C60">
        <v>2008</v>
      </c>
      <c r="D60" t="s">
        <v>18</v>
      </c>
      <c r="E60" t="s">
        <v>19</v>
      </c>
      <c r="F60" t="s">
        <v>35</v>
      </c>
      <c r="G60">
        <v>23.63830604</v>
      </c>
      <c r="H60">
        <v>-166.180066409999</v>
      </c>
      <c r="I60" s="17">
        <v>39729.088194444397</v>
      </c>
      <c r="J60" s="8">
        <v>9.1</v>
      </c>
      <c r="K60" s="15"/>
      <c r="L60">
        <v>0.114891817923438</v>
      </c>
      <c r="M60" s="8">
        <v>2.1831519007843001</v>
      </c>
      <c r="N60">
        <v>1.0564214500226099</v>
      </c>
      <c r="O60" s="8">
        <v>0.117002520706652</v>
      </c>
      <c r="P60">
        <v>1.17342397072926</v>
      </c>
      <c r="Q60">
        <v>1980.52281984099</v>
      </c>
      <c r="R60">
        <v>2314.9699999999998</v>
      </c>
      <c r="S60" s="8">
        <v>35.326000000000001</v>
      </c>
      <c r="T60" s="10">
        <f t="shared" ref="T60:T63" si="2">R60*S60/35</f>
        <v>2336.5322919999999</v>
      </c>
      <c r="U60" s="9">
        <v>27</v>
      </c>
      <c r="W60">
        <f t="shared" ref="W60:W63" si="3">Q60*S60/35</f>
        <v>1998.969975248652</v>
      </c>
      <c r="AX60" s="15"/>
    </row>
    <row r="61" spans="1:50" x14ac:dyDescent="0.25">
      <c r="A61" t="s">
        <v>16</v>
      </c>
      <c r="B61" t="s">
        <v>17</v>
      </c>
      <c r="C61">
        <v>2008</v>
      </c>
      <c r="D61" t="s">
        <v>18</v>
      </c>
      <c r="E61" t="s">
        <v>19</v>
      </c>
      <c r="F61" t="s">
        <v>37</v>
      </c>
      <c r="G61">
        <v>23.628028400000002</v>
      </c>
      <c r="H61">
        <v>-166.13539766</v>
      </c>
      <c r="I61" s="8">
        <v>39729.055555555598</v>
      </c>
      <c r="J61" s="8">
        <v>9.5</v>
      </c>
      <c r="K61" s="15"/>
      <c r="L61">
        <v>8.8633204756121103E-2</v>
      </c>
      <c r="M61" s="8">
        <v>0.88895469819789197</v>
      </c>
      <c r="N61">
        <v>8.4108459903283403E-2</v>
      </c>
      <c r="O61" s="18">
        <v>2.9191869638438301E-2</v>
      </c>
      <c r="P61">
        <v>0.11330032954172201</v>
      </c>
      <c r="Q61">
        <v>1982.4593791135701</v>
      </c>
      <c r="R61">
        <v>2319.37</v>
      </c>
      <c r="S61" s="8">
        <v>35.33</v>
      </c>
      <c r="T61" s="10">
        <f t="shared" si="2"/>
        <v>2341.2383457142855</v>
      </c>
      <c r="U61" s="16">
        <v>27.4998</v>
      </c>
      <c r="V61">
        <v>9.5869999999999997</v>
      </c>
      <c r="W61">
        <f t="shared" si="3"/>
        <v>2001.1511389737836</v>
      </c>
      <c r="AX61" s="15"/>
    </row>
    <row r="62" spans="1:50" x14ac:dyDescent="0.25">
      <c r="A62" t="s">
        <v>16</v>
      </c>
      <c r="B62" t="s">
        <v>17</v>
      </c>
      <c r="C62">
        <v>2008</v>
      </c>
      <c r="D62" t="s">
        <v>18</v>
      </c>
      <c r="E62" t="s">
        <v>19</v>
      </c>
      <c r="F62" t="s">
        <v>60</v>
      </c>
      <c r="G62">
        <v>23.84694519</v>
      </c>
      <c r="H62">
        <v>-166.326991109999</v>
      </c>
      <c r="I62" s="8">
        <v>39730.798611111102</v>
      </c>
      <c r="J62" s="8">
        <v>10.7</v>
      </c>
      <c r="K62" s="15"/>
      <c r="L62">
        <v>7.0350185181266706E-2</v>
      </c>
      <c r="M62" s="8">
        <v>1.1048844926489201</v>
      </c>
      <c r="N62">
        <v>0.23770733026165</v>
      </c>
      <c r="O62" s="18">
        <v>5.0559285280179597E-2</v>
      </c>
      <c r="P62">
        <v>0.28826661554182997</v>
      </c>
      <c r="Q62">
        <v>1978.54948713511</v>
      </c>
      <c r="R62">
        <v>2278.42</v>
      </c>
      <c r="S62" s="8">
        <v>35.389000000000003</v>
      </c>
      <c r="T62" s="10">
        <f t="shared" si="2"/>
        <v>2303.743010857143</v>
      </c>
      <c r="U62" s="9">
        <v>27</v>
      </c>
      <c r="W62">
        <f t="shared" si="3"/>
        <v>2000.5396514349834</v>
      </c>
      <c r="AX62" s="15"/>
    </row>
    <row r="63" spans="1:50" x14ac:dyDescent="0.25">
      <c r="A63" t="s">
        <v>16</v>
      </c>
      <c r="B63" t="s">
        <v>17</v>
      </c>
      <c r="C63">
        <v>2008</v>
      </c>
      <c r="D63" t="s">
        <v>18</v>
      </c>
      <c r="E63" t="s">
        <v>19</v>
      </c>
      <c r="F63" t="s">
        <v>38</v>
      </c>
      <c r="G63">
        <v>23.8804852899999</v>
      </c>
      <c r="H63">
        <v>-166.27307268000001</v>
      </c>
      <c r="I63" s="8">
        <v>39729.907638888901</v>
      </c>
      <c r="J63" s="8">
        <v>10.1</v>
      </c>
      <c r="K63" s="15"/>
      <c r="L63">
        <v>8.00476946900264E-2</v>
      </c>
      <c r="M63" s="8">
        <v>0.96510718135093299</v>
      </c>
      <c r="N63">
        <v>0.239220484517462</v>
      </c>
      <c r="O63" s="18">
        <v>4.1221189393053401E-2</v>
      </c>
      <c r="P63">
        <v>0.280441673910516</v>
      </c>
      <c r="Q63">
        <v>1977.4075895354299</v>
      </c>
      <c r="R63">
        <v>2296.06</v>
      </c>
      <c r="S63" s="8">
        <v>35.308999999999997</v>
      </c>
      <c r="T63" s="10">
        <f t="shared" si="2"/>
        <v>2316.3309297142855</v>
      </c>
      <c r="U63" s="9">
        <v>27</v>
      </c>
      <c r="W63">
        <f t="shared" si="3"/>
        <v>1994.8652736830425</v>
      </c>
      <c r="AX63" s="15"/>
    </row>
    <row r="64" spans="1:50" x14ac:dyDescent="0.25">
      <c r="U64" s="9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DonahueLab003</dc:creator>
  <cp:lastModifiedBy>Sorte</cp:lastModifiedBy>
  <dcterms:created xsi:type="dcterms:W3CDTF">2015-01-08T22:32:45Z</dcterms:created>
  <dcterms:modified xsi:type="dcterms:W3CDTF">2017-03-16T19:07:26Z</dcterms:modified>
</cp:coreProperties>
</file>