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85"/>
  </bookViews>
  <sheets>
    <sheet name="2023 제네시스 강신섭" sheetId="1" r:id="rId1"/>
  </sheets>
  <definedNames>
    <definedName name="_xlnm.Print_Area" localSheetId="0">'2023 제네시스 강신섭'!$A$1:$Q$116</definedName>
    <definedName name="_xlnm.Print_Titles" localSheetId="0">'2023 제네시스 강신섭'!$11:$13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9" i="1" l="1"/>
  <c r="L107" i="1"/>
  <c r="G98" i="1"/>
  <c r="G99" i="1"/>
  <c r="G100" i="1"/>
  <c r="G101" i="1"/>
  <c r="K101" i="1" s="1"/>
  <c r="O101" i="1" s="1"/>
  <c r="G102" i="1"/>
  <c r="G103" i="1"/>
  <c r="K103" i="1" s="1"/>
  <c r="O103" i="1" s="1"/>
  <c r="G104" i="1"/>
  <c r="K104" i="1" s="1"/>
  <c r="O104" i="1" s="1"/>
  <c r="G105" i="1"/>
  <c r="K102" i="1"/>
  <c r="O102" i="1" s="1"/>
  <c r="K100" i="1"/>
  <c r="O100" i="1" s="1"/>
  <c r="K99" i="1"/>
  <c r="G85" i="1"/>
  <c r="K85" i="1" s="1"/>
  <c r="O85" i="1" s="1"/>
  <c r="G86" i="1"/>
  <c r="G87" i="1"/>
  <c r="G88" i="1"/>
  <c r="K88" i="1" s="1"/>
  <c r="O88" i="1" s="1"/>
  <c r="G89" i="1"/>
  <c r="K89" i="1" s="1"/>
  <c r="O89" i="1" s="1"/>
  <c r="G90" i="1"/>
  <c r="G91" i="1"/>
  <c r="G92" i="1"/>
  <c r="K92" i="1" s="1"/>
  <c r="O92" i="1" s="1"/>
  <c r="G93" i="1"/>
  <c r="K93" i="1" s="1"/>
  <c r="O93" i="1" s="1"/>
  <c r="G94" i="1"/>
  <c r="K94" i="1" s="1"/>
  <c r="O94" i="1" s="1"/>
  <c r="G97" i="1"/>
  <c r="K97" i="1" s="1"/>
  <c r="O97" i="1" s="1"/>
  <c r="G96" i="1"/>
  <c r="K96" i="1" s="1"/>
  <c r="O96" i="1" s="1"/>
  <c r="G95" i="1"/>
  <c r="K95" i="1" s="1"/>
  <c r="O95" i="1" s="1"/>
  <c r="K87" i="1"/>
  <c r="O87" i="1" s="1"/>
  <c r="K86" i="1"/>
  <c r="O86" i="1" s="1"/>
  <c r="G84" i="1"/>
  <c r="K84" i="1" s="1"/>
  <c r="O84" i="1" s="1"/>
  <c r="G83" i="1"/>
  <c r="K83" i="1" s="1"/>
  <c r="O83" i="1" s="1"/>
  <c r="G82" i="1"/>
  <c r="K82" i="1" s="1"/>
  <c r="O82" i="1" s="1"/>
  <c r="G81" i="1"/>
  <c r="K81" i="1" s="1"/>
  <c r="O81" i="1" s="1"/>
  <c r="G80" i="1"/>
  <c r="K80" i="1" s="1"/>
  <c r="O80" i="1" s="1"/>
  <c r="G79" i="1"/>
  <c r="K79" i="1" s="1"/>
  <c r="O79" i="1" s="1"/>
  <c r="G72" i="1"/>
  <c r="K72" i="1" s="1"/>
  <c r="O72" i="1" s="1"/>
  <c r="G71" i="1"/>
  <c r="K71" i="1" s="1"/>
  <c r="O71" i="1" s="1"/>
  <c r="G70" i="1"/>
  <c r="K70" i="1" s="1"/>
  <c r="O70" i="1" s="1"/>
  <c r="G69" i="1"/>
  <c r="K69" i="1" s="1"/>
  <c r="O69" i="1" s="1"/>
  <c r="G74" i="1"/>
  <c r="G75" i="1"/>
  <c r="G76" i="1"/>
  <c r="G77" i="1"/>
  <c r="G16" i="1" l="1"/>
  <c r="K16" i="1" s="1"/>
  <c r="O16" i="1" s="1"/>
  <c r="G17" i="1"/>
  <c r="K17" i="1" s="1"/>
  <c r="O17" i="1" s="1"/>
  <c r="G18" i="1"/>
  <c r="K18" i="1" s="1"/>
  <c r="O18" i="1" s="1"/>
  <c r="G19" i="1"/>
  <c r="K19" i="1" s="1"/>
  <c r="O19" i="1" s="1"/>
  <c r="G20" i="1"/>
  <c r="K20" i="1" s="1"/>
  <c r="O20" i="1" s="1"/>
  <c r="G21" i="1"/>
  <c r="K21" i="1" s="1"/>
  <c r="O21" i="1" s="1"/>
  <c r="G22" i="1"/>
  <c r="K22" i="1" s="1"/>
  <c r="O22" i="1" s="1"/>
  <c r="G23" i="1"/>
  <c r="K23" i="1" s="1"/>
  <c r="O23" i="1" s="1"/>
  <c r="G24" i="1"/>
  <c r="K24" i="1" s="1"/>
  <c r="O24" i="1" s="1"/>
  <c r="G25" i="1"/>
  <c r="K25" i="1" s="1"/>
  <c r="O25" i="1" s="1"/>
  <c r="G26" i="1"/>
  <c r="K26" i="1" s="1"/>
  <c r="O26" i="1" s="1"/>
  <c r="G27" i="1"/>
  <c r="K27" i="1" s="1"/>
  <c r="O27" i="1" s="1"/>
  <c r="G28" i="1"/>
  <c r="K28" i="1" s="1"/>
  <c r="O28" i="1" s="1"/>
  <c r="G29" i="1"/>
  <c r="K29" i="1" s="1"/>
  <c r="O29" i="1" s="1"/>
  <c r="G30" i="1"/>
  <c r="K30" i="1" s="1"/>
  <c r="O30" i="1" s="1"/>
  <c r="G31" i="1"/>
  <c r="K31" i="1" s="1"/>
  <c r="O31" i="1" s="1"/>
  <c r="G32" i="1"/>
  <c r="K32" i="1" s="1"/>
  <c r="O32" i="1" s="1"/>
  <c r="G33" i="1"/>
  <c r="K33" i="1" s="1"/>
  <c r="O33" i="1" s="1"/>
  <c r="G34" i="1"/>
  <c r="K34" i="1" s="1"/>
  <c r="O34" i="1" s="1"/>
  <c r="G35" i="1"/>
  <c r="K35" i="1" s="1"/>
  <c r="O35" i="1" s="1"/>
  <c r="G36" i="1"/>
  <c r="K36" i="1" s="1"/>
  <c r="O36" i="1" s="1"/>
  <c r="G37" i="1"/>
  <c r="K37" i="1" s="1"/>
  <c r="O37" i="1" s="1"/>
  <c r="G38" i="1"/>
  <c r="K38" i="1" s="1"/>
  <c r="O38" i="1" s="1"/>
  <c r="G39" i="1"/>
  <c r="K39" i="1" s="1"/>
  <c r="O39" i="1" s="1"/>
  <c r="G40" i="1"/>
  <c r="K40" i="1" s="1"/>
  <c r="O40" i="1" s="1"/>
  <c r="G41" i="1"/>
  <c r="K41" i="1" s="1"/>
  <c r="O41" i="1" s="1"/>
  <c r="G42" i="1"/>
  <c r="K42" i="1" s="1"/>
  <c r="O42" i="1" s="1"/>
  <c r="G43" i="1"/>
  <c r="K43" i="1" s="1"/>
  <c r="O43" i="1" s="1"/>
  <c r="G44" i="1"/>
  <c r="K44" i="1" s="1"/>
  <c r="O44" i="1" s="1"/>
  <c r="G45" i="1"/>
  <c r="K45" i="1" s="1"/>
  <c r="G46" i="1"/>
  <c r="K46" i="1" s="1"/>
  <c r="O46" i="1" s="1"/>
  <c r="G47" i="1"/>
  <c r="K47" i="1" s="1"/>
  <c r="O47" i="1" s="1"/>
  <c r="G48" i="1"/>
  <c r="K48" i="1" s="1"/>
  <c r="O48" i="1" s="1"/>
  <c r="G49" i="1"/>
  <c r="K49" i="1" s="1"/>
  <c r="O49" i="1" s="1"/>
  <c r="G50" i="1"/>
  <c r="K50" i="1" s="1"/>
  <c r="O50" i="1" s="1"/>
  <c r="G51" i="1"/>
  <c r="K51" i="1" s="1"/>
  <c r="O51" i="1" s="1"/>
  <c r="G52" i="1"/>
  <c r="K52" i="1" s="1"/>
  <c r="O52" i="1" s="1"/>
  <c r="G53" i="1"/>
  <c r="K53" i="1" s="1"/>
  <c r="O53" i="1" s="1"/>
  <c r="G54" i="1"/>
  <c r="K54" i="1" s="1"/>
  <c r="O54" i="1" s="1"/>
  <c r="G55" i="1"/>
  <c r="K55" i="1" s="1"/>
  <c r="O55" i="1" s="1"/>
  <c r="G56" i="1"/>
  <c r="K56" i="1" s="1"/>
  <c r="O56" i="1" s="1"/>
  <c r="G57" i="1"/>
  <c r="K57" i="1" s="1"/>
  <c r="O57" i="1" s="1"/>
  <c r="G58" i="1"/>
  <c r="K58" i="1" s="1"/>
  <c r="O58" i="1" s="1"/>
  <c r="G59" i="1"/>
  <c r="K59" i="1" s="1"/>
  <c r="O59" i="1" s="1"/>
  <c r="G60" i="1"/>
  <c r="K60" i="1" s="1"/>
  <c r="O60" i="1" s="1"/>
  <c r="G61" i="1"/>
  <c r="K61" i="1" s="1"/>
  <c r="O61" i="1" s="1"/>
  <c r="G62" i="1"/>
  <c r="K62" i="1" s="1"/>
  <c r="O62" i="1" s="1"/>
  <c r="G63" i="1"/>
  <c r="K63" i="1" s="1"/>
  <c r="O63" i="1" s="1"/>
  <c r="G64" i="1"/>
  <c r="K64" i="1" s="1"/>
  <c r="O64" i="1" s="1"/>
  <c r="G65" i="1"/>
  <c r="K65" i="1" s="1"/>
  <c r="O65" i="1" s="1"/>
  <c r="G66" i="1"/>
  <c r="K66" i="1" s="1"/>
  <c r="O66" i="1" s="1"/>
  <c r="G67" i="1"/>
  <c r="K67" i="1" s="1"/>
  <c r="O67" i="1" s="1"/>
  <c r="G68" i="1"/>
  <c r="K68" i="1" s="1"/>
  <c r="O68" i="1" s="1"/>
  <c r="K75" i="1"/>
  <c r="O75" i="1" s="1"/>
  <c r="K76" i="1"/>
  <c r="O76" i="1" s="1"/>
  <c r="K77" i="1"/>
  <c r="O77" i="1" s="1"/>
  <c r="G78" i="1"/>
  <c r="K90" i="1"/>
  <c r="O90" i="1" s="1"/>
  <c r="K91" i="1"/>
  <c r="O91" i="1" s="1"/>
  <c r="K98" i="1"/>
  <c r="O98" i="1" s="1"/>
  <c r="K105" i="1"/>
  <c r="O105" i="1" s="1"/>
  <c r="G15" i="1"/>
  <c r="K15" i="1" s="1"/>
  <c r="O15" i="1" s="1"/>
  <c r="G107" i="1"/>
  <c r="K78" i="1"/>
  <c r="O78" i="1" s="1"/>
  <c r="K74" i="1"/>
  <c r="O74" i="1" s="1"/>
  <c r="K73" i="1"/>
  <c r="O73" i="1" s="1"/>
  <c r="K14" i="1"/>
  <c r="O14" i="1" s="1"/>
  <c r="Q107" i="1" l="1"/>
</calcChain>
</file>

<file path=xl/sharedStrings.xml><?xml version="1.0" encoding="utf-8"?>
<sst xmlns="http://schemas.openxmlformats.org/spreadsheetml/2006/main" count="104" uniqueCount="103">
  <si>
    <t>과세기간</t>
  </si>
  <si>
    <t>업무용승용차 운행기록부</t>
  </si>
  <si>
    <t>상 호 명</t>
  </si>
  <si>
    <t>(주)아이스기술</t>
  </si>
  <si>
    <t>～</t>
    <phoneticPr fontId="3" type="noConversion"/>
  </si>
  <si>
    <t>사업자등록번호</t>
  </si>
  <si>
    <t>109-81-65008</t>
  </si>
  <si>
    <t>1. 기본정보</t>
  </si>
  <si>
    <t>①차 종</t>
  </si>
  <si>
    <t>②자동차등록번호</t>
  </si>
  <si>
    <t>제네시스</t>
    <phoneticPr fontId="3" type="noConversion"/>
  </si>
  <si>
    <t xml:space="preserve">157하9727 </t>
    <phoneticPr fontId="3" type="noConversion"/>
  </si>
  <si>
    <t>2. 업무용 사용비율 계산</t>
  </si>
  <si>
    <t>③사용</t>
  </si>
  <si>
    <t>④사용자</t>
  </si>
  <si>
    <t>운 행 내 역</t>
  </si>
  <si>
    <t>일자</t>
  </si>
  <si>
    <t>부서</t>
  </si>
  <si>
    <t>성명</t>
  </si>
  <si>
    <t>⑤주행 전</t>
  </si>
  <si>
    <t>⑥주행 후</t>
  </si>
  <si>
    <t>⑦주행거리(㎞)</t>
  </si>
  <si>
    <t>업무용 사용거리(㎞)</t>
  </si>
  <si>
    <t>⑩비 고</t>
  </si>
  <si>
    <t>(요일)</t>
  </si>
  <si>
    <t>계기판의 거리(㎞)</t>
  </si>
  <si>
    <t>⑧출․퇴근용(㎞)</t>
  </si>
  <si>
    <t>⑨일반 업무용(㎞)</t>
  </si>
  <si>
    <r>
      <t xml:space="preserve">⑪과세기간 </t>
    </r>
    <r>
      <rPr>
        <sz val="10"/>
        <color rgb="FF000000"/>
        <rFont val="돋움"/>
        <family val="3"/>
        <charset val="129"/>
      </rPr>
      <t>총주행 거리(㎞)</t>
    </r>
    <phoneticPr fontId="3" type="noConversion"/>
  </si>
  <si>
    <t>⑫과세기간 업무용 사용거리(㎞)</t>
  </si>
  <si>
    <t>⑬업무사용비율(⑫/⑪)</t>
  </si>
  <si>
    <t>2023.01.01</t>
    <phoneticPr fontId="3" type="noConversion"/>
  </si>
  <si>
    <t>2023.12.31.</t>
    <phoneticPr fontId="3" type="noConversion"/>
  </si>
  <si>
    <t>2023.01.04</t>
  </si>
  <si>
    <t>2023.01.11</t>
  </si>
  <si>
    <t>2023.01.30</t>
  </si>
  <si>
    <t>2023.02.02</t>
  </si>
  <si>
    <t>2023.02.15</t>
  </si>
  <si>
    <t>2023.02.20</t>
  </si>
  <si>
    <t>2023.02.25</t>
  </si>
  <si>
    <t>2023.03.03</t>
  </si>
  <si>
    <t>2023.03.12</t>
  </si>
  <si>
    <t>2023.03.14</t>
  </si>
  <si>
    <t>2023.03.22</t>
  </si>
  <si>
    <t>2023.03.23</t>
  </si>
  <si>
    <t>2023.04.11</t>
  </si>
  <si>
    <t>2023.04.19</t>
  </si>
  <si>
    <t>2023.04.24</t>
  </si>
  <si>
    <t>2023.04.28</t>
  </si>
  <si>
    <t>2023.05.04</t>
  </si>
  <si>
    <t>2023.05.12</t>
  </si>
  <si>
    <t>2023.05.15</t>
  </si>
  <si>
    <t>2023.05.19</t>
  </si>
  <si>
    <t>2023.05.23</t>
  </si>
  <si>
    <t>2023.05.24</t>
  </si>
  <si>
    <t>2023.05.25</t>
  </si>
  <si>
    <t>2023.05.29</t>
  </si>
  <si>
    <t>2023-06-05</t>
  </si>
  <si>
    <t>2023-06-08</t>
  </si>
  <si>
    <t>2023-06-15</t>
  </si>
  <si>
    <t>2023-07-01</t>
  </si>
  <si>
    <t>2023-07-08</t>
  </si>
  <si>
    <t>2023-07-19</t>
  </si>
  <si>
    <t>2023-07-26</t>
  </si>
  <si>
    <t>2023-07-28</t>
  </si>
  <si>
    <t>2023-08-06</t>
  </si>
  <si>
    <t>2023-08-10</t>
  </si>
  <si>
    <t>2023-08-21</t>
  </si>
  <si>
    <t>2023-08-25</t>
  </si>
  <si>
    <t>2023-09-06</t>
  </si>
  <si>
    <t>2023-09-13</t>
  </si>
  <si>
    <t>2023-09-15</t>
  </si>
  <si>
    <t>2023-09-16</t>
  </si>
  <si>
    <t>2023-09-18</t>
  </si>
  <si>
    <t>2023-09-20</t>
  </si>
  <si>
    <t>2023-09-22</t>
  </si>
  <si>
    <t>2023-09-25</t>
  </si>
  <si>
    <t>2023-10-05</t>
  </si>
  <si>
    <t>2023-10-11</t>
  </si>
  <si>
    <t>2023-10-13</t>
  </si>
  <si>
    <t>2023-10-18</t>
  </si>
  <si>
    <t>2023-10-24</t>
  </si>
  <si>
    <t>2023-11-02</t>
  </si>
  <si>
    <t>2023-11-10</t>
  </si>
  <si>
    <t>2023-11-13</t>
  </si>
  <si>
    <t>2023-11-15</t>
  </si>
  <si>
    <t>2023-11-17</t>
  </si>
  <si>
    <t>2023-11-23</t>
  </si>
  <si>
    <t>2023-11-28</t>
  </si>
  <si>
    <t>2023-12-10</t>
  </si>
  <si>
    <t>2023-12-20</t>
  </si>
  <si>
    <t>2023-11-03</t>
  </si>
  <si>
    <t>2023-11-04</t>
  </si>
  <si>
    <t>2023-11-05</t>
  </si>
  <si>
    <t>2023-11-06</t>
  </si>
  <si>
    <t>2023-11-29</t>
  </si>
  <si>
    <t>2023-11-30</t>
  </si>
  <si>
    <t>2023-12-21</t>
  </si>
  <si>
    <t>2023-12-22</t>
  </si>
  <si>
    <t>2023-12-23</t>
  </si>
  <si>
    <t>2023-12-24</t>
  </si>
  <si>
    <t>2023-12-25</t>
  </si>
  <si>
    <t>2023-12-26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</si>
</sst>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hadow/>
      <sz val="18"/>
      <color rgb="FF000000"/>
      <name val="한양견고딕"/>
      <family val="3"/>
      <charset val="129"/>
    </font>
    <font>
      <shadow/>
      <sz val="10"/>
      <color rgb="FF000000"/>
      <name val="돋움"/>
      <family val="3"/>
      <charset val="129"/>
    </font>
    <font>
      <sz val="10"/>
      <color rgb="FF000000"/>
      <name val="한양신명조"/>
      <family val="1"/>
      <charset val="129"/>
    </font>
    <font>
      <sz val="10"/>
      <color rgb="FF000000"/>
      <name val="바탕"/>
      <family val="1"/>
      <charset val="129"/>
    </font>
    <font>
      <b/>
      <shadow/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EAEAE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000000"/>
      </right>
      <top style="thin">
        <color rgb="FF7F7F7F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000000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000000"/>
      </right>
      <top/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/>
      <top style="thin">
        <color indexed="8"/>
      </top>
      <bottom style="thin">
        <color theme="0" tint="-0.499984740745262"/>
      </bottom>
      <diagonal/>
    </border>
    <border>
      <left/>
      <right style="thin">
        <color indexed="8"/>
      </right>
      <top style="thin">
        <color indexed="8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distributed" wrapText="1"/>
    </xf>
    <xf numFmtId="0" fontId="2" fillId="0" borderId="2" xfId="0" applyFont="1" applyBorder="1" applyAlignment="1">
      <alignment horizontal="center" vertical="distributed" wrapText="1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justify" vertical="center" wrapText="1"/>
    </xf>
    <xf numFmtId="0" fontId="7" fillId="0" borderId="22" xfId="0" applyFont="1" applyBorder="1" applyAlignment="1">
      <alignment horizontal="justify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0" fillId="2" borderId="30" xfId="0" applyFont="1" applyFill="1" applyBorder="1" applyAlignment="1" applyProtection="1">
      <alignment horizontal="left" vertical="center"/>
    </xf>
    <xf numFmtId="3" fontId="0" fillId="3" borderId="30" xfId="0" applyNumberFormat="1" applyFont="1" applyFill="1" applyBorder="1" applyAlignment="1" applyProtection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0" fillId="2" borderId="30" xfId="0" applyFont="1" applyFill="1" applyBorder="1" applyAlignment="1" applyProtection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3" fontId="0" fillId="2" borderId="30" xfId="0" applyNumberFormat="1" applyFont="1" applyFill="1" applyBorder="1" applyAlignment="1" applyProtection="1">
      <alignment horizontal="right" vertical="center"/>
    </xf>
    <xf numFmtId="0" fontId="10" fillId="4" borderId="35" xfId="0" applyFont="1" applyFill="1" applyBorder="1" applyAlignment="1">
      <alignment horizontal="center" vertical="center" wrapText="1"/>
    </xf>
    <xf numFmtId="3" fontId="0" fillId="0" borderId="30" xfId="0" applyNumberFormat="1" applyFont="1" applyFill="1" applyBorder="1" applyAlignment="1" applyProtection="1">
      <alignment horizontal="right" vertical="center"/>
    </xf>
    <xf numFmtId="0" fontId="0" fillId="0" borderId="30" xfId="0" applyFont="1" applyFill="1" applyBorder="1" applyAlignment="1" applyProtection="1">
      <alignment horizontal="left" vertical="center"/>
    </xf>
    <xf numFmtId="0" fontId="9" fillId="4" borderId="3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 applyProtection="1">
      <alignment horizontal="center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justify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9" fontId="7" fillId="0" borderId="37" xfId="1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14" fontId="12" fillId="0" borderId="44" xfId="0" applyNumberFormat="1" applyFont="1" applyBorder="1" applyAlignment="1">
      <alignment horizontal="center" vertical="center" wrapText="1"/>
    </xf>
    <xf numFmtId="14" fontId="12" fillId="0" borderId="45" xfId="0" applyNumberFormat="1" applyFont="1" applyBorder="1" applyAlignment="1">
      <alignment horizontal="center" vertical="center" wrapText="1"/>
    </xf>
    <xf numFmtId="14" fontId="11" fillId="2" borderId="41" xfId="0" applyNumberFormat="1" applyFont="1" applyFill="1" applyBorder="1" applyAlignment="1">
      <alignment horizontal="center" vertical="center" wrapText="1"/>
    </xf>
    <xf numFmtId="14" fontId="11" fillId="2" borderId="42" xfId="0" applyNumberFormat="1" applyFont="1" applyFill="1" applyBorder="1" applyAlignment="1">
      <alignment horizontal="center" vertical="center" wrapText="1"/>
    </xf>
    <xf numFmtId="14" fontId="12" fillId="0" borderId="41" xfId="0" applyNumberFormat="1" applyFont="1" applyBorder="1" applyAlignment="1">
      <alignment horizontal="center" vertical="center" wrapText="1"/>
    </xf>
    <xf numFmtId="14" fontId="12" fillId="0" borderId="42" xfId="0" applyNumberFormat="1" applyFont="1" applyBorder="1" applyAlignment="1">
      <alignment horizontal="center" vertical="center" wrapText="1"/>
    </xf>
    <xf numFmtId="14" fontId="10" fillId="0" borderId="33" xfId="0" applyNumberFormat="1" applyFont="1" applyBorder="1" applyAlignment="1">
      <alignment horizontal="center" vertical="center" wrapText="1"/>
    </xf>
    <xf numFmtId="14" fontId="10" fillId="0" borderId="34" xfId="0" applyNumberFormat="1" applyFont="1" applyBorder="1" applyAlignment="1">
      <alignment horizontal="center" vertical="center" wrapText="1"/>
    </xf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3" fontId="0" fillId="2" borderId="0" xfId="0" applyNumberFormat="1" applyFont="1" applyFill="1" applyBorder="1" applyAlignment="1" applyProtection="1">
      <alignment horizontal="righ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tabSelected="1" zoomScaleNormal="100" workbookViewId="0">
      <pane ySplit="13" topLeftCell="A14" activePane="bottomLeft" state="frozen"/>
      <selection pane="bottomLeft" activeCell="O100" sqref="O100:P100"/>
    </sheetView>
  </sheetViews>
  <sheetFormatPr defaultRowHeight="16.5"/>
  <cols>
    <col min="1" max="1" width="9.875" customWidth="1"/>
    <col min="2" max="2" width="3.625" style="99" customWidth="1"/>
    <col min="3" max="6" width="5.625" customWidth="1"/>
    <col min="7" max="10" width="7.625" customWidth="1"/>
    <col min="11" max="11" width="12.625" customWidth="1"/>
    <col min="12" max="14" width="4.625" customWidth="1"/>
    <col min="15" max="16" width="6.625" customWidth="1"/>
    <col min="17" max="17" width="17.625" customWidth="1"/>
    <col min="19" max="19" width="13.75" customWidth="1"/>
    <col min="20" max="20" width="14.625" customWidth="1"/>
  </cols>
  <sheetData>
    <row r="1" spans="1:20" ht="24.95" customHeight="1">
      <c r="A1" s="1" t="s">
        <v>0</v>
      </c>
      <c r="B1" s="2"/>
      <c r="C1" s="3"/>
      <c r="D1" s="4" t="s">
        <v>31</v>
      </c>
      <c r="E1" s="5"/>
      <c r="F1" s="5"/>
      <c r="G1" s="6" t="s">
        <v>1</v>
      </c>
      <c r="H1" s="7"/>
      <c r="I1" s="7"/>
      <c r="J1" s="7"/>
      <c r="K1" s="7"/>
      <c r="L1" s="7"/>
      <c r="M1" s="7"/>
      <c r="N1" s="8" t="s">
        <v>2</v>
      </c>
      <c r="O1" s="8"/>
      <c r="P1" s="8"/>
      <c r="Q1" s="9" t="s">
        <v>3</v>
      </c>
    </row>
    <row r="2" spans="1:20" ht="9.9499999999999993" customHeight="1">
      <c r="A2" s="10"/>
      <c r="B2" s="11"/>
      <c r="C2" s="12"/>
      <c r="D2" s="13" t="s">
        <v>4</v>
      </c>
      <c r="E2" s="14"/>
      <c r="F2" s="14"/>
      <c r="G2" s="15"/>
      <c r="H2" s="16"/>
      <c r="I2" s="16"/>
      <c r="J2" s="16"/>
      <c r="K2" s="16"/>
      <c r="L2" s="16"/>
      <c r="M2" s="16"/>
      <c r="N2" s="8"/>
      <c r="O2" s="8"/>
      <c r="P2" s="8"/>
      <c r="Q2" s="9"/>
    </row>
    <row r="3" spans="1:20" ht="9.9499999999999993" customHeight="1">
      <c r="A3" s="10"/>
      <c r="B3" s="11"/>
      <c r="C3" s="12"/>
      <c r="D3" s="13"/>
      <c r="E3" s="14"/>
      <c r="F3" s="14"/>
      <c r="G3" s="15"/>
      <c r="H3" s="16"/>
      <c r="I3" s="16"/>
      <c r="J3" s="16"/>
      <c r="K3" s="16"/>
      <c r="L3" s="16"/>
      <c r="M3" s="16"/>
      <c r="N3" s="8" t="s">
        <v>5</v>
      </c>
      <c r="O3" s="8"/>
      <c r="P3" s="8"/>
      <c r="Q3" s="9" t="s">
        <v>6</v>
      </c>
    </row>
    <row r="4" spans="1:20" ht="24.95" customHeight="1">
      <c r="A4" s="17"/>
      <c r="B4" s="18"/>
      <c r="C4" s="19"/>
      <c r="D4" s="20" t="s">
        <v>32</v>
      </c>
      <c r="E4" s="21"/>
      <c r="F4" s="21"/>
      <c r="G4" s="22"/>
      <c r="H4" s="23"/>
      <c r="I4" s="23"/>
      <c r="J4" s="23"/>
      <c r="K4" s="23"/>
      <c r="L4" s="23"/>
      <c r="M4" s="23"/>
      <c r="N4" s="8"/>
      <c r="O4" s="8"/>
      <c r="P4" s="8"/>
      <c r="Q4" s="9"/>
    </row>
    <row r="5" spans="1:20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6"/>
      <c r="O5" s="26"/>
      <c r="P5" s="26"/>
      <c r="Q5" s="27"/>
    </row>
    <row r="6" spans="1:20">
      <c r="A6" s="28" t="s">
        <v>7</v>
      </c>
      <c r="B6" s="29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1"/>
    </row>
    <row r="7" spans="1:20">
      <c r="A7" s="32" t="s">
        <v>8</v>
      </c>
      <c r="B7" s="33"/>
      <c r="C7" s="33"/>
      <c r="D7" s="33"/>
      <c r="E7" s="33"/>
      <c r="F7" s="34" t="s">
        <v>9</v>
      </c>
      <c r="G7" s="33"/>
      <c r="H7" s="33"/>
      <c r="I7" s="33"/>
      <c r="J7" s="35"/>
      <c r="K7" s="35"/>
      <c r="L7" s="35"/>
      <c r="M7" s="35"/>
      <c r="N7" s="35"/>
      <c r="O7" s="35"/>
      <c r="P7" s="35"/>
      <c r="Q7" s="27"/>
    </row>
    <row r="8" spans="1:20">
      <c r="A8" s="36" t="s">
        <v>10</v>
      </c>
      <c r="B8" s="37"/>
      <c r="C8" s="37"/>
      <c r="D8" s="37"/>
      <c r="E8" s="37"/>
      <c r="F8" s="38" t="s">
        <v>11</v>
      </c>
      <c r="G8" s="37"/>
      <c r="H8" s="37"/>
      <c r="I8" s="37"/>
      <c r="J8" s="35"/>
      <c r="K8" s="35"/>
      <c r="L8" s="35"/>
      <c r="M8" s="35"/>
      <c r="N8" s="35"/>
      <c r="O8" s="35"/>
      <c r="P8" s="35"/>
      <c r="Q8" s="27"/>
    </row>
    <row r="9" spans="1:20">
      <c r="A9" s="24"/>
      <c r="B9" s="25"/>
      <c r="C9" s="25"/>
      <c r="D9" s="25"/>
      <c r="E9" s="25"/>
      <c r="F9" s="25"/>
      <c r="G9" s="25"/>
      <c r="H9" s="25"/>
      <c r="I9" s="25"/>
      <c r="J9" s="35"/>
      <c r="K9" s="35"/>
      <c r="L9" s="35"/>
      <c r="M9" s="35"/>
      <c r="N9" s="35"/>
      <c r="O9" s="35"/>
      <c r="P9" s="35"/>
      <c r="Q9" s="27"/>
    </row>
    <row r="10" spans="1:20">
      <c r="A10" s="28" t="s">
        <v>12</v>
      </c>
      <c r="B10" s="29"/>
      <c r="C10" s="29"/>
      <c r="D10" s="29"/>
      <c r="E10" s="29"/>
      <c r="F10" s="29"/>
      <c r="G10" s="29"/>
      <c r="H10" s="29"/>
      <c r="I10" s="29"/>
      <c r="J10" s="39"/>
      <c r="K10" s="39"/>
      <c r="L10" s="39"/>
      <c r="M10" s="39"/>
      <c r="N10" s="39"/>
      <c r="O10" s="39"/>
      <c r="P10" s="39"/>
      <c r="Q10" s="40"/>
    </row>
    <row r="11" spans="1:20" ht="18.600000000000001" customHeight="1">
      <c r="A11" s="41" t="s">
        <v>13</v>
      </c>
      <c r="B11" s="42"/>
      <c r="C11" s="43" t="s">
        <v>14</v>
      </c>
      <c r="D11" s="33"/>
      <c r="E11" s="33"/>
      <c r="F11" s="44"/>
      <c r="G11" s="43" t="s">
        <v>15</v>
      </c>
      <c r="H11" s="33"/>
      <c r="I11" s="33"/>
      <c r="J11" s="33"/>
      <c r="K11" s="33"/>
      <c r="L11" s="33"/>
      <c r="M11" s="33"/>
      <c r="N11" s="33"/>
      <c r="O11" s="33"/>
      <c r="P11" s="33"/>
      <c r="Q11" s="45"/>
    </row>
    <row r="12" spans="1:20" ht="18.600000000000001" customHeight="1">
      <c r="A12" s="46" t="s">
        <v>16</v>
      </c>
      <c r="B12" s="47"/>
      <c r="C12" s="48" t="s">
        <v>17</v>
      </c>
      <c r="D12" s="42"/>
      <c r="E12" s="48" t="s">
        <v>18</v>
      </c>
      <c r="F12" s="42"/>
      <c r="G12" s="48" t="s">
        <v>19</v>
      </c>
      <c r="H12" s="42"/>
      <c r="I12" s="48" t="s">
        <v>20</v>
      </c>
      <c r="J12" s="42"/>
      <c r="K12" s="49" t="s">
        <v>21</v>
      </c>
      <c r="L12" s="43" t="s">
        <v>22</v>
      </c>
      <c r="M12" s="33"/>
      <c r="N12" s="33"/>
      <c r="O12" s="33"/>
      <c r="P12" s="44"/>
      <c r="Q12" s="50" t="s">
        <v>23</v>
      </c>
      <c r="S12" s="51"/>
      <c r="T12" s="52"/>
    </row>
    <row r="13" spans="1:20" ht="24.95" customHeight="1">
      <c r="A13" s="46" t="s">
        <v>24</v>
      </c>
      <c r="B13" s="47"/>
      <c r="C13" s="53"/>
      <c r="D13" s="47"/>
      <c r="E13" s="53"/>
      <c r="F13" s="47"/>
      <c r="G13" s="53" t="s">
        <v>25</v>
      </c>
      <c r="H13" s="47"/>
      <c r="I13" s="53" t="s">
        <v>25</v>
      </c>
      <c r="J13" s="47"/>
      <c r="K13" s="54"/>
      <c r="L13" s="48" t="s">
        <v>26</v>
      </c>
      <c r="M13" s="55"/>
      <c r="N13" s="42"/>
      <c r="O13" s="48" t="s">
        <v>27</v>
      </c>
      <c r="P13" s="42"/>
      <c r="Q13" s="56"/>
      <c r="S13" s="51"/>
      <c r="T13" s="52"/>
    </row>
    <row r="14" spans="1:20" ht="24.95" customHeight="1">
      <c r="A14" s="107" t="s">
        <v>33</v>
      </c>
      <c r="B14" s="108"/>
      <c r="C14" s="57"/>
      <c r="D14" s="57"/>
      <c r="E14" s="57"/>
      <c r="F14" s="57"/>
      <c r="G14" s="58">
        <v>22500</v>
      </c>
      <c r="H14" s="58"/>
      <c r="I14" s="59">
        <v>22645</v>
      </c>
      <c r="J14" s="59"/>
      <c r="K14" s="60">
        <f t="shared" ref="K14:K98" si="0">I14-G14</f>
        <v>145</v>
      </c>
      <c r="L14" s="57">
        <v>29</v>
      </c>
      <c r="M14" s="57"/>
      <c r="N14" s="57"/>
      <c r="O14" s="61">
        <f>K14-L14</f>
        <v>116</v>
      </c>
      <c r="P14" s="61"/>
      <c r="Q14" s="62"/>
      <c r="S14" s="63"/>
      <c r="T14" s="52"/>
    </row>
    <row r="15" spans="1:20" ht="24.95" customHeight="1">
      <c r="A15" s="107" t="s">
        <v>34</v>
      </c>
      <c r="B15" s="108"/>
      <c r="C15" s="64"/>
      <c r="D15" s="64"/>
      <c r="E15" s="64"/>
      <c r="F15" s="64"/>
      <c r="G15" s="58">
        <f>I14</f>
        <v>22645</v>
      </c>
      <c r="H15" s="58"/>
      <c r="I15" s="59">
        <v>22691</v>
      </c>
      <c r="J15" s="59"/>
      <c r="K15" s="60">
        <f>I15-G15</f>
        <v>46</v>
      </c>
      <c r="L15" s="57">
        <v>0</v>
      </c>
      <c r="M15" s="57"/>
      <c r="N15" s="57"/>
      <c r="O15" s="61">
        <f t="shared" ref="O15:O98" si="1">K15-L15</f>
        <v>46</v>
      </c>
      <c r="P15" s="61"/>
      <c r="Q15" s="62"/>
      <c r="S15" s="63"/>
      <c r="T15" s="52"/>
    </row>
    <row r="16" spans="1:20" ht="24.95" customHeight="1">
      <c r="A16" s="107" t="s">
        <v>35</v>
      </c>
      <c r="B16" s="108"/>
      <c r="C16" s="64"/>
      <c r="D16" s="64"/>
      <c r="E16" s="64"/>
      <c r="F16" s="64"/>
      <c r="G16" s="58">
        <f t="shared" ref="G16:G78" si="2">I15</f>
        <v>22691</v>
      </c>
      <c r="H16" s="58"/>
      <c r="I16" s="59">
        <v>22812</v>
      </c>
      <c r="J16" s="59"/>
      <c r="K16" s="60">
        <f t="shared" si="0"/>
        <v>121</v>
      </c>
      <c r="L16" s="57">
        <v>0</v>
      </c>
      <c r="M16" s="57"/>
      <c r="N16" s="57"/>
      <c r="O16" s="61">
        <f t="shared" si="1"/>
        <v>121</v>
      </c>
      <c r="P16" s="61"/>
      <c r="Q16" s="62"/>
      <c r="S16" s="63"/>
      <c r="T16" s="52"/>
    </row>
    <row r="17" spans="1:20" ht="24.95" customHeight="1">
      <c r="A17" s="107" t="s">
        <v>36</v>
      </c>
      <c r="B17" s="108"/>
      <c r="C17" s="64"/>
      <c r="D17" s="64"/>
      <c r="E17" s="64"/>
      <c r="F17" s="64"/>
      <c r="G17" s="58">
        <f t="shared" si="2"/>
        <v>22812</v>
      </c>
      <c r="H17" s="58"/>
      <c r="I17" s="59">
        <v>22864</v>
      </c>
      <c r="J17" s="59"/>
      <c r="K17" s="60">
        <f>I17-G17</f>
        <v>52</v>
      </c>
      <c r="L17" s="57">
        <v>0</v>
      </c>
      <c r="M17" s="57"/>
      <c r="N17" s="57"/>
      <c r="O17" s="61">
        <f t="shared" si="1"/>
        <v>52</v>
      </c>
      <c r="P17" s="61"/>
      <c r="Q17" s="62"/>
      <c r="S17" s="63"/>
      <c r="T17" s="52"/>
    </row>
    <row r="18" spans="1:20" ht="24.95" customHeight="1">
      <c r="A18" s="107" t="s">
        <v>37</v>
      </c>
      <c r="B18" s="108"/>
      <c r="C18" s="64"/>
      <c r="D18" s="64"/>
      <c r="E18" s="64"/>
      <c r="F18" s="64"/>
      <c r="G18" s="58">
        <f t="shared" si="2"/>
        <v>22864</v>
      </c>
      <c r="H18" s="58"/>
      <c r="I18" s="59">
        <v>22987</v>
      </c>
      <c r="J18" s="59"/>
      <c r="K18" s="60">
        <f t="shared" si="0"/>
        <v>123</v>
      </c>
      <c r="L18" s="57">
        <v>29</v>
      </c>
      <c r="M18" s="57"/>
      <c r="N18" s="57"/>
      <c r="O18" s="61">
        <f t="shared" si="1"/>
        <v>94</v>
      </c>
      <c r="P18" s="61"/>
      <c r="Q18" s="62"/>
      <c r="S18" s="63"/>
      <c r="T18" s="52"/>
    </row>
    <row r="19" spans="1:20" ht="24.95" customHeight="1">
      <c r="A19" s="107" t="s">
        <v>38</v>
      </c>
      <c r="B19" s="108"/>
      <c r="C19" s="57"/>
      <c r="D19" s="57"/>
      <c r="E19" s="57"/>
      <c r="F19" s="57"/>
      <c r="G19" s="58">
        <f t="shared" si="2"/>
        <v>22987</v>
      </c>
      <c r="H19" s="58"/>
      <c r="I19" s="59">
        <v>23106</v>
      </c>
      <c r="J19" s="59"/>
      <c r="K19" s="60">
        <f t="shared" si="0"/>
        <v>119</v>
      </c>
      <c r="L19" s="57">
        <v>0</v>
      </c>
      <c r="M19" s="57"/>
      <c r="N19" s="57"/>
      <c r="O19" s="61">
        <f t="shared" si="1"/>
        <v>119</v>
      </c>
      <c r="P19" s="61"/>
      <c r="Q19" s="62"/>
      <c r="S19" s="63"/>
      <c r="T19" s="65"/>
    </row>
    <row r="20" spans="1:20" ht="24.95" customHeight="1">
      <c r="A20" s="107" t="s">
        <v>39</v>
      </c>
      <c r="B20" s="108"/>
      <c r="C20" s="64"/>
      <c r="D20" s="64"/>
      <c r="E20" s="64"/>
      <c r="F20" s="64"/>
      <c r="G20" s="58">
        <f t="shared" si="2"/>
        <v>23106</v>
      </c>
      <c r="H20" s="58"/>
      <c r="I20" s="59">
        <v>23136</v>
      </c>
      <c r="J20" s="59"/>
      <c r="K20" s="60">
        <f t="shared" si="0"/>
        <v>30</v>
      </c>
      <c r="L20" s="57">
        <v>29</v>
      </c>
      <c r="M20" s="57"/>
      <c r="N20" s="57"/>
      <c r="O20" s="61">
        <f t="shared" si="1"/>
        <v>1</v>
      </c>
      <c r="P20" s="61"/>
      <c r="Q20" s="62"/>
      <c r="S20" s="63"/>
      <c r="T20" s="65"/>
    </row>
    <row r="21" spans="1:20" ht="24.95" customHeight="1">
      <c r="A21" s="107" t="s">
        <v>40</v>
      </c>
      <c r="B21" s="108"/>
      <c r="C21" s="64"/>
      <c r="D21" s="64"/>
      <c r="E21" s="64"/>
      <c r="F21" s="64"/>
      <c r="G21" s="58">
        <f t="shared" si="2"/>
        <v>23136</v>
      </c>
      <c r="H21" s="58"/>
      <c r="I21" s="59">
        <v>23645</v>
      </c>
      <c r="J21" s="59"/>
      <c r="K21" s="60">
        <f t="shared" si="0"/>
        <v>509</v>
      </c>
      <c r="L21" s="57">
        <v>0</v>
      </c>
      <c r="M21" s="57"/>
      <c r="N21" s="57"/>
      <c r="O21" s="61">
        <f t="shared" si="1"/>
        <v>509</v>
      </c>
      <c r="P21" s="61"/>
      <c r="Q21" s="62"/>
      <c r="S21" s="63"/>
      <c r="T21" s="65"/>
    </row>
    <row r="22" spans="1:20" ht="24.95" customHeight="1">
      <c r="A22" s="107" t="s">
        <v>41</v>
      </c>
      <c r="B22" s="108"/>
      <c r="C22" s="64"/>
      <c r="D22" s="64"/>
      <c r="E22" s="64"/>
      <c r="F22" s="64"/>
      <c r="G22" s="58">
        <f t="shared" si="2"/>
        <v>23645</v>
      </c>
      <c r="H22" s="58"/>
      <c r="I22" s="59">
        <v>23963</v>
      </c>
      <c r="J22" s="59"/>
      <c r="K22" s="60">
        <f t="shared" si="0"/>
        <v>318</v>
      </c>
      <c r="L22" s="57">
        <v>29</v>
      </c>
      <c r="M22" s="57"/>
      <c r="N22" s="57"/>
      <c r="O22" s="61">
        <f t="shared" si="1"/>
        <v>289</v>
      </c>
      <c r="P22" s="61"/>
      <c r="Q22" s="62"/>
      <c r="S22" s="63"/>
      <c r="T22" s="65"/>
    </row>
    <row r="23" spans="1:20" ht="24.95" customHeight="1">
      <c r="A23" s="107" t="s">
        <v>42</v>
      </c>
      <c r="B23" s="108"/>
      <c r="C23" s="64"/>
      <c r="D23" s="64"/>
      <c r="E23" s="64"/>
      <c r="F23" s="64"/>
      <c r="G23" s="58">
        <f t="shared" si="2"/>
        <v>23963</v>
      </c>
      <c r="H23" s="58"/>
      <c r="I23" s="59">
        <v>24187</v>
      </c>
      <c r="J23" s="59"/>
      <c r="K23" s="60">
        <f t="shared" si="0"/>
        <v>224</v>
      </c>
      <c r="L23" s="57">
        <v>29</v>
      </c>
      <c r="M23" s="57"/>
      <c r="N23" s="57"/>
      <c r="O23" s="61">
        <f t="shared" si="1"/>
        <v>195</v>
      </c>
      <c r="P23" s="61"/>
      <c r="Q23" s="62"/>
      <c r="S23" s="63"/>
      <c r="T23" s="65"/>
    </row>
    <row r="24" spans="1:20" ht="24.95" customHeight="1">
      <c r="A24" s="107" t="s">
        <v>43</v>
      </c>
      <c r="B24" s="108"/>
      <c r="C24" s="57"/>
      <c r="D24" s="57"/>
      <c r="E24" s="57"/>
      <c r="F24" s="57"/>
      <c r="G24" s="58">
        <f t="shared" si="2"/>
        <v>24187</v>
      </c>
      <c r="H24" s="58"/>
      <c r="I24" s="59">
        <v>24398</v>
      </c>
      <c r="J24" s="59"/>
      <c r="K24" s="60">
        <f t="shared" si="0"/>
        <v>211</v>
      </c>
      <c r="L24" s="57">
        <v>29</v>
      </c>
      <c r="M24" s="57"/>
      <c r="N24" s="57"/>
      <c r="O24" s="61">
        <f t="shared" si="1"/>
        <v>182</v>
      </c>
      <c r="P24" s="61"/>
      <c r="Q24" s="62"/>
      <c r="S24" s="63"/>
      <c r="T24" s="65"/>
    </row>
    <row r="25" spans="1:20" ht="24.95" customHeight="1">
      <c r="A25" s="107" t="s">
        <v>44</v>
      </c>
      <c r="B25" s="108"/>
      <c r="C25" s="64"/>
      <c r="D25" s="64"/>
      <c r="E25" s="64"/>
      <c r="F25" s="64"/>
      <c r="G25" s="58">
        <f t="shared" si="2"/>
        <v>24398</v>
      </c>
      <c r="H25" s="58"/>
      <c r="I25" s="59">
        <v>24512</v>
      </c>
      <c r="J25" s="59"/>
      <c r="K25" s="60">
        <f t="shared" si="0"/>
        <v>114</v>
      </c>
      <c r="L25" s="57">
        <v>0</v>
      </c>
      <c r="M25" s="57"/>
      <c r="N25" s="57"/>
      <c r="O25" s="61">
        <f t="shared" si="1"/>
        <v>114</v>
      </c>
      <c r="P25" s="61"/>
      <c r="Q25" s="62"/>
      <c r="S25" s="63"/>
      <c r="T25" s="65"/>
    </row>
    <row r="26" spans="1:20" ht="24.95" customHeight="1">
      <c r="A26" s="107" t="s">
        <v>45</v>
      </c>
      <c r="B26" s="108"/>
      <c r="C26" s="64"/>
      <c r="D26" s="64"/>
      <c r="E26" s="64"/>
      <c r="F26" s="64"/>
      <c r="G26" s="58">
        <f t="shared" si="2"/>
        <v>24512</v>
      </c>
      <c r="H26" s="58"/>
      <c r="I26" s="59">
        <v>24856</v>
      </c>
      <c r="J26" s="59"/>
      <c r="K26" s="60">
        <f t="shared" si="0"/>
        <v>344</v>
      </c>
      <c r="L26" s="57">
        <v>29</v>
      </c>
      <c r="M26" s="57"/>
      <c r="N26" s="57"/>
      <c r="O26" s="61">
        <f t="shared" si="1"/>
        <v>315</v>
      </c>
      <c r="P26" s="61"/>
      <c r="Q26" s="62"/>
      <c r="S26" s="63"/>
      <c r="T26" s="65"/>
    </row>
    <row r="27" spans="1:20" ht="24.95" customHeight="1">
      <c r="A27" s="107" t="s">
        <v>46</v>
      </c>
      <c r="B27" s="108"/>
      <c r="C27" s="64"/>
      <c r="D27" s="64"/>
      <c r="E27" s="64"/>
      <c r="F27" s="64"/>
      <c r="G27" s="58">
        <f t="shared" si="2"/>
        <v>24856</v>
      </c>
      <c r="H27" s="58"/>
      <c r="I27" s="59">
        <v>24906</v>
      </c>
      <c r="J27" s="59"/>
      <c r="K27" s="60">
        <f t="shared" si="0"/>
        <v>50</v>
      </c>
      <c r="L27" s="57">
        <v>29</v>
      </c>
      <c r="M27" s="57"/>
      <c r="N27" s="57"/>
      <c r="O27" s="61">
        <f t="shared" si="1"/>
        <v>21</v>
      </c>
      <c r="P27" s="61"/>
      <c r="Q27" s="62"/>
      <c r="S27" s="63"/>
      <c r="T27" s="65"/>
    </row>
    <row r="28" spans="1:20" ht="24.95" customHeight="1">
      <c r="A28" s="107" t="s">
        <v>47</v>
      </c>
      <c r="B28" s="108"/>
      <c r="C28" s="64"/>
      <c r="D28" s="64"/>
      <c r="E28" s="64"/>
      <c r="F28" s="64"/>
      <c r="G28" s="58">
        <f t="shared" si="2"/>
        <v>24906</v>
      </c>
      <c r="H28" s="58"/>
      <c r="I28" s="59">
        <v>25354</v>
      </c>
      <c r="J28" s="59"/>
      <c r="K28" s="60">
        <f t="shared" si="0"/>
        <v>448</v>
      </c>
      <c r="L28" s="57">
        <v>29</v>
      </c>
      <c r="M28" s="57"/>
      <c r="N28" s="57"/>
      <c r="O28" s="61">
        <f t="shared" si="1"/>
        <v>419</v>
      </c>
      <c r="P28" s="61"/>
      <c r="Q28" s="62"/>
      <c r="S28" s="63"/>
      <c r="T28" s="65"/>
    </row>
    <row r="29" spans="1:20" ht="24.95" customHeight="1">
      <c r="A29" s="107" t="s">
        <v>48</v>
      </c>
      <c r="B29" s="108"/>
      <c r="C29" s="64"/>
      <c r="D29" s="64"/>
      <c r="E29" s="64"/>
      <c r="F29" s="64"/>
      <c r="G29" s="58">
        <f t="shared" si="2"/>
        <v>25354</v>
      </c>
      <c r="H29" s="58"/>
      <c r="I29" s="59">
        <v>25678</v>
      </c>
      <c r="J29" s="59"/>
      <c r="K29" s="60">
        <f t="shared" si="0"/>
        <v>324</v>
      </c>
      <c r="L29" s="57">
        <v>29</v>
      </c>
      <c r="M29" s="57"/>
      <c r="N29" s="57"/>
      <c r="O29" s="61">
        <f t="shared" si="1"/>
        <v>295</v>
      </c>
      <c r="P29" s="61"/>
      <c r="Q29" s="62"/>
      <c r="S29" s="63"/>
      <c r="T29" s="65"/>
    </row>
    <row r="30" spans="1:20" ht="24.95" customHeight="1">
      <c r="A30" s="107" t="s">
        <v>49</v>
      </c>
      <c r="B30" s="108"/>
      <c r="C30" s="57"/>
      <c r="D30" s="57"/>
      <c r="E30" s="57"/>
      <c r="F30" s="57"/>
      <c r="G30" s="58">
        <f t="shared" si="2"/>
        <v>25678</v>
      </c>
      <c r="H30" s="58"/>
      <c r="I30" s="66">
        <v>26012</v>
      </c>
      <c r="J30" s="66"/>
      <c r="K30" s="60">
        <f t="shared" si="0"/>
        <v>334</v>
      </c>
      <c r="L30" s="57">
        <v>0</v>
      </c>
      <c r="M30" s="57"/>
      <c r="N30" s="57"/>
      <c r="O30" s="61">
        <f t="shared" si="1"/>
        <v>334</v>
      </c>
      <c r="P30" s="61"/>
      <c r="Q30" s="62"/>
      <c r="S30" s="63"/>
      <c r="T30" s="65"/>
    </row>
    <row r="31" spans="1:20" ht="24.95" customHeight="1">
      <c r="A31" s="107" t="s">
        <v>50</v>
      </c>
      <c r="B31" s="108"/>
      <c r="C31" s="64"/>
      <c r="D31" s="64"/>
      <c r="E31" s="64"/>
      <c r="F31" s="64"/>
      <c r="G31" s="58">
        <f t="shared" si="2"/>
        <v>26012</v>
      </c>
      <c r="H31" s="58"/>
      <c r="I31" s="66">
        <v>26348</v>
      </c>
      <c r="J31" s="66"/>
      <c r="K31" s="60">
        <f t="shared" si="0"/>
        <v>336</v>
      </c>
      <c r="L31" s="57">
        <v>0</v>
      </c>
      <c r="M31" s="57"/>
      <c r="N31" s="57"/>
      <c r="O31" s="61">
        <f t="shared" si="1"/>
        <v>336</v>
      </c>
      <c r="P31" s="61"/>
      <c r="Q31" s="62"/>
      <c r="S31" s="63"/>
      <c r="T31" s="65"/>
    </row>
    <row r="32" spans="1:20" ht="24.95" customHeight="1">
      <c r="A32" s="107" t="s">
        <v>51</v>
      </c>
      <c r="B32" s="108"/>
      <c r="C32" s="64"/>
      <c r="D32" s="64"/>
      <c r="E32" s="64"/>
      <c r="F32" s="64"/>
      <c r="G32" s="58">
        <f t="shared" si="2"/>
        <v>26348</v>
      </c>
      <c r="H32" s="58"/>
      <c r="I32" s="66">
        <v>26471</v>
      </c>
      <c r="J32" s="66"/>
      <c r="K32" s="60">
        <f t="shared" si="0"/>
        <v>123</v>
      </c>
      <c r="L32" s="57">
        <v>0</v>
      </c>
      <c r="M32" s="57"/>
      <c r="N32" s="57"/>
      <c r="O32" s="61">
        <f t="shared" si="1"/>
        <v>123</v>
      </c>
      <c r="P32" s="61"/>
      <c r="Q32" s="62"/>
      <c r="S32" s="63"/>
      <c r="T32" s="65"/>
    </row>
    <row r="33" spans="1:20" ht="24.95" customHeight="1">
      <c r="A33" s="107" t="s">
        <v>52</v>
      </c>
      <c r="B33" s="108"/>
      <c r="C33" s="57"/>
      <c r="D33" s="57"/>
      <c r="E33" s="57"/>
      <c r="F33" s="57"/>
      <c r="G33" s="58">
        <f t="shared" si="2"/>
        <v>26471</v>
      </c>
      <c r="H33" s="58"/>
      <c r="I33" s="66">
        <v>26698</v>
      </c>
      <c r="J33" s="66"/>
      <c r="K33" s="60">
        <f t="shared" si="0"/>
        <v>227</v>
      </c>
      <c r="L33" s="57">
        <v>29</v>
      </c>
      <c r="M33" s="57"/>
      <c r="N33" s="57"/>
      <c r="O33" s="61">
        <f t="shared" si="1"/>
        <v>198</v>
      </c>
      <c r="P33" s="61"/>
      <c r="Q33" s="62"/>
      <c r="S33" s="63"/>
      <c r="T33" s="65"/>
    </row>
    <row r="34" spans="1:20" ht="24.95" customHeight="1">
      <c r="A34" s="107" t="s">
        <v>53</v>
      </c>
      <c r="B34" s="108"/>
      <c r="C34" s="64"/>
      <c r="D34" s="64"/>
      <c r="E34" s="64"/>
      <c r="F34" s="64"/>
      <c r="G34" s="58">
        <f t="shared" si="2"/>
        <v>26698</v>
      </c>
      <c r="H34" s="58"/>
      <c r="I34" s="66">
        <v>26803</v>
      </c>
      <c r="J34" s="66"/>
      <c r="K34" s="60">
        <f t="shared" si="0"/>
        <v>105</v>
      </c>
      <c r="L34" s="57">
        <v>0</v>
      </c>
      <c r="M34" s="57"/>
      <c r="N34" s="57"/>
      <c r="O34" s="61">
        <f t="shared" si="1"/>
        <v>105</v>
      </c>
      <c r="P34" s="61"/>
      <c r="Q34" s="62"/>
      <c r="S34" s="63"/>
      <c r="T34" s="65"/>
    </row>
    <row r="35" spans="1:20" ht="24.95" customHeight="1">
      <c r="A35" s="107" t="s">
        <v>54</v>
      </c>
      <c r="B35" s="108"/>
      <c r="C35" s="57"/>
      <c r="D35" s="57"/>
      <c r="E35" s="57"/>
      <c r="F35" s="57"/>
      <c r="G35" s="58">
        <f t="shared" si="2"/>
        <v>26803</v>
      </c>
      <c r="H35" s="58"/>
      <c r="I35" s="66">
        <v>26945</v>
      </c>
      <c r="J35" s="66"/>
      <c r="K35" s="60">
        <f t="shared" si="0"/>
        <v>142</v>
      </c>
      <c r="L35" s="57">
        <v>29</v>
      </c>
      <c r="M35" s="57"/>
      <c r="N35" s="57"/>
      <c r="O35" s="61">
        <f t="shared" si="1"/>
        <v>113</v>
      </c>
      <c r="P35" s="61"/>
      <c r="Q35" s="62"/>
      <c r="S35" s="63"/>
      <c r="T35" s="65"/>
    </row>
    <row r="36" spans="1:20" ht="24.95" customHeight="1">
      <c r="A36" s="107" t="s">
        <v>55</v>
      </c>
      <c r="B36" s="108"/>
      <c r="C36" s="64"/>
      <c r="D36" s="64"/>
      <c r="E36" s="64"/>
      <c r="F36" s="64"/>
      <c r="G36" s="58">
        <f t="shared" si="2"/>
        <v>26945</v>
      </c>
      <c r="H36" s="58"/>
      <c r="I36" s="66">
        <v>27069</v>
      </c>
      <c r="J36" s="66"/>
      <c r="K36" s="60">
        <f t="shared" si="0"/>
        <v>124</v>
      </c>
      <c r="L36" s="57">
        <v>0</v>
      </c>
      <c r="M36" s="57"/>
      <c r="N36" s="57"/>
      <c r="O36" s="61">
        <f t="shared" si="1"/>
        <v>124</v>
      </c>
      <c r="P36" s="61"/>
      <c r="Q36" s="62"/>
      <c r="S36" s="63"/>
      <c r="T36" s="65"/>
    </row>
    <row r="37" spans="1:20" ht="24.95" customHeight="1">
      <c r="A37" s="107" t="s">
        <v>56</v>
      </c>
      <c r="B37" s="108"/>
      <c r="C37" s="64"/>
      <c r="D37" s="64"/>
      <c r="E37" s="64"/>
      <c r="F37" s="64"/>
      <c r="G37" s="58">
        <f t="shared" si="2"/>
        <v>27069</v>
      </c>
      <c r="H37" s="58"/>
      <c r="I37" s="66">
        <v>27465</v>
      </c>
      <c r="J37" s="66"/>
      <c r="K37" s="60">
        <f t="shared" si="0"/>
        <v>396</v>
      </c>
      <c r="L37" s="57">
        <v>0</v>
      </c>
      <c r="M37" s="57"/>
      <c r="N37" s="57"/>
      <c r="O37" s="61">
        <f t="shared" si="1"/>
        <v>396</v>
      </c>
      <c r="P37" s="61"/>
      <c r="Q37" s="62"/>
      <c r="S37" s="63"/>
      <c r="T37" s="65"/>
    </row>
    <row r="38" spans="1:20" ht="24.95" customHeight="1">
      <c r="A38" s="109" t="s">
        <v>57</v>
      </c>
      <c r="B38" s="110"/>
      <c r="C38" s="64"/>
      <c r="D38" s="64"/>
      <c r="E38" s="64"/>
      <c r="F38" s="64"/>
      <c r="G38" s="58">
        <f t="shared" si="2"/>
        <v>27465</v>
      </c>
      <c r="H38" s="58"/>
      <c r="I38" s="66">
        <v>27912</v>
      </c>
      <c r="J38" s="66"/>
      <c r="K38" s="60">
        <f t="shared" si="0"/>
        <v>447</v>
      </c>
      <c r="L38" s="57">
        <v>29</v>
      </c>
      <c r="M38" s="57"/>
      <c r="N38" s="57"/>
      <c r="O38" s="61">
        <f t="shared" si="1"/>
        <v>418</v>
      </c>
      <c r="P38" s="61"/>
      <c r="Q38" s="62"/>
      <c r="S38" s="63"/>
      <c r="T38" s="65"/>
    </row>
    <row r="39" spans="1:20" ht="24.95" customHeight="1">
      <c r="A39" s="109" t="s">
        <v>58</v>
      </c>
      <c r="B39" s="110"/>
      <c r="C39" s="64"/>
      <c r="D39" s="64"/>
      <c r="E39" s="64"/>
      <c r="F39" s="64"/>
      <c r="G39" s="58">
        <f t="shared" si="2"/>
        <v>27912</v>
      </c>
      <c r="H39" s="58"/>
      <c r="I39" s="66">
        <v>28394</v>
      </c>
      <c r="J39" s="66"/>
      <c r="K39" s="60">
        <f>I39-G39</f>
        <v>482</v>
      </c>
      <c r="L39" s="57">
        <v>29</v>
      </c>
      <c r="M39" s="57"/>
      <c r="N39" s="57"/>
      <c r="O39" s="61">
        <f t="shared" si="1"/>
        <v>453</v>
      </c>
      <c r="P39" s="61"/>
      <c r="Q39" s="62"/>
      <c r="S39" s="63"/>
      <c r="T39" s="65"/>
    </row>
    <row r="40" spans="1:20" ht="24.95" customHeight="1">
      <c r="A40" s="109" t="s">
        <v>59</v>
      </c>
      <c r="B40" s="110"/>
      <c r="C40" s="64"/>
      <c r="D40" s="64"/>
      <c r="E40" s="64"/>
      <c r="F40" s="64"/>
      <c r="G40" s="58">
        <f t="shared" si="2"/>
        <v>28394</v>
      </c>
      <c r="H40" s="58"/>
      <c r="I40" s="59">
        <v>28741</v>
      </c>
      <c r="J40" s="59"/>
      <c r="K40" s="60">
        <f>I40-G40</f>
        <v>347</v>
      </c>
      <c r="L40" s="57">
        <v>0</v>
      </c>
      <c r="M40" s="57"/>
      <c r="N40" s="57"/>
      <c r="O40" s="61">
        <f t="shared" si="1"/>
        <v>347</v>
      </c>
      <c r="P40" s="61"/>
      <c r="Q40" s="62"/>
      <c r="S40" s="63"/>
      <c r="T40" s="65"/>
    </row>
    <row r="41" spans="1:20" ht="24.95" customHeight="1">
      <c r="A41" s="109" t="s">
        <v>60</v>
      </c>
      <c r="B41" s="110"/>
      <c r="C41" s="57"/>
      <c r="D41" s="57"/>
      <c r="E41" s="57"/>
      <c r="F41" s="57"/>
      <c r="G41" s="58">
        <f t="shared" si="2"/>
        <v>28741</v>
      </c>
      <c r="H41" s="58"/>
      <c r="I41" s="59">
        <v>29012</v>
      </c>
      <c r="J41" s="59"/>
      <c r="K41" s="60">
        <f t="shared" si="0"/>
        <v>271</v>
      </c>
      <c r="L41" s="57">
        <v>29</v>
      </c>
      <c r="M41" s="57"/>
      <c r="N41" s="57"/>
      <c r="O41" s="61">
        <f t="shared" si="1"/>
        <v>242</v>
      </c>
      <c r="P41" s="61"/>
      <c r="Q41" s="62"/>
      <c r="S41" s="63"/>
      <c r="T41" s="65"/>
    </row>
    <row r="42" spans="1:20" ht="24.95" customHeight="1">
      <c r="A42" s="109" t="s">
        <v>61</v>
      </c>
      <c r="B42" s="110"/>
      <c r="C42" s="64"/>
      <c r="D42" s="64"/>
      <c r="E42" s="64"/>
      <c r="F42" s="64"/>
      <c r="G42" s="58">
        <f t="shared" si="2"/>
        <v>29012</v>
      </c>
      <c r="H42" s="58"/>
      <c r="I42" s="59">
        <v>29698</v>
      </c>
      <c r="J42" s="59"/>
      <c r="K42" s="60">
        <f t="shared" si="0"/>
        <v>686</v>
      </c>
      <c r="L42" s="57">
        <v>0</v>
      </c>
      <c r="M42" s="57"/>
      <c r="N42" s="57"/>
      <c r="O42" s="61">
        <f t="shared" si="1"/>
        <v>686</v>
      </c>
      <c r="P42" s="61"/>
      <c r="Q42" s="62"/>
      <c r="S42" s="63"/>
      <c r="T42" s="65"/>
    </row>
    <row r="43" spans="1:20" ht="24.95" customHeight="1">
      <c r="A43" s="109">
        <v>45118</v>
      </c>
      <c r="B43" s="110"/>
      <c r="C43" s="64"/>
      <c r="D43" s="64"/>
      <c r="E43" s="64"/>
      <c r="F43" s="64"/>
      <c r="G43" s="58">
        <f t="shared" si="2"/>
        <v>29698</v>
      </c>
      <c r="H43" s="58"/>
      <c r="I43" s="59">
        <v>29845</v>
      </c>
      <c r="J43" s="59"/>
      <c r="K43" s="60">
        <f t="shared" si="0"/>
        <v>147</v>
      </c>
      <c r="L43" s="57">
        <v>0</v>
      </c>
      <c r="M43" s="57"/>
      <c r="N43" s="57"/>
      <c r="O43" s="61">
        <f t="shared" si="1"/>
        <v>147</v>
      </c>
      <c r="P43" s="61"/>
      <c r="Q43" s="62"/>
      <c r="S43" s="63"/>
      <c r="T43" s="65"/>
    </row>
    <row r="44" spans="1:20" ht="24.95" customHeight="1">
      <c r="A44" s="109">
        <v>45120</v>
      </c>
      <c r="B44" s="110"/>
      <c r="C44" s="64"/>
      <c r="D44" s="64"/>
      <c r="E44" s="64"/>
      <c r="F44" s="64"/>
      <c r="G44" s="58">
        <f t="shared" si="2"/>
        <v>29845</v>
      </c>
      <c r="H44" s="58"/>
      <c r="I44" s="59">
        <v>30145</v>
      </c>
      <c r="J44" s="59"/>
      <c r="K44" s="60">
        <f t="shared" si="0"/>
        <v>300</v>
      </c>
      <c r="L44" s="57">
        <v>0</v>
      </c>
      <c r="M44" s="57"/>
      <c r="N44" s="57"/>
      <c r="O44" s="61">
        <f t="shared" si="1"/>
        <v>300</v>
      </c>
      <c r="P44" s="61"/>
      <c r="Q44" s="62"/>
      <c r="S44" s="63"/>
      <c r="T44" s="65"/>
    </row>
    <row r="45" spans="1:20" ht="24.95" customHeight="1">
      <c r="A45" s="109">
        <v>45122</v>
      </c>
      <c r="B45" s="110"/>
      <c r="C45" s="64"/>
      <c r="D45" s="64"/>
      <c r="E45" s="64"/>
      <c r="F45" s="64"/>
      <c r="G45" s="58">
        <f t="shared" si="2"/>
        <v>30145</v>
      </c>
      <c r="H45" s="58"/>
      <c r="I45" s="59">
        <v>30417</v>
      </c>
      <c r="J45" s="59"/>
      <c r="K45" s="60">
        <f t="shared" si="0"/>
        <v>272</v>
      </c>
      <c r="L45" s="57">
        <v>0</v>
      </c>
      <c r="M45" s="57"/>
      <c r="N45" s="57"/>
      <c r="O45" s="61">
        <v>22</v>
      </c>
      <c r="P45" s="61"/>
      <c r="Q45" s="62"/>
      <c r="S45" s="63"/>
      <c r="T45" s="65"/>
    </row>
    <row r="46" spans="1:20" ht="24.95" customHeight="1">
      <c r="A46" s="109" t="s">
        <v>62</v>
      </c>
      <c r="B46" s="110"/>
      <c r="C46" s="57"/>
      <c r="D46" s="57"/>
      <c r="E46" s="57"/>
      <c r="F46" s="57"/>
      <c r="G46" s="58">
        <f t="shared" si="2"/>
        <v>30417</v>
      </c>
      <c r="H46" s="58"/>
      <c r="I46" s="59">
        <v>30684</v>
      </c>
      <c r="J46" s="59"/>
      <c r="K46" s="60">
        <f t="shared" si="0"/>
        <v>267</v>
      </c>
      <c r="L46" s="57">
        <v>0</v>
      </c>
      <c r="M46" s="57"/>
      <c r="N46" s="57"/>
      <c r="O46" s="61">
        <f t="shared" si="1"/>
        <v>267</v>
      </c>
      <c r="P46" s="61"/>
      <c r="Q46" s="62"/>
      <c r="S46" s="63"/>
      <c r="T46" s="65"/>
    </row>
    <row r="47" spans="1:20" ht="24.95" customHeight="1">
      <c r="A47" s="109" t="s">
        <v>63</v>
      </c>
      <c r="B47" s="110"/>
      <c r="C47" s="64"/>
      <c r="D47" s="64"/>
      <c r="E47" s="64"/>
      <c r="F47" s="64"/>
      <c r="G47" s="58">
        <f t="shared" si="2"/>
        <v>30684</v>
      </c>
      <c r="H47" s="58"/>
      <c r="I47" s="59">
        <v>31014</v>
      </c>
      <c r="J47" s="59"/>
      <c r="K47" s="60">
        <f t="shared" si="0"/>
        <v>330</v>
      </c>
      <c r="L47" s="57">
        <v>0</v>
      </c>
      <c r="M47" s="57"/>
      <c r="N47" s="57"/>
      <c r="O47" s="61">
        <f t="shared" si="1"/>
        <v>330</v>
      </c>
      <c r="P47" s="61"/>
      <c r="Q47" s="62"/>
      <c r="S47" s="63"/>
      <c r="T47" s="65"/>
    </row>
    <row r="48" spans="1:20" ht="24.95" customHeight="1">
      <c r="A48" s="109" t="s">
        <v>64</v>
      </c>
      <c r="B48" s="110"/>
      <c r="C48" s="64"/>
      <c r="D48" s="64"/>
      <c r="E48" s="64"/>
      <c r="F48" s="64"/>
      <c r="G48" s="58">
        <f t="shared" si="2"/>
        <v>31014</v>
      </c>
      <c r="H48" s="58"/>
      <c r="I48" s="59">
        <v>31614</v>
      </c>
      <c r="J48" s="59"/>
      <c r="K48" s="60">
        <f t="shared" si="0"/>
        <v>600</v>
      </c>
      <c r="L48" s="57">
        <v>29</v>
      </c>
      <c r="M48" s="57"/>
      <c r="N48" s="57"/>
      <c r="O48" s="61">
        <f t="shared" si="1"/>
        <v>571</v>
      </c>
      <c r="P48" s="61"/>
      <c r="Q48" s="62"/>
      <c r="S48" s="63"/>
      <c r="T48" s="65"/>
    </row>
    <row r="49" spans="1:20" ht="24.95" customHeight="1">
      <c r="A49" s="109" t="s">
        <v>65</v>
      </c>
      <c r="B49" s="110"/>
      <c r="C49" s="64"/>
      <c r="D49" s="64"/>
      <c r="E49" s="64"/>
      <c r="F49" s="64"/>
      <c r="G49" s="58">
        <f t="shared" si="2"/>
        <v>31614</v>
      </c>
      <c r="H49" s="58"/>
      <c r="I49" s="59">
        <v>32341</v>
      </c>
      <c r="J49" s="59"/>
      <c r="K49" s="60">
        <f t="shared" si="0"/>
        <v>727</v>
      </c>
      <c r="L49" s="57">
        <v>0</v>
      </c>
      <c r="M49" s="57"/>
      <c r="N49" s="57"/>
      <c r="O49" s="61">
        <f t="shared" si="1"/>
        <v>727</v>
      </c>
      <c r="P49" s="61"/>
      <c r="Q49" s="62"/>
      <c r="S49" s="63"/>
      <c r="T49" s="65"/>
    </row>
    <row r="50" spans="1:20" ht="24.95" customHeight="1">
      <c r="A50" s="109" t="s">
        <v>66</v>
      </c>
      <c r="B50" s="110"/>
      <c r="C50" s="64"/>
      <c r="D50" s="64"/>
      <c r="E50" s="64"/>
      <c r="F50" s="64"/>
      <c r="G50" s="58">
        <f t="shared" si="2"/>
        <v>32341</v>
      </c>
      <c r="H50" s="58"/>
      <c r="I50" s="59">
        <v>32687</v>
      </c>
      <c r="J50" s="59"/>
      <c r="K50" s="60">
        <f t="shared" si="0"/>
        <v>346</v>
      </c>
      <c r="L50" s="57">
        <v>29</v>
      </c>
      <c r="M50" s="57"/>
      <c r="N50" s="57"/>
      <c r="O50" s="61">
        <f t="shared" si="1"/>
        <v>317</v>
      </c>
      <c r="P50" s="61"/>
      <c r="Q50" s="62"/>
      <c r="S50" s="63"/>
      <c r="T50" s="65"/>
    </row>
    <row r="51" spans="1:20" ht="24.95" customHeight="1">
      <c r="A51" s="109" t="s">
        <v>67</v>
      </c>
      <c r="B51" s="110"/>
      <c r="C51" s="64"/>
      <c r="D51" s="64"/>
      <c r="E51" s="64"/>
      <c r="F51" s="64"/>
      <c r="G51" s="58">
        <f t="shared" si="2"/>
        <v>32687</v>
      </c>
      <c r="H51" s="58"/>
      <c r="I51" s="59">
        <v>32941</v>
      </c>
      <c r="J51" s="59"/>
      <c r="K51" s="60">
        <f t="shared" si="0"/>
        <v>254</v>
      </c>
      <c r="L51" s="57">
        <v>29</v>
      </c>
      <c r="M51" s="57"/>
      <c r="N51" s="57"/>
      <c r="O51" s="61">
        <f t="shared" si="1"/>
        <v>225</v>
      </c>
      <c r="P51" s="61"/>
      <c r="Q51" s="62"/>
      <c r="S51" s="63"/>
      <c r="T51" s="65"/>
    </row>
    <row r="52" spans="1:20" ht="24.95" customHeight="1">
      <c r="A52" s="109" t="s">
        <v>68</v>
      </c>
      <c r="B52" s="110"/>
      <c r="C52" s="64"/>
      <c r="D52" s="64"/>
      <c r="E52" s="64"/>
      <c r="F52" s="64"/>
      <c r="G52" s="58">
        <f t="shared" si="2"/>
        <v>32941</v>
      </c>
      <c r="H52" s="58"/>
      <c r="I52" s="59">
        <v>33310</v>
      </c>
      <c r="J52" s="59"/>
      <c r="K52" s="60">
        <f t="shared" si="0"/>
        <v>369</v>
      </c>
      <c r="L52" s="57">
        <v>29</v>
      </c>
      <c r="M52" s="57"/>
      <c r="N52" s="57"/>
      <c r="O52" s="61">
        <f t="shared" si="1"/>
        <v>340</v>
      </c>
      <c r="P52" s="61"/>
      <c r="Q52" s="62"/>
      <c r="S52" s="63"/>
      <c r="T52" s="65"/>
    </row>
    <row r="53" spans="1:20" ht="24.95" customHeight="1">
      <c r="A53" s="109" t="s">
        <v>69</v>
      </c>
      <c r="B53" s="110"/>
      <c r="C53" s="57"/>
      <c r="D53" s="57"/>
      <c r="E53" s="57"/>
      <c r="F53" s="57"/>
      <c r="G53" s="58">
        <f t="shared" si="2"/>
        <v>33310</v>
      </c>
      <c r="H53" s="58"/>
      <c r="I53" s="59">
        <v>33691</v>
      </c>
      <c r="J53" s="59"/>
      <c r="K53" s="60">
        <f t="shared" si="0"/>
        <v>381</v>
      </c>
      <c r="L53" s="57">
        <v>29</v>
      </c>
      <c r="M53" s="57"/>
      <c r="N53" s="57"/>
      <c r="O53" s="61">
        <f t="shared" si="1"/>
        <v>352</v>
      </c>
      <c r="P53" s="61"/>
      <c r="Q53" s="62"/>
      <c r="S53" s="63"/>
      <c r="T53" s="65"/>
    </row>
    <row r="54" spans="1:20" ht="24.95" customHeight="1">
      <c r="A54" s="109" t="s">
        <v>70</v>
      </c>
      <c r="B54" s="110"/>
      <c r="C54" s="57"/>
      <c r="D54" s="57"/>
      <c r="E54" s="57"/>
      <c r="F54" s="57"/>
      <c r="G54" s="58">
        <f t="shared" si="2"/>
        <v>33691</v>
      </c>
      <c r="H54" s="58"/>
      <c r="I54" s="59">
        <v>33869</v>
      </c>
      <c r="J54" s="59"/>
      <c r="K54" s="60">
        <f t="shared" si="0"/>
        <v>178</v>
      </c>
      <c r="L54" s="57">
        <v>29</v>
      </c>
      <c r="M54" s="57"/>
      <c r="N54" s="57"/>
      <c r="O54" s="61">
        <f t="shared" si="1"/>
        <v>149</v>
      </c>
      <c r="P54" s="61"/>
      <c r="Q54" s="62"/>
      <c r="S54" s="63"/>
      <c r="T54" s="65"/>
    </row>
    <row r="55" spans="1:20" ht="24.95" customHeight="1">
      <c r="A55" s="109" t="s">
        <v>71</v>
      </c>
      <c r="B55" s="110"/>
      <c r="C55" s="64"/>
      <c r="D55" s="64"/>
      <c r="E55" s="64"/>
      <c r="F55" s="64"/>
      <c r="G55" s="58">
        <f t="shared" si="2"/>
        <v>33869</v>
      </c>
      <c r="H55" s="58"/>
      <c r="I55" s="59">
        <v>34024</v>
      </c>
      <c r="J55" s="59"/>
      <c r="K55" s="60">
        <f t="shared" si="0"/>
        <v>155</v>
      </c>
      <c r="L55" s="57">
        <v>29</v>
      </c>
      <c r="M55" s="57"/>
      <c r="N55" s="57"/>
      <c r="O55" s="61">
        <f t="shared" si="1"/>
        <v>126</v>
      </c>
      <c r="P55" s="61"/>
      <c r="Q55" s="62"/>
      <c r="S55" s="63"/>
      <c r="T55" s="65"/>
    </row>
    <row r="56" spans="1:20" ht="24.95" customHeight="1">
      <c r="A56" s="109" t="s">
        <v>72</v>
      </c>
      <c r="B56" s="110"/>
      <c r="C56" s="64"/>
      <c r="D56" s="64"/>
      <c r="E56" s="64"/>
      <c r="F56" s="64"/>
      <c r="G56" s="58">
        <f t="shared" si="2"/>
        <v>34024</v>
      </c>
      <c r="H56" s="58"/>
      <c r="I56" s="59">
        <v>34365</v>
      </c>
      <c r="J56" s="59"/>
      <c r="K56" s="60">
        <f t="shared" si="0"/>
        <v>341</v>
      </c>
      <c r="L56" s="57">
        <v>0</v>
      </c>
      <c r="M56" s="57"/>
      <c r="N56" s="57"/>
      <c r="O56" s="61">
        <f t="shared" si="1"/>
        <v>341</v>
      </c>
      <c r="P56" s="61"/>
      <c r="Q56" s="62"/>
      <c r="S56" s="63"/>
      <c r="T56" s="65"/>
    </row>
    <row r="57" spans="1:20" ht="24.95" customHeight="1">
      <c r="A57" s="109" t="s">
        <v>73</v>
      </c>
      <c r="B57" s="110"/>
      <c r="C57" s="57"/>
      <c r="D57" s="57"/>
      <c r="E57" s="57"/>
      <c r="F57" s="57"/>
      <c r="G57" s="58">
        <f t="shared" si="2"/>
        <v>34365</v>
      </c>
      <c r="H57" s="58"/>
      <c r="I57" s="59">
        <v>34671</v>
      </c>
      <c r="J57" s="59"/>
      <c r="K57" s="60">
        <f t="shared" si="0"/>
        <v>306</v>
      </c>
      <c r="L57" s="57">
        <v>0</v>
      </c>
      <c r="M57" s="57"/>
      <c r="N57" s="57"/>
      <c r="O57" s="61">
        <f t="shared" si="1"/>
        <v>306</v>
      </c>
      <c r="P57" s="61"/>
      <c r="Q57" s="62"/>
      <c r="S57" s="63"/>
      <c r="T57" s="65"/>
    </row>
    <row r="58" spans="1:20" ht="24.95" customHeight="1">
      <c r="A58" s="109" t="s">
        <v>74</v>
      </c>
      <c r="B58" s="110"/>
      <c r="C58" s="64"/>
      <c r="D58" s="64"/>
      <c r="E58" s="64"/>
      <c r="F58" s="64"/>
      <c r="G58" s="58">
        <f t="shared" si="2"/>
        <v>34671</v>
      </c>
      <c r="H58" s="58"/>
      <c r="I58" s="59">
        <v>34930</v>
      </c>
      <c r="J58" s="59"/>
      <c r="K58" s="60">
        <f t="shared" si="0"/>
        <v>259</v>
      </c>
      <c r="L58" s="57">
        <v>0</v>
      </c>
      <c r="M58" s="57"/>
      <c r="N58" s="57"/>
      <c r="O58" s="61">
        <f t="shared" si="1"/>
        <v>259</v>
      </c>
      <c r="P58" s="61"/>
      <c r="Q58" s="62"/>
      <c r="S58" s="63"/>
      <c r="T58" s="65"/>
    </row>
    <row r="59" spans="1:20" ht="24.95" customHeight="1">
      <c r="A59" s="109" t="s">
        <v>75</v>
      </c>
      <c r="B59" s="110"/>
      <c r="C59" s="64"/>
      <c r="D59" s="64"/>
      <c r="E59" s="64"/>
      <c r="F59" s="64"/>
      <c r="G59" s="58">
        <f t="shared" si="2"/>
        <v>34930</v>
      </c>
      <c r="H59" s="58"/>
      <c r="I59" s="59">
        <v>35021</v>
      </c>
      <c r="J59" s="59"/>
      <c r="K59" s="60">
        <f t="shared" si="0"/>
        <v>91</v>
      </c>
      <c r="L59" s="57">
        <v>29</v>
      </c>
      <c r="M59" s="57"/>
      <c r="N59" s="57"/>
      <c r="O59" s="61">
        <f t="shared" si="1"/>
        <v>62</v>
      </c>
      <c r="P59" s="61"/>
      <c r="Q59" s="62"/>
      <c r="S59" s="63"/>
      <c r="T59" s="65"/>
    </row>
    <row r="60" spans="1:20" ht="24.95" customHeight="1">
      <c r="A60" s="109" t="s">
        <v>76</v>
      </c>
      <c r="B60" s="110"/>
      <c r="C60" s="64"/>
      <c r="D60" s="64"/>
      <c r="E60" s="64"/>
      <c r="F60" s="64"/>
      <c r="G60" s="58">
        <f t="shared" si="2"/>
        <v>35021</v>
      </c>
      <c r="H60" s="58"/>
      <c r="I60" s="59">
        <v>35612</v>
      </c>
      <c r="J60" s="59"/>
      <c r="K60" s="60">
        <f t="shared" si="0"/>
        <v>591</v>
      </c>
      <c r="L60" s="57">
        <v>29</v>
      </c>
      <c r="M60" s="57"/>
      <c r="N60" s="57"/>
      <c r="O60" s="61">
        <f t="shared" si="1"/>
        <v>562</v>
      </c>
      <c r="P60" s="61"/>
      <c r="Q60" s="62"/>
      <c r="S60" s="63"/>
      <c r="T60" s="65"/>
    </row>
    <row r="61" spans="1:20" ht="24.95" customHeight="1">
      <c r="A61" s="109" t="s">
        <v>77</v>
      </c>
      <c r="B61" s="110"/>
      <c r="C61" s="64"/>
      <c r="D61" s="64"/>
      <c r="E61" s="64"/>
      <c r="F61" s="64"/>
      <c r="G61" s="58">
        <f t="shared" si="2"/>
        <v>35612</v>
      </c>
      <c r="H61" s="58"/>
      <c r="I61" s="59">
        <v>35735</v>
      </c>
      <c r="J61" s="59"/>
      <c r="K61" s="60">
        <f t="shared" si="0"/>
        <v>123</v>
      </c>
      <c r="L61" s="57">
        <v>29</v>
      </c>
      <c r="M61" s="57"/>
      <c r="N61" s="57"/>
      <c r="O61" s="61">
        <f t="shared" si="1"/>
        <v>94</v>
      </c>
      <c r="P61" s="61"/>
      <c r="Q61" s="62"/>
      <c r="S61" s="63"/>
      <c r="T61" s="65"/>
    </row>
    <row r="62" spans="1:20" ht="24.95" customHeight="1">
      <c r="A62" s="109" t="s">
        <v>78</v>
      </c>
      <c r="B62" s="110"/>
      <c r="C62" s="64"/>
      <c r="D62" s="64"/>
      <c r="E62" s="64"/>
      <c r="F62" s="64"/>
      <c r="G62" s="58">
        <f t="shared" si="2"/>
        <v>35735</v>
      </c>
      <c r="H62" s="58"/>
      <c r="I62" s="59">
        <v>35903</v>
      </c>
      <c r="J62" s="59"/>
      <c r="K62" s="60">
        <f t="shared" si="0"/>
        <v>168</v>
      </c>
      <c r="L62" s="57">
        <v>29</v>
      </c>
      <c r="M62" s="57"/>
      <c r="N62" s="57"/>
      <c r="O62" s="61">
        <f t="shared" si="1"/>
        <v>139</v>
      </c>
      <c r="P62" s="61"/>
      <c r="Q62" s="62"/>
      <c r="S62" s="63"/>
      <c r="T62" s="65"/>
    </row>
    <row r="63" spans="1:20" ht="24.95" customHeight="1">
      <c r="A63" s="109" t="s">
        <v>79</v>
      </c>
      <c r="B63" s="110"/>
      <c r="C63" s="57"/>
      <c r="D63" s="57"/>
      <c r="E63" s="57"/>
      <c r="F63" s="57"/>
      <c r="G63" s="58">
        <f t="shared" si="2"/>
        <v>35903</v>
      </c>
      <c r="H63" s="58"/>
      <c r="I63" s="59">
        <v>36045</v>
      </c>
      <c r="J63" s="59"/>
      <c r="K63" s="60">
        <f t="shared" si="0"/>
        <v>142</v>
      </c>
      <c r="L63" s="57">
        <v>29</v>
      </c>
      <c r="M63" s="57"/>
      <c r="N63" s="57"/>
      <c r="O63" s="61">
        <f t="shared" si="1"/>
        <v>113</v>
      </c>
      <c r="P63" s="61"/>
      <c r="Q63" s="62"/>
      <c r="S63" s="63"/>
      <c r="T63" s="65"/>
    </row>
    <row r="64" spans="1:20" ht="24.95" customHeight="1">
      <c r="A64" s="109" t="s">
        <v>80</v>
      </c>
      <c r="B64" s="110"/>
      <c r="C64" s="64"/>
      <c r="D64" s="64"/>
      <c r="E64" s="64"/>
      <c r="F64" s="64"/>
      <c r="G64" s="58">
        <f t="shared" si="2"/>
        <v>36045</v>
      </c>
      <c r="H64" s="58"/>
      <c r="I64" s="59">
        <v>36147</v>
      </c>
      <c r="J64" s="59"/>
      <c r="K64" s="60">
        <f t="shared" si="0"/>
        <v>102</v>
      </c>
      <c r="L64" s="57">
        <v>29</v>
      </c>
      <c r="M64" s="57"/>
      <c r="N64" s="57"/>
      <c r="O64" s="61">
        <f t="shared" si="1"/>
        <v>73</v>
      </c>
      <c r="P64" s="61"/>
      <c r="Q64" s="62"/>
      <c r="S64" s="63"/>
      <c r="T64" s="65"/>
    </row>
    <row r="65" spans="1:27" ht="24.95" customHeight="1">
      <c r="A65" s="109">
        <v>45219</v>
      </c>
      <c r="B65" s="110"/>
      <c r="C65" s="64"/>
      <c r="D65" s="64"/>
      <c r="E65" s="64"/>
      <c r="F65" s="64"/>
      <c r="G65" s="58">
        <f t="shared" si="2"/>
        <v>36147</v>
      </c>
      <c r="H65" s="58"/>
      <c r="I65" s="59">
        <v>36312</v>
      </c>
      <c r="J65" s="59"/>
      <c r="K65" s="60">
        <f t="shared" si="0"/>
        <v>165</v>
      </c>
      <c r="L65" s="57">
        <v>0</v>
      </c>
      <c r="M65" s="57"/>
      <c r="N65" s="57"/>
      <c r="O65" s="61">
        <f t="shared" si="1"/>
        <v>165</v>
      </c>
      <c r="P65" s="61"/>
      <c r="Q65" s="62"/>
      <c r="S65" s="63"/>
      <c r="T65" s="65"/>
    </row>
    <row r="66" spans="1:27" ht="24.95" customHeight="1">
      <c r="A66" s="109">
        <v>45224</v>
      </c>
      <c r="B66" s="110"/>
      <c r="C66" s="64"/>
      <c r="D66" s="64"/>
      <c r="E66" s="64"/>
      <c r="F66" s="64"/>
      <c r="G66" s="58">
        <f t="shared" si="2"/>
        <v>36312</v>
      </c>
      <c r="H66" s="58"/>
      <c r="I66" s="59">
        <v>36571</v>
      </c>
      <c r="J66" s="59"/>
      <c r="K66" s="60">
        <f t="shared" si="0"/>
        <v>259</v>
      </c>
      <c r="L66" s="57">
        <v>29</v>
      </c>
      <c r="M66" s="57"/>
      <c r="N66" s="57"/>
      <c r="O66" s="61">
        <f t="shared" si="1"/>
        <v>230</v>
      </c>
      <c r="P66" s="61"/>
      <c r="Q66" s="62"/>
      <c r="S66" s="63"/>
      <c r="T66" s="65"/>
    </row>
    <row r="67" spans="1:27" ht="24.95" customHeight="1">
      <c r="A67" s="109" t="s">
        <v>81</v>
      </c>
      <c r="B67" s="110"/>
      <c r="C67" s="64"/>
      <c r="D67" s="64"/>
      <c r="E67" s="64"/>
      <c r="F67" s="64"/>
      <c r="G67" s="58">
        <f t="shared" si="2"/>
        <v>36571</v>
      </c>
      <c r="H67" s="58"/>
      <c r="I67" s="59">
        <v>36845</v>
      </c>
      <c r="J67" s="59"/>
      <c r="K67" s="60">
        <f t="shared" si="0"/>
        <v>274</v>
      </c>
      <c r="L67" s="57">
        <v>0</v>
      </c>
      <c r="M67" s="57"/>
      <c r="N67" s="57"/>
      <c r="O67" s="61">
        <f t="shared" si="1"/>
        <v>274</v>
      </c>
      <c r="P67" s="61"/>
      <c r="Q67" s="62"/>
      <c r="S67" s="63"/>
      <c r="T67" s="65"/>
    </row>
    <row r="68" spans="1:27" ht="24.95" customHeight="1">
      <c r="A68" s="109" t="s">
        <v>82</v>
      </c>
      <c r="B68" s="110"/>
      <c r="C68" s="57"/>
      <c r="D68" s="57"/>
      <c r="E68" s="57"/>
      <c r="F68" s="57"/>
      <c r="G68" s="58">
        <f t="shared" si="2"/>
        <v>36845</v>
      </c>
      <c r="H68" s="58"/>
      <c r="I68" s="59">
        <v>36903</v>
      </c>
      <c r="J68" s="59"/>
      <c r="K68" s="60">
        <f t="shared" si="0"/>
        <v>58</v>
      </c>
      <c r="L68" s="57">
        <v>0</v>
      </c>
      <c r="M68" s="57"/>
      <c r="N68" s="57"/>
      <c r="O68" s="61">
        <f t="shared" si="1"/>
        <v>58</v>
      </c>
      <c r="P68" s="61"/>
      <c r="Q68" s="62"/>
      <c r="S68" s="63"/>
      <c r="T68" s="65"/>
    </row>
    <row r="69" spans="1:27" ht="24.95" customHeight="1">
      <c r="A69" s="109" t="s">
        <v>91</v>
      </c>
      <c r="B69" s="110"/>
      <c r="C69" s="57"/>
      <c r="D69" s="57"/>
      <c r="E69" s="57"/>
      <c r="F69" s="57"/>
      <c r="G69" s="58">
        <f t="shared" ref="G69:G72" si="3">I68</f>
        <v>36903</v>
      </c>
      <c r="H69" s="58"/>
      <c r="I69" s="59">
        <v>37025</v>
      </c>
      <c r="J69" s="59"/>
      <c r="K69" s="60">
        <f t="shared" ref="K69:K72" si="4">I69-G69</f>
        <v>122</v>
      </c>
      <c r="L69" s="57">
        <v>0</v>
      </c>
      <c r="M69" s="57"/>
      <c r="N69" s="57"/>
      <c r="O69" s="61">
        <f t="shared" ref="O69:O72" si="5">K69-L69</f>
        <v>122</v>
      </c>
      <c r="P69" s="61"/>
      <c r="Q69" s="62"/>
      <c r="S69" s="63"/>
      <c r="T69" s="65"/>
    </row>
    <row r="70" spans="1:27" ht="24.95" customHeight="1">
      <c r="A70" s="109" t="s">
        <v>92</v>
      </c>
      <c r="B70" s="110"/>
      <c r="C70" s="57"/>
      <c r="D70" s="57"/>
      <c r="E70" s="57"/>
      <c r="F70" s="57"/>
      <c r="G70" s="58">
        <f t="shared" si="3"/>
        <v>37025</v>
      </c>
      <c r="H70" s="58"/>
      <c r="I70" s="59">
        <v>37154</v>
      </c>
      <c r="J70" s="59"/>
      <c r="K70" s="60">
        <f t="shared" si="4"/>
        <v>129</v>
      </c>
      <c r="L70" s="57">
        <v>0</v>
      </c>
      <c r="M70" s="57"/>
      <c r="N70" s="57"/>
      <c r="O70" s="61">
        <f t="shared" si="5"/>
        <v>129</v>
      </c>
      <c r="P70" s="61"/>
      <c r="Q70" s="62"/>
      <c r="S70" s="63"/>
      <c r="T70" s="65"/>
    </row>
    <row r="71" spans="1:27" ht="24.95" customHeight="1">
      <c r="A71" s="109" t="s">
        <v>93</v>
      </c>
      <c r="B71" s="110"/>
      <c r="C71" s="57"/>
      <c r="D71" s="57"/>
      <c r="E71" s="57"/>
      <c r="F71" s="57"/>
      <c r="G71" s="58">
        <f t="shared" si="3"/>
        <v>37154</v>
      </c>
      <c r="H71" s="58"/>
      <c r="I71" s="59">
        <v>37365</v>
      </c>
      <c r="J71" s="59"/>
      <c r="K71" s="60">
        <f t="shared" si="4"/>
        <v>211</v>
      </c>
      <c r="L71" s="57">
        <v>0</v>
      </c>
      <c r="M71" s="57"/>
      <c r="N71" s="57"/>
      <c r="O71" s="61">
        <f t="shared" si="5"/>
        <v>211</v>
      </c>
      <c r="P71" s="61"/>
      <c r="Q71" s="62"/>
      <c r="S71" s="63"/>
      <c r="T71" s="65"/>
    </row>
    <row r="72" spans="1:27" ht="24.95" customHeight="1">
      <c r="A72" s="109" t="s">
        <v>94</v>
      </c>
      <c r="B72" s="110"/>
      <c r="C72" s="57"/>
      <c r="D72" s="57"/>
      <c r="E72" s="57"/>
      <c r="F72" s="57"/>
      <c r="G72" s="58">
        <f t="shared" si="3"/>
        <v>37365</v>
      </c>
      <c r="H72" s="58"/>
      <c r="I72" s="59">
        <v>37951</v>
      </c>
      <c r="J72" s="59"/>
      <c r="K72" s="60">
        <f t="shared" si="4"/>
        <v>586</v>
      </c>
      <c r="L72" s="57">
        <v>0</v>
      </c>
      <c r="M72" s="57"/>
      <c r="N72" s="57"/>
      <c r="O72" s="61">
        <f t="shared" si="5"/>
        <v>586</v>
      </c>
      <c r="P72" s="61"/>
      <c r="Q72" s="62"/>
      <c r="S72" s="63"/>
      <c r="T72" s="65"/>
    </row>
    <row r="73" spans="1:27" ht="24.95" customHeight="1">
      <c r="A73" s="109" t="s">
        <v>83</v>
      </c>
      <c r="B73" s="110"/>
      <c r="C73" s="64"/>
      <c r="D73" s="64"/>
      <c r="E73" s="64"/>
      <c r="F73" s="64"/>
      <c r="G73" s="58">
        <v>37951</v>
      </c>
      <c r="H73" s="58"/>
      <c r="I73" s="59">
        <v>38014</v>
      </c>
      <c r="J73" s="59"/>
      <c r="K73" s="60">
        <f t="shared" si="0"/>
        <v>63</v>
      </c>
      <c r="L73" s="57">
        <v>29</v>
      </c>
      <c r="M73" s="57"/>
      <c r="N73" s="57"/>
      <c r="O73" s="61">
        <f t="shared" si="1"/>
        <v>34</v>
      </c>
      <c r="P73" s="61"/>
      <c r="Q73" s="62"/>
      <c r="S73" s="63"/>
      <c r="T73" s="65"/>
    </row>
    <row r="74" spans="1:27" ht="24.95" customHeight="1">
      <c r="A74" s="109" t="s">
        <v>84</v>
      </c>
      <c r="B74" s="110"/>
      <c r="C74" s="64"/>
      <c r="D74" s="64"/>
      <c r="E74" s="64"/>
      <c r="F74" s="64"/>
      <c r="G74" s="58">
        <f t="shared" ref="G74:G77" si="6">I73</f>
        <v>38014</v>
      </c>
      <c r="H74" s="58"/>
      <c r="I74" s="59">
        <v>38365</v>
      </c>
      <c r="J74" s="59"/>
      <c r="K74" s="60">
        <f t="shared" si="0"/>
        <v>351</v>
      </c>
      <c r="L74" s="57">
        <v>29</v>
      </c>
      <c r="M74" s="57"/>
      <c r="N74" s="57"/>
      <c r="O74" s="61">
        <f t="shared" si="1"/>
        <v>322</v>
      </c>
      <c r="P74" s="61"/>
      <c r="Q74" s="62"/>
      <c r="S74" s="63"/>
      <c r="T74" s="67"/>
    </row>
    <row r="75" spans="1:27" ht="24.95" customHeight="1">
      <c r="A75" s="109" t="s">
        <v>85</v>
      </c>
      <c r="B75" s="110"/>
      <c r="C75" s="64"/>
      <c r="D75" s="64"/>
      <c r="E75" s="64"/>
      <c r="F75" s="64"/>
      <c r="G75" s="58">
        <f t="shared" si="6"/>
        <v>38365</v>
      </c>
      <c r="H75" s="58"/>
      <c r="I75" s="59">
        <v>38621</v>
      </c>
      <c r="J75" s="59"/>
      <c r="K75" s="60">
        <f t="shared" si="0"/>
        <v>256</v>
      </c>
      <c r="L75" s="57">
        <v>29</v>
      </c>
      <c r="M75" s="57"/>
      <c r="N75" s="57"/>
      <c r="O75" s="61">
        <f t="shared" si="1"/>
        <v>227</v>
      </c>
      <c r="P75" s="61"/>
      <c r="Q75" s="62"/>
      <c r="S75" s="63"/>
      <c r="T75" s="67"/>
    </row>
    <row r="76" spans="1:27" ht="24.95" customHeight="1">
      <c r="A76" s="109" t="s">
        <v>86</v>
      </c>
      <c r="B76" s="110"/>
      <c r="C76" s="64"/>
      <c r="D76" s="64"/>
      <c r="E76" s="64"/>
      <c r="F76" s="64"/>
      <c r="G76" s="58">
        <f t="shared" si="6"/>
        <v>38621</v>
      </c>
      <c r="H76" s="58"/>
      <c r="I76" s="59">
        <v>38941</v>
      </c>
      <c r="J76" s="59"/>
      <c r="K76" s="60">
        <f t="shared" si="0"/>
        <v>320</v>
      </c>
      <c r="L76" s="57">
        <v>29</v>
      </c>
      <c r="M76" s="57"/>
      <c r="N76" s="57"/>
      <c r="O76" s="61">
        <f t="shared" si="1"/>
        <v>291</v>
      </c>
      <c r="P76" s="61"/>
      <c r="Q76" s="62"/>
      <c r="S76" s="63"/>
      <c r="T76" s="67"/>
    </row>
    <row r="77" spans="1:27" ht="24.95" customHeight="1">
      <c r="A77" s="109" t="s">
        <v>87</v>
      </c>
      <c r="B77" s="110"/>
      <c r="C77" s="64"/>
      <c r="D77" s="64"/>
      <c r="E77" s="64"/>
      <c r="F77" s="64"/>
      <c r="G77" s="58">
        <f t="shared" si="6"/>
        <v>38941</v>
      </c>
      <c r="H77" s="58"/>
      <c r="I77" s="59">
        <v>39014</v>
      </c>
      <c r="J77" s="59"/>
      <c r="K77" s="60">
        <f t="shared" si="0"/>
        <v>73</v>
      </c>
      <c r="L77" s="57">
        <v>0</v>
      </c>
      <c r="M77" s="57"/>
      <c r="N77" s="57"/>
      <c r="O77" s="61">
        <f t="shared" si="1"/>
        <v>73</v>
      </c>
      <c r="P77" s="61"/>
      <c r="Q77" s="62"/>
      <c r="S77" s="63"/>
      <c r="T77" s="51"/>
      <c r="U77" s="63"/>
      <c r="V77" s="68"/>
      <c r="W77" s="67"/>
      <c r="X77" s="65"/>
      <c r="Y77" s="65"/>
      <c r="Z77" s="63"/>
      <c r="AA77" s="63"/>
    </row>
    <row r="78" spans="1:27" ht="24.95" customHeight="1">
      <c r="A78" s="109" t="s">
        <v>88</v>
      </c>
      <c r="B78" s="110"/>
      <c r="C78" s="64"/>
      <c r="D78" s="64"/>
      <c r="E78" s="64"/>
      <c r="F78" s="64"/>
      <c r="G78" s="58">
        <f t="shared" si="2"/>
        <v>39014</v>
      </c>
      <c r="H78" s="58"/>
      <c r="I78" s="69">
        <v>39412</v>
      </c>
      <c r="J78" s="69"/>
      <c r="K78" s="60">
        <f t="shared" si="0"/>
        <v>398</v>
      </c>
      <c r="L78" s="57">
        <v>0</v>
      </c>
      <c r="M78" s="57"/>
      <c r="N78" s="57"/>
      <c r="O78" s="61">
        <f t="shared" si="1"/>
        <v>398</v>
      </c>
      <c r="P78" s="61"/>
      <c r="Q78" s="62"/>
      <c r="S78" s="63"/>
      <c r="T78" s="51"/>
      <c r="U78" s="63"/>
      <c r="V78" s="68"/>
      <c r="W78" s="67"/>
      <c r="X78" s="65"/>
      <c r="Y78" s="65"/>
      <c r="Z78" s="63"/>
      <c r="AA78" s="63"/>
    </row>
    <row r="79" spans="1:27" ht="24.95" customHeight="1">
      <c r="A79" s="109" t="s">
        <v>95</v>
      </c>
      <c r="B79" s="110"/>
      <c r="C79" s="64"/>
      <c r="D79" s="64"/>
      <c r="E79" s="64"/>
      <c r="F79" s="64"/>
      <c r="G79" s="58">
        <f t="shared" ref="G79:G84" si="7">I78</f>
        <v>39412</v>
      </c>
      <c r="H79" s="58"/>
      <c r="I79" s="69">
        <v>39678</v>
      </c>
      <c r="J79" s="69"/>
      <c r="K79" s="60">
        <f t="shared" ref="K79:K84" si="8">I79-G79</f>
        <v>266</v>
      </c>
      <c r="L79" s="57">
        <v>0</v>
      </c>
      <c r="M79" s="57"/>
      <c r="N79" s="57"/>
      <c r="O79" s="61">
        <f t="shared" ref="O79:O84" si="9">K79-L79</f>
        <v>266</v>
      </c>
      <c r="P79" s="61"/>
      <c r="Q79" s="62"/>
      <c r="S79" s="63"/>
      <c r="T79" s="51"/>
      <c r="U79" s="63"/>
      <c r="V79" s="68"/>
      <c r="W79" s="67"/>
      <c r="X79" s="65"/>
      <c r="Y79" s="65"/>
      <c r="Z79" s="63"/>
      <c r="AA79" s="63"/>
    </row>
    <row r="80" spans="1:27" ht="24.95" customHeight="1">
      <c r="A80" s="109" t="s">
        <v>96</v>
      </c>
      <c r="B80" s="110"/>
      <c r="C80" s="64"/>
      <c r="D80" s="64"/>
      <c r="E80" s="64"/>
      <c r="F80" s="64"/>
      <c r="G80" s="58">
        <f t="shared" si="7"/>
        <v>39678</v>
      </c>
      <c r="H80" s="58"/>
      <c r="I80" s="69">
        <v>39910</v>
      </c>
      <c r="J80" s="69"/>
      <c r="K80" s="60">
        <f t="shared" si="8"/>
        <v>232</v>
      </c>
      <c r="L80" s="57">
        <v>0</v>
      </c>
      <c r="M80" s="57"/>
      <c r="N80" s="57"/>
      <c r="O80" s="61">
        <f t="shared" si="9"/>
        <v>232</v>
      </c>
      <c r="P80" s="61"/>
      <c r="Q80" s="62"/>
      <c r="S80" s="63"/>
      <c r="T80" s="51"/>
      <c r="U80" s="63"/>
      <c r="V80" s="68"/>
      <c r="W80" s="67"/>
      <c r="X80" s="65"/>
      <c r="Y80" s="65"/>
      <c r="Z80" s="63"/>
      <c r="AA80" s="63"/>
    </row>
    <row r="81" spans="1:27" ht="24.95" customHeight="1">
      <c r="A81" s="109">
        <v>45261</v>
      </c>
      <c r="B81" s="110"/>
      <c r="C81" s="64"/>
      <c r="D81" s="64"/>
      <c r="E81" s="64"/>
      <c r="F81" s="64"/>
      <c r="G81" s="58">
        <f t="shared" si="7"/>
        <v>39910</v>
      </c>
      <c r="H81" s="58"/>
      <c r="I81" s="69">
        <v>40014</v>
      </c>
      <c r="J81" s="69"/>
      <c r="K81" s="60">
        <f t="shared" si="8"/>
        <v>104</v>
      </c>
      <c r="L81" s="57">
        <v>0</v>
      </c>
      <c r="M81" s="57"/>
      <c r="N81" s="57"/>
      <c r="O81" s="61">
        <f t="shared" si="9"/>
        <v>104</v>
      </c>
      <c r="P81" s="61"/>
      <c r="Q81" s="62"/>
      <c r="S81" s="63"/>
      <c r="T81" s="51"/>
      <c r="U81" s="63"/>
      <c r="V81" s="68"/>
      <c r="W81" s="67"/>
      <c r="X81" s="65"/>
      <c r="Y81" s="65"/>
      <c r="Z81" s="63"/>
      <c r="AA81" s="63"/>
    </row>
    <row r="82" spans="1:27" ht="24.95" customHeight="1">
      <c r="A82" s="109">
        <v>45262</v>
      </c>
      <c r="B82" s="110"/>
      <c r="C82" s="64"/>
      <c r="D82" s="64"/>
      <c r="E82" s="64"/>
      <c r="F82" s="64"/>
      <c r="G82" s="58">
        <f t="shared" si="7"/>
        <v>40014</v>
      </c>
      <c r="H82" s="58"/>
      <c r="I82" s="69">
        <v>40632</v>
      </c>
      <c r="J82" s="69"/>
      <c r="K82" s="60">
        <f t="shared" si="8"/>
        <v>618</v>
      </c>
      <c r="L82" s="57">
        <v>0</v>
      </c>
      <c r="M82" s="57"/>
      <c r="N82" s="57"/>
      <c r="O82" s="61">
        <f t="shared" si="9"/>
        <v>618</v>
      </c>
      <c r="P82" s="61"/>
      <c r="Q82" s="62"/>
      <c r="S82" s="63"/>
      <c r="T82" s="51"/>
      <c r="U82" s="63"/>
      <c r="V82" s="68"/>
      <c r="W82" s="67"/>
      <c r="X82" s="65"/>
      <c r="Y82" s="65"/>
      <c r="Z82" s="63"/>
      <c r="AA82" s="63"/>
    </row>
    <row r="83" spans="1:27" ht="24.95" customHeight="1">
      <c r="A83" s="109">
        <v>45263</v>
      </c>
      <c r="B83" s="110"/>
      <c r="C83" s="64"/>
      <c r="D83" s="64"/>
      <c r="E83" s="64"/>
      <c r="F83" s="64"/>
      <c r="G83" s="58">
        <f t="shared" si="7"/>
        <v>40632</v>
      </c>
      <c r="H83" s="58"/>
      <c r="I83" s="69">
        <v>41562</v>
      </c>
      <c r="J83" s="69"/>
      <c r="K83" s="60">
        <f t="shared" si="8"/>
        <v>930</v>
      </c>
      <c r="L83" s="57">
        <v>0</v>
      </c>
      <c r="M83" s="57"/>
      <c r="N83" s="57"/>
      <c r="O83" s="61">
        <f t="shared" si="9"/>
        <v>930</v>
      </c>
      <c r="P83" s="61"/>
      <c r="Q83" s="62"/>
      <c r="S83" s="63"/>
      <c r="T83" s="51"/>
      <c r="U83" s="63"/>
      <c r="V83" s="68"/>
      <c r="W83" s="67"/>
      <c r="X83" s="65"/>
      <c r="Y83" s="65"/>
      <c r="Z83" s="63"/>
      <c r="AA83" s="63"/>
    </row>
    <row r="84" spans="1:27" ht="24.95" customHeight="1">
      <c r="A84" s="109">
        <v>45264</v>
      </c>
      <c r="B84" s="110"/>
      <c r="C84" s="64"/>
      <c r="D84" s="64"/>
      <c r="E84" s="64"/>
      <c r="F84" s="64"/>
      <c r="G84" s="58">
        <f t="shared" si="7"/>
        <v>41562</v>
      </c>
      <c r="H84" s="58"/>
      <c r="I84" s="69">
        <v>42003</v>
      </c>
      <c r="J84" s="69"/>
      <c r="K84" s="60">
        <f t="shared" si="8"/>
        <v>441</v>
      </c>
      <c r="L84" s="57">
        <v>0</v>
      </c>
      <c r="M84" s="57"/>
      <c r="N84" s="57"/>
      <c r="O84" s="61">
        <f t="shared" si="9"/>
        <v>441</v>
      </c>
      <c r="P84" s="61"/>
      <c r="Q84" s="62"/>
      <c r="S84" s="63"/>
      <c r="T84" s="51"/>
      <c r="U84" s="63"/>
      <c r="V84" s="68"/>
      <c r="W84" s="67"/>
      <c r="X84" s="65"/>
      <c r="Y84" s="65"/>
      <c r="Z84" s="63"/>
      <c r="AA84" s="63"/>
    </row>
    <row r="85" spans="1:27" ht="24.95" customHeight="1">
      <c r="A85" s="109">
        <v>45265</v>
      </c>
      <c r="B85" s="110"/>
      <c r="C85" s="64"/>
      <c r="D85" s="64"/>
      <c r="E85" s="64"/>
      <c r="F85" s="64"/>
      <c r="G85" s="58">
        <f t="shared" ref="G85:G94" si="10">I84</f>
        <v>42003</v>
      </c>
      <c r="H85" s="58"/>
      <c r="I85" s="69">
        <v>42103</v>
      </c>
      <c r="J85" s="69"/>
      <c r="K85" s="60">
        <f t="shared" ref="K85:K89" si="11">I85-G85</f>
        <v>100</v>
      </c>
      <c r="L85" s="57">
        <v>0</v>
      </c>
      <c r="M85" s="57"/>
      <c r="N85" s="57"/>
      <c r="O85" s="61">
        <f t="shared" ref="O85:O89" si="12">K85-L85</f>
        <v>100</v>
      </c>
      <c r="P85" s="61"/>
      <c r="Q85" s="62"/>
      <c r="S85" s="63"/>
      <c r="T85" s="51"/>
      <c r="U85" s="63"/>
      <c r="V85" s="68"/>
      <c r="W85" s="67"/>
      <c r="X85" s="65"/>
      <c r="Y85" s="65"/>
      <c r="Z85" s="63"/>
      <c r="AA85" s="63"/>
    </row>
    <row r="86" spans="1:27" ht="24.95" customHeight="1">
      <c r="A86" s="109">
        <v>45266</v>
      </c>
      <c r="B86" s="110"/>
      <c r="C86" s="64"/>
      <c r="D86" s="64"/>
      <c r="E86" s="64"/>
      <c r="F86" s="64"/>
      <c r="G86" s="58">
        <f t="shared" si="10"/>
        <v>42103</v>
      </c>
      <c r="H86" s="58"/>
      <c r="I86" s="69">
        <v>42510</v>
      </c>
      <c r="J86" s="69"/>
      <c r="K86" s="60">
        <f t="shared" si="11"/>
        <v>407</v>
      </c>
      <c r="L86" s="57">
        <v>0</v>
      </c>
      <c r="M86" s="57"/>
      <c r="N86" s="57"/>
      <c r="O86" s="61">
        <f t="shared" si="12"/>
        <v>407</v>
      </c>
      <c r="P86" s="61"/>
      <c r="Q86" s="62"/>
      <c r="S86" s="63"/>
      <c r="T86" s="51"/>
      <c r="U86" s="63"/>
      <c r="V86" s="68"/>
      <c r="W86" s="67"/>
      <c r="X86" s="65"/>
      <c r="Y86" s="65"/>
      <c r="Z86" s="63"/>
      <c r="AA86" s="63"/>
    </row>
    <row r="87" spans="1:27" ht="24.95" customHeight="1">
      <c r="A87" s="109">
        <v>45267</v>
      </c>
      <c r="B87" s="110"/>
      <c r="C87" s="64"/>
      <c r="D87" s="64"/>
      <c r="E87" s="64"/>
      <c r="F87" s="64"/>
      <c r="G87" s="58">
        <f t="shared" si="10"/>
        <v>42510</v>
      </c>
      <c r="H87" s="58"/>
      <c r="I87" s="69">
        <v>42974</v>
      </c>
      <c r="J87" s="69"/>
      <c r="K87" s="60">
        <f t="shared" si="11"/>
        <v>464</v>
      </c>
      <c r="L87" s="57">
        <v>0</v>
      </c>
      <c r="M87" s="57"/>
      <c r="N87" s="57"/>
      <c r="O87" s="61">
        <f t="shared" si="12"/>
        <v>464</v>
      </c>
      <c r="P87" s="61"/>
      <c r="Q87" s="62"/>
      <c r="S87" s="63"/>
      <c r="T87" s="51"/>
      <c r="U87" s="63"/>
      <c r="V87" s="68"/>
      <c r="W87" s="67"/>
      <c r="X87" s="65"/>
      <c r="Y87" s="65"/>
      <c r="Z87" s="63"/>
      <c r="AA87" s="63"/>
    </row>
    <row r="88" spans="1:27" ht="24.95" customHeight="1">
      <c r="A88" s="109">
        <v>45268</v>
      </c>
      <c r="B88" s="110"/>
      <c r="C88" s="64"/>
      <c r="D88" s="64"/>
      <c r="E88" s="64"/>
      <c r="F88" s="64"/>
      <c r="G88" s="58">
        <f t="shared" si="10"/>
        <v>42974</v>
      </c>
      <c r="H88" s="58"/>
      <c r="I88" s="69">
        <v>43410</v>
      </c>
      <c r="J88" s="69"/>
      <c r="K88" s="60">
        <f t="shared" si="11"/>
        <v>436</v>
      </c>
      <c r="L88" s="57">
        <v>0</v>
      </c>
      <c r="M88" s="57"/>
      <c r="N88" s="57"/>
      <c r="O88" s="61">
        <f t="shared" si="12"/>
        <v>436</v>
      </c>
      <c r="P88" s="61"/>
      <c r="Q88" s="62"/>
      <c r="S88" s="63"/>
      <c r="T88" s="51"/>
      <c r="U88" s="63"/>
      <c r="V88" s="68"/>
      <c r="W88" s="67"/>
      <c r="X88" s="65"/>
      <c r="Y88" s="65"/>
      <c r="Z88" s="63"/>
      <c r="AA88" s="63"/>
    </row>
    <row r="89" spans="1:27" ht="24.95" customHeight="1">
      <c r="A89" s="109">
        <v>45269</v>
      </c>
      <c r="B89" s="110"/>
      <c r="C89" s="64"/>
      <c r="D89" s="64"/>
      <c r="E89" s="64"/>
      <c r="F89" s="64"/>
      <c r="G89" s="58">
        <f t="shared" si="10"/>
        <v>43410</v>
      </c>
      <c r="H89" s="58"/>
      <c r="I89" s="69">
        <v>43698</v>
      </c>
      <c r="J89" s="69"/>
      <c r="K89" s="60">
        <f t="shared" si="11"/>
        <v>288</v>
      </c>
      <c r="L89" s="57">
        <v>0</v>
      </c>
      <c r="M89" s="57"/>
      <c r="N89" s="57"/>
      <c r="O89" s="61">
        <f t="shared" si="12"/>
        <v>288</v>
      </c>
      <c r="P89" s="61"/>
      <c r="Q89" s="62"/>
      <c r="S89" s="63"/>
      <c r="T89" s="51"/>
      <c r="U89" s="63"/>
      <c r="V89" s="68"/>
      <c r="W89" s="67"/>
      <c r="X89" s="65"/>
      <c r="Y89" s="65"/>
      <c r="Z89" s="63"/>
      <c r="AA89" s="63"/>
    </row>
    <row r="90" spans="1:27" ht="24.95" customHeight="1">
      <c r="A90" s="109" t="s">
        <v>89</v>
      </c>
      <c r="B90" s="110"/>
      <c r="C90" s="64"/>
      <c r="D90" s="64"/>
      <c r="E90" s="64"/>
      <c r="F90" s="64"/>
      <c r="G90" s="58">
        <f t="shared" si="10"/>
        <v>43698</v>
      </c>
      <c r="H90" s="58"/>
      <c r="I90" s="69">
        <v>44102</v>
      </c>
      <c r="J90" s="69"/>
      <c r="K90" s="60">
        <f t="shared" si="0"/>
        <v>404</v>
      </c>
      <c r="L90" s="57">
        <v>29</v>
      </c>
      <c r="M90" s="57"/>
      <c r="N90" s="57"/>
      <c r="O90" s="61">
        <f t="shared" si="1"/>
        <v>375</v>
      </c>
      <c r="P90" s="61"/>
      <c r="Q90" s="62"/>
      <c r="S90" s="63"/>
      <c r="T90" s="51"/>
      <c r="U90" s="63"/>
      <c r="V90" s="68"/>
      <c r="W90" s="67"/>
      <c r="X90" s="65"/>
      <c r="Y90" s="65"/>
      <c r="Z90" s="63"/>
      <c r="AA90" s="63"/>
    </row>
    <row r="91" spans="1:27" ht="24.95" customHeight="1">
      <c r="A91" s="109">
        <v>45273</v>
      </c>
      <c r="B91" s="110"/>
      <c r="C91" s="64"/>
      <c r="D91" s="64"/>
      <c r="E91" s="64"/>
      <c r="F91" s="64"/>
      <c r="G91" s="58">
        <f t="shared" si="10"/>
        <v>44102</v>
      </c>
      <c r="H91" s="58"/>
      <c r="I91" s="69">
        <v>44651</v>
      </c>
      <c r="J91" s="69"/>
      <c r="K91" s="60">
        <f t="shared" si="0"/>
        <v>549</v>
      </c>
      <c r="L91" s="57">
        <v>0</v>
      </c>
      <c r="M91" s="57"/>
      <c r="N91" s="57"/>
      <c r="O91" s="61">
        <f t="shared" si="1"/>
        <v>549</v>
      </c>
      <c r="P91" s="61"/>
      <c r="Q91" s="62"/>
      <c r="S91" s="63"/>
      <c r="T91" s="51"/>
      <c r="U91" s="63"/>
      <c r="V91" s="68"/>
      <c r="W91" s="67"/>
      <c r="X91" s="65"/>
      <c r="Y91" s="65"/>
      <c r="Z91" s="63"/>
      <c r="AA91" s="63"/>
    </row>
    <row r="92" spans="1:27" ht="24.95" customHeight="1">
      <c r="A92" s="109">
        <v>45274</v>
      </c>
      <c r="B92" s="110"/>
      <c r="C92" s="64"/>
      <c r="D92" s="64"/>
      <c r="E92" s="64"/>
      <c r="F92" s="64"/>
      <c r="G92" s="58">
        <f t="shared" si="10"/>
        <v>44651</v>
      </c>
      <c r="H92" s="58"/>
      <c r="I92" s="69">
        <v>45065</v>
      </c>
      <c r="J92" s="69"/>
      <c r="K92" s="60">
        <f t="shared" ref="K92:K97" si="13">I92-G92</f>
        <v>414</v>
      </c>
      <c r="L92" s="57">
        <v>0</v>
      </c>
      <c r="M92" s="57"/>
      <c r="N92" s="57"/>
      <c r="O92" s="61">
        <f t="shared" ref="O92:O97" si="14">K92-L92</f>
        <v>414</v>
      </c>
      <c r="P92" s="61"/>
      <c r="Q92" s="62"/>
      <c r="S92" s="63"/>
      <c r="T92" s="51"/>
      <c r="U92" s="63"/>
      <c r="V92" s="68"/>
      <c r="W92" s="67"/>
      <c r="X92" s="65"/>
      <c r="Y92" s="65"/>
      <c r="Z92" s="63"/>
      <c r="AA92" s="63"/>
    </row>
    <row r="93" spans="1:27" ht="24.95" customHeight="1">
      <c r="A93" s="109">
        <v>45275</v>
      </c>
      <c r="B93" s="110"/>
      <c r="C93" s="64"/>
      <c r="D93" s="64"/>
      <c r="E93" s="64"/>
      <c r="F93" s="64"/>
      <c r="G93" s="58">
        <f t="shared" si="10"/>
        <v>45065</v>
      </c>
      <c r="H93" s="58"/>
      <c r="I93" s="69">
        <v>45631</v>
      </c>
      <c r="J93" s="69"/>
      <c r="K93" s="60">
        <f t="shared" si="13"/>
        <v>566</v>
      </c>
      <c r="L93" s="57">
        <v>0</v>
      </c>
      <c r="M93" s="57"/>
      <c r="N93" s="57"/>
      <c r="O93" s="61">
        <f t="shared" si="14"/>
        <v>566</v>
      </c>
      <c r="P93" s="61"/>
      <c r="Q93" s="62"/>
      <c r="S93" s="63"/>
      <c r="T93" s="51"/>
      <c r="U93" s="63"/>
      <c r="V93" s="68"/>
      <c r="W93" s="67"/>
      <c r="X93" s="65"/>
      <c r="Y93" s="65"/>
      <c r="Z93" s="63"/>
      <c r="AA93" s="63"/>
    </row>
    <row r="94" spans="1:27" ht="24.95" customHeight="1">
      <c r="A94" s="109">
        <v>45276</v>
      </c>
      <c r="B94" s="110"/>
      <c r="C94" s="64"/>
      <c r="D94" s="64"/>
      <c r="E94" s="64"/>
      <c r="F94" s="64"/>
      <c r="G94" s="58">
        <f t="shared" si="10"/>
        <v>45631</v>
      </c>
      <c r="H94" s="58"/>
      <c r="I94" s="69">
        <v>46078</v>
      </c>
      <c r="J94" s="69"/>
      <c r="K94" s="60">
        <f t="shared" si="13"/>
        <v>447</v>
      </c>
      <c r="L94" s="57">
        <v>0</v>
      </c>
      <c r="M94" s="57"/>
      <c r="N94" s="57"/>
      <c r="O94" s="61">
        <f t="shared" si="14"/>
        <v>447</v>
      </c>
      <c r="P94" s="61"/>
      <c r="Q94" s="62"/>
      <c r="S94" s="63"/>
      <c r="T94" s="51"/>
      <c r="U94" s="63"/>
      <c r="V94" s="68"/>
      <c r="W94" s="67"/>
      <c r="X94" s="65"/>
      <c r="Y94" s="65"/>
      <c r="Z94" s="63"/>
      <c r="AA94" s="63"/>
    </row>
    <row r="95" spans="1:27" ht="24.95" customHeight="1">
      <c r="A95" s="109">
        <v>45277</v>
      </c>
      <c r="B95" s="110"/>
      <c r="C95" s="64"/>
      <c r="D95" s="64"/>
      <c r="E95" s="64"/>
      <c r="F95" s="64"/>
      <c r="G95" s="58">
        <f t="shared" ref="G95:G97" si="15">I94</f>
        <v>46078</v>
      </c>
      <c r="H95" s="58"/>
      <c r="I95" s="69">
        <v>46301</v>
      </c>
      <c r="J95" s="69"/>
      <c r="K95" s="60">
        <f t="shared" si="13"/>
        <v>223</v>
      </c>
      <c r="L95" s="57">
        <v>0</v>
      </c>
      <c r="M95" s="57"/>
      <c r="N95" s="57"/>
      <c r="O95" s="61">
        <f t="shared" si="14"/>
        <v>223</v>
      </c>
      <c r="P95" s="61"/>
      <c r="Q95" s="62"/>
      <c r="S95" s="63"/>
      <c r="T95" s="51"/>
      <c r="U95" s="63"/>
      <c r="V95" s="68"/>
      <c r="W95" s="67"/>
      <c r="X95" s="65"/>
      <c r="Y95" s="65"/>
      <c r="Z95" s="63"/>
      <c r="AA95" s="63"/>
    </row>
    <row r="96" spans="1:27" ht="24.95" customHeight="1">
      <c r="A96" s="109">
        <v>45278</v>
      </c>
      <c r="B96" s="110"/>
      <c r="C96" s="64"/>
      <c r="D96" s="64"/>
      <c r="E96" s="64"/>
      <c r="F96" s="64"/>
      <c r="G96" s="58">
        <f t="shared" si="15"/>
        <v>46301</v>
      </c>
      <c r="H96" s="58"/>
      <c r="I96" s="69">
        <v>46510</v>
      </c>
      <c r="J96" s="69"/>
      <c r="K96" s="60">
        <f t="shared" si="13"/>
        <v>209</v>
      </c>
      <c r="L96" s="57">
        <v>0</v>
      </c>
      <c r="M96" s="57"/>
      <c r="N96" s="57"/>
      <c r="O96" s="61">
        <f t="shared" si="14"/>
        <v>209</v>
      </c>
      <c r="P96" s="61"/>
      <c r="Q96" s="62"/>
      <c r="S96" s="63"/>
      <c r="T96" s="51"/>
      <c r="U96" s="63"/>
      <c r="V96" s="68"/>
      <c r="W96" s="67"/>
      <c r="X96" s="65"/>
      <c r="Y96" s="65"/>
      <c r="Z96" s="63"/>
      <c r="AA96" s="63"/>
    </row>
    <row r="97" spans="1:27" ht="24.95" customHeight="1">
      <c r="A97" s="109">
        <v>45279</v>
      </c>
      <c r="B97" s="110"/>
      <c r="C97" s="64"/>
      <c r="D97" s="64"/>
      <c r="E97" s="64"/>
      <c r="F97" s="64"/>
      <c r="G97" s="58">
        <f t="shared" si="15"/>
        <v>46510</v>
      </c>
      <c r="H97" s="58"/>
      <c r="I97" s="69">
        <v>46871</v>
      </c>
      <c r="J97" s="69"/>
      <c r="K97" s="60">
        <f t="shared" si="13"/>
        <v>361</v>
      </c>
      <c r="L97" s="57">
        <v>0</v>
      </c>
      <c r="M97" s="57"/>
      <c r="N97" s="57"/>
      <c r="O97" s="61">
        <f t="shared" si="14"/>
        <v>361</v>
      </c>
      <c r="P97" s="61"/>
      <c r="Q97" s="62"/>
      <c r="S97" s="63"/>
      <c r="T97" s="51"/>
      <c r="U97" s="63"/>
      <c r="V97" s="68"/>
      <c r="W97" s="67"/>
      <c r="X97" s="65"/>
      <c r="Y97" s="65"/>
      <c r="Z97" s="63"/>
      <c r="AA97" s="63"/>
    </row>
    <row r="98" spans="1:27" ht="24.95" customHeight="1">
      <c r="A98" s="105" t="s">
        <v>90</v>
      </c>
      <c r="B98" s="106"/>
      <c r="C98" s="64"/>
      <c r="D98" s="64"/>
      <c r="E98" s="64"/>
      <c r="F98" s="64"/>
      <c r="G98" s="58">
        <f t="shared" ref="G98:G105" si="16">I97</f>
        <v>46871</v>
      </c>
      <c r="H98" s="58"/>
      <c r="I98" s="69">
        <v>47012</v>
      </c>
      <c r="J98" s="69"/>
      <c r="K98" s="60">
        <f t="shared" si="0"/>
        <v>141</v>
      </c>
      <c r="L98" s="57">
        <v>29</v>
      </c>
      <c r="M98" s="57"/>
      <c r="N98" s="57"/>
      <c r="O98" s="61">
        <f t="shared" si="1"/>
        <v>112</v>
      </c>
      <c r="P98" s="61"/>
      <c r="Q98" s="62"/>
      <c r="S98" s="63"/>
      <c r="T98" s="51"/>
      <c r="U98" s="63"/>
      <c r="V98" s="68"/>
      <c r="W98" s="67"/>
      <c r="X98" s="65"/>
      <c r="Y98" s="65"/>
      <c r="Z98" s="63"/>
      <c r="AA98" s="63"/>
    </row>
    <row r="99" spans="1:27" ht="24.95" customHeight="1">
      <c r="A99" s="105" t="s">
        <v>97</v>
      </c>
      <c r="B99" s="106"/>
      <c r="C99" s="103"/>
      <c r="D99" s="104"/>
      <c r="E99" s="103"/>
      <c r="F99" s="104"/>
      <c r="G99" s="58">
        <f t="shared" si="16"/>
        <v>47012</v>
      </c>
      <c r="H99" s="58"/>
      <c r="I99" s="69">
        <v>47610</v>
      </c>
      <c r="J99" s="69"/>
      <c r="K99" s="60">
        <f t="shared" ref="K99:K104" si="17">I99-G99</f>
        <v>598</v>
      </c>
      <c r="L99" s="57">
        <v>29</v>
      </c>
      <c r="M99" s="57"/>
      <c r="N99" s="57"/>
      <c r="O99" s="61">
        <f>K99-L99</f>
        <v>569</v>
      </c>
      <c r="P99" s="61"/>
      <c r="Q99" s="62"/>
      <c r="S99" s="70"/>
      <c r="T99" s="113"/>
      <c r="U99" s="70"/>
      <c r="V99" s="114"/>
      <c r="W99" s="71"/>
      <c r="X99" s="115"/>
      <c r="Y99" s="115"/>
      <c r="Z99" s="70"/>
      <c r="AA99" s="70"/>
    </row>
    <row r="100" spans="1:27" ht="24.95" customHeight="1">
      <c r="A100" s="105" t="s">
        <v>98</v>
      </c>
      <c r="B100" s="106"/>
      <c r="C100" s="103"/>
      <c r="D100" s="104"/>
      <c r="E100" s="103"/>
      <c r="F100" s="104"/>
      <c r="G100" s="58">
        <f t="shared" si="16"/>
        <v>47610</v>
      </c>
      <c r="H100" s="58"/>
      <c r="I100" s="69">
        <v>48042</v>
      </c>
      <c r="J100" s="69"/>
      <c r="K100" s="60">
        <f t="shared" si="17"/>
        <v>432</v>
      </c>
      <c r="L100" s="57">
        <v>29</v>
      </c>
      <c r="M100" s="57"/>
      <c r="N100" s="57"/>
      <c r="O100" s="61">
        <f t="shared" ref="O99:O104" si="18">K100-L100</f>
        <v>403</v>
      </c>
      <c r="P100" s="61"/>
      <c r="Q100" s="62"/>
      <c r="S100" s="70"/>
      <c r="T100" s="113"/>
      <c r="U100" s="70"/>
      <c r="V100" s="114"/>
      <c r="W100" s="71"/>
      <c r="X100" s="115"/>
      <c r="Y100" s="115"/>
      <c r="Z100" s="70"/>
      <c r="AA100" s="70"/>
    </row>
    <row r="101" spans="1:27" ht="24.95" customHeight="1">
      <c r="A101" s="105" t="s">
        <v>99</v>
      </c>
      <c r="B101" s="106"/>
      <c r="C101" s="103"/>
      <c r="D101" s="104"/>
      <c r="E101" s="103"/>
      <c r="F101" s="104"/>
      <c r="G101" s="58">
        <f t="shared" si="16"/>
        <v>48042</v>
      </c>
      <c r="H101" s="58"/>
      <c r="I101" s="69">
        <v>48631</v>
      </c>
      <c r="J101" s="69"/>
      <c r="K101" s="60">
        <f t="shared" si="17"/>
        <v>589</v>
      </c>
      <c r="L101" s="57">
        <v>29</v>
      </c>
      <c r="M101" s="57"/>
      <c r="N101" s="57"/>
      <c r="O101" s="61">
        <f t="shared" si="18"/>
        <v>560</v>
      </c>
      <c r="P101" s="61"/>
      <c r="Q101" s="62"/>
      <c r="S101" s="70"/>
      <c r="T101" s="113"/>
      <c r="U101" s="70"/>
      <c r="V101" s="114"/>
      <c r="W101" s="71"/>
      <c r="X101" s="115"/>
      <c r="Y101" s="115"/>
      <c r="Z101" s="70"/>
      <c r="AA101" s="70"/>
    </row>
    <row r="102" spans="1:27" ht="24.95" customHeight="1">
      <c r="A102" s="105" t="s">
        <v>100</v>
      </c>
      <c r="B102" s="106"/>
      <c r="C102" s="103"/>
      <c r="D102" s="104"/>
      <c r="E102" s="103"/>
      <c r="F102" s="104"/>
      <c r="G102" s="58">
        <f t="shared" si="16"/>
        <v>48631</v>
      </c>
      <c r="H102" s="58"/>
      <c r="I102" s="69">
        <v>48710</v>
      </c>
      <c r="J102" s="69"/>
      <c r="K102" s="60">
        <f t="shared" si="17"/>
        <v>79</v>
      </c>
      <c r="L102" s="57">
        <v>29</v>
      </c>
      <c r="M102" s="57"/>
      <c r="N102" s="57"/>
      <c r="O102" s="61">
        <f t="shared" si="18"/>
        <v>50</v>
      </c>
      <c r="P102" s="61"/>
      <c r="Q102" s="62"/>
      <c r="S102" s="70"/>
      <c r="T102" s="113"/>
      <c r="U102" s="70"/>
      <c r="V102" s="114"/>
      <c r="W102" s="71"/>
      <c r="X102" s="115"/>
      <c r="Y102" s="115"/>
      <c r="Z102" s="70"/>
      <c r="AA102" s="70"/>
    </row>
    <row r="103" spans="1:27" ht="24.95" customHeight="1">
      <c r="A103" s="105" t="s">
        <v>101</v>
      </c>
      <c r="B103" s="106"/>
      <c r="C103" s="103"/>
      <c r="D103" s="104"/>
      <c r="E103" s="103"/>
      <c r="F103" s="104"/>
      <c r="G103" s="58">
        <f t="shared" si="16"/>
        <v>48710</v>
      </c>
      <c r="H103" s="58"/>
      <c r="I103" s="69">
        <v>49012</v>
      </c>
      <c r="J103" s="69"/>
      <c r="K103" s="60">
        <f t="shared" si="17"/>
        <v>302</v>
      </c>
      <c r="L103" s="57">
        <v>29</v>
      </c>
      <c r="M103" s="57"/>
      <c r="N103" s="57"/>
      <c r="O103" s="61">
        <f t="shared" si="18"/>
        <v>273</v>
      </c>
      <c r="P103" s="61"/>
      <c r="Q103" s="62"/>
      <c r="S103" s="70"/>
      <c r="T103" s="113"/>
      <c r="U103" s="70"/>
      <c r="V103" s="114"/>
      <c r="W103" s="71"/>
      <c r="X103" s="115"/>
      <c r="Y103" s="115"/>
      <c r="Z103" s="70"/>
      <c r="AA103" s="70"/>
    </row>
    <row r="104" spans="1:27" ht="24.95" customHeight="1">
      <c r="A104" s="105" t="s">
        <v>102</v>
      </c>
      <c r="B104" s="106"/>
      <c r="C104" s="103"/>
      <c r="D104" s="104"/>
      <c r="E104" s="103"/>
      <c r="F104" s="104"/>
      <c r="G104" s="58">
        <f t="shared" si="16"/>
        <v>49012</v>
      </c>
      <c r="H104" s="58"/>
      <c r="I104" s="69">
        <v>49651</v>
      </c>
      <c r="J104" s="69"/>
      <c r="K104" s="60">
        <f t="shared" si="17"/>
        <v>639</v>
      </c>
      <c r="L104" s="57">
        <v>29</v>
      </c>
      <c r="M104" s="57"/>
      <c r="N104" s="57"/>
      <c r="O104" s="61">
        <f t="shared" si="18"/>
        <v>610</v>
      </c>
      <c r="P104" s="61"/>
      <c r="Q104" s="62"/>
      <c r="S104" s="70"/>
      <c r="T104" s="113"/>
      <c r="U104" s="70"/>
      <c r="V104" s="114"/>
      <c r="W104" s="71"/>
      <c r="X104" s="115"/>
      <c r="Y104" s="115"/>
      <c r="Z104" s="70"/>
      <c r="AA104" s="70"/>
    </row>
    <row r="105" spans="1:27" ht="21.75" customHeight="1">
      <c r="A105" s="111">
        <v>45291</v>
      </c>
      <c r="B105" s="112"/>
      <c r="C105" s="72"/>
      <c r="D105" s="73"/>
      <c r="E105" s="72"/>
      <c r="F105" s="73"/>
      <c r="G105" s="58">
        <f t="shared" si="16"/>
        <v>49651</v>
      </c>
      <c r="H105" s="58"/>
      <c r="I105" s="74">
        <v>49869</v>
      </c>
      <c r="J105" s="75"/>
      <c r="K105" s="60">
        <f t="shared" ref="K105" si="19">I105-G105</f>
        <v>218</v>
      </c>
      <c r="L105" s="72">
        <v>0</v>
      </c>
      <c r="M105" s="102"/>
      <c r="N105" s="73"/>
      <c r="O105" s="100">
        <f t="shared" ref="O105" si="20">K105-L105</f>
        <v>218</v>
      </c>
      <c r="P105" s="101"/>
      <c r="Q105" s="62"/>
    </row>
    <row r="106" spans="1:27">
      <c r="A106" s="76"/>
      <c r="B106" s="77"/>
      <c r="C106" s="78"/>
      <c r="D106" s="79"/>
      <c r="E106" s="79"/>
      <c r="F106" s="80"/>
      <c r="G106" s="81" t="s">
        <v>28</v>
      </c>
      <c r="H106" s="82"/>
      <c r="I106" s="82"/>
      <c r="J106" s="82"/>
      <c r="K106" s="83"/>
      <c r="L106" s="84" t="s">
        <v>29</v>
      </c>
      <c r="M106" s="85"/>
      <c r="N106" s="85"/>
      <c r="O106" s="85"/>
      <c r="P106" s="86"/>
      <c r="Q106" s="87" t="s">
        <v>30</v>
      </c>
    </row>
    <row r="107" spans="1:27">
      <c r="A107" s="88"/>
      <c r="B107" s="77"/>
      <c r="C107" s="89"/>
      <c r="D107" s="90"/>
      <c r="E107" s="90"/>
      <c r="F107" s="91"/>
      <c r="G107" s="92">
        <f>I105-I14</f>
        <v>27224</v>
      </c>
      <c r="H107" s="93"/>
      <c r="I107" s="93"/>
      <c r="J107" s="93"/>
      <c r="K107" s="94"/>
      <c r="L107" s="92">
        <f>SUM(L14:P105)</f>
        <v>27119</v>
      </c>
      <c r="M107" s="93"/>
      <c r="N107" s="93"/>
      <c r="O107" s="93"/>
      <c r="P107" s="94"/>
      <c r="Q107" s="95">
        <f>L107/G107</f>
        <v>0.99614310902145164</v>
      </c>
    </row>
    <row r="108" spans="1:27">
      <c r="A108" s="96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8"/>
    </row>
  </sheetData>
  <mergeCells count="680">
    <mergeCell ref="A72:B72"/>
    <mergeCell ref="C72:D72"/>
    <mergeCell ref="E72:F72"/>
    <mergeCell ref="G72:H72"/>
    <mergeCell ref="I72:J72"/>
    <mergeCell ref="L72:N72"/>
    <mergeCell ref="O72:P72"/>
    <mergeCell ref="C71:D71"/>
    <mergeCell ref="E71:F71"/>
    <mergeCell ref="G71:H71"/>
    <mergeCell ref="I71:J71"/>
    <mergeCell ref="L71:N71"/>
    <mergeCell ref="O71:P71"/>
    <mergeCell ref="G69:H69"/>
    <mergeCell ref="I69:J69"/>
    <mergeCell ref="L69:N69"/>
    <mergeCell ref="O69:P69"/>
    <mergeCell ref="C70:D70"/>
    <mergeCell ref="E70:F70"/>
    <mergeCell ref="G70:H70"/>
    <mergeCell ref="I70:J70"/>
    <mergeCell ref="L70:N70"/>
    <mergeCell ref="O70:P70"/>
    <mergeCell ref="A65:B65"/>
    <mergeCell ref="A63:B63"/>
    <mergeCell ref="A75:B75"/>
    <mergeCell ref="A73:B73"/>
    <mergeCell ref="A67:B67"/>
    <mergeCell ref="A90:B90"/>
    <mergeCell ref="A77:B77"/>
    <mergeCell ref="A69:B69"/>
    <mergeCell ref="A70:B70"/>
    <mergeCell ref="A71:B71"/>
    <mergeCell ref="A49:B49"/>
    <mergeCell ref="A47:B47"/>
    <mergeCell ref="A45:B45"/>
    <mergeCell ref="A53:B53"/>
    <mergeCell ref="A51:B51"/>
    <mergeCell ref="A61:B61"/>
    <mergeCell ref="A59:B59"/>
    <mergeCell ref="A57:B57"/>
    <mergeCell ref="A55:B55"/>
    <mergeCell ref="A35:B35"/>
    <mergeCell ref="A33:B33"/>
    <mergeCell ref="A31:B31"/>
    <mergeCell ref="A43:B43"/>
    <mergeCell ref="A41:B41"/>
    <mergeCell ref="A39:B39"/>
    <mergeCell ref="A37:B37"/>
    <mergeCell ref="A108:Q108"/>
    <mergeCell ref="A98:B98"/>
    <mergeCell ref="A21:B21"/>
    <mergeCell ref="A19:B19"/>
    <mergeCell ref="A17:B17"/>
    <mergeCell ref="A15:B15"/>
    <mergeCell ref="A29:B29"/>
    <mergeCell ref="A27:B27"/>
    <mergeCell ref="A25:B25"/>
    <mergeCell ref="A23:B23"/>
    <mergeCell ref="A106:A107"/>
    <mergeCell ref="C106:F107"/>
    <mergeCell ref="G106:K106"/>
    <mergeCell ref="L106:P106"/>
    <mergeCell ref="G107:K107"/>
    <mergeCell ref="L107:P107"/>
    <mergeCell ref="A105:B105"/>
    <mergeCell ref="C105:D105"/>
    <mergeCell ref="E105:F105"/>
    <mergeCell ref="G105:H105"/>
    <mergeCell ref="I105:J105"/>
    <mergeCell ref="L105:N105"/>
    <mergeCell ref="O105:P105"/>
    <mergeCell ref="O104:P104"/>
    <mergeCell ref="A104:B104"/>
    <mergeCell ref="G104:H104"/>
    <mergeCell ref="I104:J104"/>
    <mergeCell ref="L104:N104"/>
    <mergeCell ref="O102:P102"/>
    <mergeCell ref="A103:B103"/>
    <mergeCell ref="G103:H103"/>
    <mergeCell ref="I103:J103"/>
    <mergeCell ref="L103:N103"/>
    <mergeCell ref="O103:P103"/>
    <mergeCell ref="A102:B102"/>
    <mergeCell ref="G102:H102"/>
    <mergeCell ref="I102:J102"/>
    <mergeCell ref="L102:N102"/>
    <mergeCell ref="O100:P100"/>
    <mergeCell ref="A101:B101"/>
    <mergeCell ref="G101:H101"/>
    <mergeCell ref="I101:J101"/>
    <mergeCell ref="L101:N101"/>
    <mergeCell ref="O101:P101"/>
    <mergeCell ref="A100:B100"/>
    <mergeCell ref="G100:H100"/>
    <mergeCell ref="I100:J100"/>
    <mergeCell ref="L100:N100"/>
    <mergeCell ref="A99:B99"/>
    <mergeCell ref="G99:H99"/>
    <mergeCell ref="I99:J99"/>
    <mergeCell ref="L99:N99"/>
    <mergeCell ref="O99:P99"/>
    <mergeCell ref="G98:H98"/>
    <mergeCell ref="O96:P96"/>
    <mergeCell ref="A97:B97"/>
    <mergeCell ref="C97:D97"/>
    <mergeCell ref="E97:F97"/>
    <mergeCell ref="G97:H97"/>
    <mergeCell ref="I97:J97"/>
    <mergeCell ref="L97:N97"/>
    <mergeCell ref="O97:P97"/>
    <mergeCell ref="A96:B96"/>
    <mergeCell ref="C96:D96"/>
    <mergeCell ref="E96:F96"/>
    <mergeCell ref="G96:H96"/>
    <mergeCell ref="I96:J96"/>
    <mergeCell ref="L96:N96"/>
    <mergeCell ref="O94:P94"/>
    <mergeCell ref="A95:B95"/>
    <mergeCell ref="C95:D95"/>
    <mergeCell ref="E95:F95"/>
    <mergeCell ref="G95:H95"/>
    <mergeCell ref="I95:J95"/>
    <mergeCell ref="L95:N95"/>
    <mergeCell ref="O95:P95"/>
    <mergeCell ref="A94:B94"/>
    <mergeCell ref="C94:D94"/>
    <mergeCell ref="E94:F94"/>
    <mergeCell ref="G94:H94"/>
    <mergeCell ref="I94:J94"/>
    <mergeCell ref="L94:N94"/>
    <mergeCell ref="O92:P92"/>
    <mergeCell ref="A93:B93"/>
    <mergeCell ref="C93:D93"/>
    <mergeCell ref="E93:F93"/>
    <mergeCell ref="G93:H93"/>
    <mergeCell ref="I93:J93"/>
    <mergeCell ref="L93:N93"/>
    <mergeCell ref="O93:P93"/>
    <mergeCell ref="A92:B92"/>
    <mergeCell ref="C92:D92"/>
    <mergeCell ref="E92:F92"/>
    <mergeCell ref="G92:H92"/>
    <mergeCell ref="I92:J92"/>
    <mergeCell ref="L92:N92"/>
    <mergeCell ref="G91:H91"/>
    <mergeCell ref="G90:H90"/>
    <mergeCell ref="O88:P88"/>
    <mergeCell ref="A89:B89"/>
    <mergeCell ref="C89:D89"/>
    <mergeCell ref="E89:F89"/>
    <mergeCell ref="G89:H89"/>
    <mergeCell ref="I89:J89"/>
    <mergeCell ref="L89:N89"/>
    <mergeCell ref="O89:P89"/>
    <mergeCell ref="A88:B88"/>
    <mergeCell ref="C88:D88"/>
    <mergeCell ref="E88:F88"/>
    <mergeCell ref="G88:H88"/>
    <mergeCell ref="I88:J88"/>
    <mergeCell ref="L88:N88"/>
    <mergeCell ref="O86:P86"/>
    <mergeCell ref="A87:B87"/>
    <mergeCell ref="C87:D87"/>
    <mergeCell ref="E87:F87"/>
    <mergeCell ref="G87:H87"/>
    <mergeCell ref="I87:J87"/>
    <mergeCell ref="L87:N87"/>
    <mergeCell ref="O87:P87"/>
    <mergeCell ref="A86:B86"/>
    <mergeCell ref="C86:D86"/>
    <mergeCell ref="E86:F86"/>
    <mergeCell ref="G86:H86"/>
    <mergeCell ref="I86:J86"/>
    <mergeCell ref="L86:N86"/>
    <mergeCell ref="O84:P84"/>
    <mergeCell ref="A85:B85"/>
    <mergeCell ref="C85:D85"/>
    <mergeCell ref="E85:F85"/>
    <mergeCell ref="G85:H85"/>
    <mergeCell ref="I85:J85"/>
    <mergeCell ref="L85:N85"/>
    <mergeCell ref="O85:P85"/>
    <mergeCell ref="A84:B84"/>
    <mergeCell ref="C84:D84"/>
    <mergeCell ref="E84:F84"/>
    <mergeCell ref="G84:H84"/>
    <mergeCell ref="I84:J84"/>
    <mergeCell ref="L84:N84"/>
    <mergeCell ref="O82:P82"/>
    <mergeCell ref="A83:B83"/>
    <mergeCell ref="C83:D83"/>
    <mergeCell ref="E83:F83"/>
    <mergeCell ref="G83:H83"/>
    <mergeCell ref="I83:J83"/>
    <mergeCell ref="L83:N83"/>
    <mergeCell ref="O83:P83"/>
    <mergeCell ref="A82:B82"/>
    <mergeCell ref="C82:D82"/>
    <mergeCell ref="E82:F82"/>
    <mergeCell ref="G82:H82"/>
    <mergeCell ref="I82:J82"/>
    <mergeCell ref="L82:N82"/>
    <mergeCell ref="O80:P80"/>
    <mergeCell ref="A81:B81"/>
    <mergeCell ref="C81:D81"/>
    <mergeCell ref="E81:F81"/>
    <mergeCell ref="G81:H81"/>
    <mergeCell ref="I81:J81"/>
    <mergeCell ref="L81:N81"/>
    <mergeCell ref="O81:P81"/>
    <mergeCell ref="A80:B80"/>
    <mergeCell ref="C80:D80"/>
    <mergeCell ref="E80:F80"/>
    <mergeCell ref="G80:H80"/>
    <mergeCell ref="I80:J80"/>
    <mergeCell ref="L80:N80"/>
    <mergeCell ref="A79:B79"/>
    <mergeCell ref="C79:D79"/>
    <mergeCell ref="E79:F79"/>
    <mergeCell ref="G79:H79"/>
    <mergeCell ref="I79:J79"/>
    <mergeCell ref="L79:N79"/>
    <mergeCell ref="O79:P79"/>
    <mergeCell ref="O91:P91"/>
    <mergeCell ref="C98:D98"/>
    <mergeCell ref="E98:F98"/>
    <mergeCell ref="I98:J98"/>
    <mergeCell ref="L98:N98"/>
    <mergeCell ref="O98:P98"/>
    <mergeCell ref="A91:B91"/>
    <mergeCell ref="C91:D91"/>
    <mergeCell ref="E91:F91"/>
    <mergeCell ref="I91:J91"/>
    <mergeCell ref="L91:N91"/>
    <mergeCell ref="O78:P78"/>
    <mergeCell ref="C90:D90"/>
    <mergeCell ref="E90:F90"/>
    <mergeCell ref="I90:J90"/>
    <mergeCell ref="L90:N90"/>
    <mergeCell ref="O90:P90"/>
    <mergeCell ref="A78:B78"/>
    <mergeCell ref="C78:D78"/>
    <mergeCell ref="E78:F78"/>
    <mergeCell ref="G78:H78"/>
    <mergeCell ref="I78:J78"/>
    <mergeCell ref="L78:N78"/>
    <mergeCell ref="O76:P76"/>
    <mergeCell ref="C77:D77"/>
    <mergeCell ref="E77:F77"/>
    <mergeCell ref="G77:H77"/>
    <mergeCell ref="I77:J77"/>
    <mergeCell ref="L77:N77"/>
    <mergeCell ref="O77:P77"/>
    <mergeCell ref="A76:B76"/>
    <mergeCell ref="C76:D76"/>
    <mergeCell ref="E76:F76"/>
    <mergeCell ref="G76:H76"/>
    <mergeCell ref="I76:J76"/>
    <mergeCell ref="L76:N76"/>
    <mergeCell ref="O74:P74"/>
    <mergeCell ref="C75:D75"/>
    <mergeCell ref="E75:F75"/>
    <mergeCell ref="G75:H75"/>
    <mergeCell ref="I75:J75"/>
    <mergeCell ref="L75:N75"/>
    <mergeCell ref="O75:P75"/>
    <mergeCell ref="A74:B74"/>
    <mergeCell ref="C74:D74"/>
    <mergeCell ref="E74:F74"/>
    <mergeCell ref="G74:H74"/>
    <mergeCell ref="I74:J74"/>
    <mergeCell ref="L74:N74"/>
    <mergeCell ref="O68:P68"/>
    <mergeCell ref="C73:D73"/>
    <mergeCell ref="E73:F73"/>
    <mergeCell ref="G73:H73"/>
    <mergeCell ref="I73:J73"/>
    <mergeCell ref="L73:N73"/>
    <mergeCell ref="O73:P73"/>
    <mergeCell ref="C69:D69"/>
    <mergeCell ref="E69:F69"/>
    <mergeCell ref="A68:B68"/>
    <mergeCell ref="C68:D68"/>
    <mergeCell ref="E68:F68"/>
    <mergeCell ref="G68:H68"/>
    <mergeCell ref="I68:J68"/>
    <mergeCell ref="L68:N68"/>
    <mergeCell ref="O66:P66"/>
    <mergeCell ref="C67:D67"/>
    <mergeCell ref="E67:F67"/>
    <mergeCell ref="G67:H67"/>
    <mergeCell ref="I67:J67"/>
    <mergeCell ref="L67:N67"/>
    <mergeCell ref="O67:P67"/>
    <mergeCell ref="A66:B66"/>
    <mergeCell ref="C66:D66"/>
    <mergeCell ref="E66:F66"/>
    <mergeCell ref="G66:H66"/>
    <mergeCell ref="I66:J66"/>
    <mergeCell ref="L66:N66"/>
    <mergeCell ref="O64:P64"/>
    <mergeCell ref="C65:D65"/>
    <mergeCell ref="E65:F65"/>
    <mergeCell ref="G65:H65"/>
    <mergeCell ref="I65:J65"/>
    <mergeCell ref="L65:N65"/>
    <mergeCell ref="O65:P65"/>
    <mergeCell ref="A64:B64"/>
    <mergeCell ref="C64:D64"/>
    <mergeCell ref="E64:F64"/>
    <mergeCell ref="G64:H64"/>
    <mergeCell ref="I64:J64"/>
    <mergeCell ref="L64:N64"/>
    <mergeCell ref="O62:P62"/>
    <mergeCell ref="C63:D63"/>
    <mergeCell ref="E63:F63"/>
    <mergeCell ref="G63:H63"/>
    <mergeCell ref="I63:J63"/>
    <mergeCell ref="L63:N63"/>
    <mergeCell ref="O63:P63"/>
    <mergeCell ref="A62:B62"/>
    <mergeCell ref="C62:D62"/>
    <mergeCell ref="E62:F62"/>
    <mergeCell ref="G62:H62"/>
    <mergeCell ref="I62:J62"/>
    <mergeCell ref="L62:N62"/>
    <mergeCell ref="O60:P60"/>
    <mergeCell ref="C61:D61"/>
    <mergeCell ref="E61:F61"/>
    <mergeCell ref="G61:H61"/>
    <mergeCell ref="I61:J61"/>
    <mergeCell ref="L61:N61"/>
    <mergeCell ref="O61:P61"/>
    <mergeCell ref="A60:B60"/>
    <mergeCell ref="C60:D60"/>
    <mergeCell ref="E60:F60"/>
    <mergeCell ref="G60:H60"/>
    <mergeCell ref="I60:J60"/>
    <mergeCell ref="L60:N60"/>
    <mergeCell ref="O58:P58"/>
    <mergeCell ref="C59:D59"/>
    <mergeCell ref="E59:F59"/>
    <mergeCell ref="G59:H59"/>
    <mergeCell ref="I59:J59"/>
    <mergeCell ref="L59:N59"/>
    <mergeCell ref="O59:P59"/>
    <mergeCell ref="A58:B58"/>
    <mergeCell ref="C58:D58"/>
    <mergeCell ref="E58:F58"/>
    <mergeCell ref="G58:H58"/>
    <mergeCell ref="I58:J58"/>
    <mergeCell ref="L58:N58"/>
    <mergeCell ref="O56:P56"/>
    <mergeCell ref="C57:D57"/>
    <mergeCell ref="E57:F57"/>
    <mergeCell ref="G57:H57"/>
    <mergeCell ref="I57:J57"/>
    <mergeCell ref="L57:N57"/>
    <mergeCell ref="O57:P57"/>
    <mergeCell ref="A56:B56"/>
    <mergeCell ref="C56:D56"/>
    <mergeCell ref="E56:F56"/>
    <mergeCell ref="G56:H56"/>
    <mergeCell ref="I56:J56"/>
    <mergeCell ref="L56:N56"/>
    <mergeCell ref="O54:P54"/>
    <mergeCell ref="C55:D55"/>
    <mergeCell ref="E55:F55"/>
    <mergeCell ref="G55:H55"/>
    <mergeCell ref="I55:J55"/>
    <mergeCell ref="L55:N55"/>
    <mergeCell ref="O55:P55"/>
    <mergeCell ref="A54:B54"/>
    <mergeCell ref="C54:D54"/>
    <mergeCell ref="E54:F54"/>
    <mergeCell ref="G54:H54"/>
    <mergeCell ref="I54:J54"/>
    <mergeCell ref="L54:N54"/>
    <mergeCell ref="O52:P52"/>
    <mergeCell ref="C53:D53"/>
    <mergeCell ref="E53:F53"/>
    <mergeCell ref="G53:H53"/>
    <mergeCell ref="I53:J53"/>
    <mergeCell ref="L53:N53"/>
    <mergeCell ref="O53:P53"/>
    <mergeCell ref="A52:B52"/>
    <mergeCell ref="C52:D52"/>
    <mergeCell ref="E52:F52"/>
    <mergeCell ref="G52:H52"/>
    <mergeCell ref="I52:J52"/>
    <mergeCell ref="L52:N52"/>
    <mergeCell ref="O50:P50"/>
    <mergeCell ref="C51:D51"/>
    <mergeCell ref="E51:F51"/>
    <mergeCell ref="G51:H51"/>
    <mergeCell ref="I51:J51"/>
    <mergeCell ref="L51:N51"/>
    <mergeCell ref="O51:P51"/>
    <mergeCell ref="A50:B50"/>
    <mergeCell ref="C50:D50"/>
    <mergeCell ref="E50:F50"/>
    <mergeCell ref="G50:H50"/>
    <mergeCell ref="I50:J50"/>
    <mergeCell ref="L50:N50"/>
    <mergeCell ref="O48:P48"/>
    <mergeCell ref="C49:D49"/>
    <mergeCell ref="E49:F49"/>
    <mergeCell ref="G49:H49"/>
    <mergeCell ref="I49:J49"/>
    <mergeCell ref="L49:N49"/>
    <mergeCell ref="O49:P49"/>
    <mergeCell ref="A48:B48"/>
    <mergeCell ref="C48:D48"/>
    <mergeCell ref="E48:F48"/>
    <mergeCell ref="G48:H48"/>
    <mergeCell ref="I48:J48"/>
    <mergeCell ref="L48:N48"/>
    <mergeCell ref="O46:P46"/>
    <mergeCell ref="C47:D47"/>
    <mergeCell ref="E47:F47"/>
    <mergeCell ref="G47:H47"/>
    <mergeCell ref="I47:J47"/>
    <mergeCell ref="L47:N47"/>
    <mergeCell ref="O47:P47"/>
    <mergeCell ref="A46:B46"/>
    <mergeCell ref="C46:D46"/>
    <mergeCell ref="E46:F46"/>
    <mergeCell ref="G46:H46"/>
    <mergeCell ref="I46:J46"/>
    <mergeCell ref="L46:N46"/>
    <mergeCell ref="O44:P44"/>
    <mergeCell ref="C45:D45"/>
    <mergeCell ref="E45:F45"/>
    <mergeCell ref="G45:H45"/>
    <mergeCell ref="I45:J45"/>
    <mergeCell ref="L45:N45"/>
    <mergeCell ref="O45:P45"/>
    <mergeCell ref="A44:B44"/>
    <mergeCell ref="C44:D44"/>
    <mergeCell ref="E44:F44"/>
    <mergeCell ref="G44:H44"/>
    <mergeCell ref="I44:J44"/>
    <mergeCell ref="L44:N44"/>
    <mergeCell ref="O42:P42"/>
    <mergeCell ref="C43:D43"/>
    <mergeCell ref="E43:F43"/>
    <mergeCell ref="G43:H43"/>
    <mergeCell ref="I43:J43"/>
    <mergeCell ref="L43:N43"/>
    <mergeCell ref="O43:P43"/>
    <mergeCell ref="A42:B42"/>
    <mergeCell ref="C42:D42"/>
    <mergeCell ref="E42:F42"/>
    <mergeCell ref="G42:H42"/>
    <mergeCell ref="I42:J42"/>
    <mergeCell ref="L42:N42"/>
    <mergeCell ref="O40:P40"/>
    <mergeCell ref="C41:D41"/>
    <mergeCell ref="E41:F41"/>
    <mergeCell ref="G41:H41"/>
    <mergeCell ref="I41:J41"/>
    <mergeCell ref="L41:N41"/>
    <mergeCell ref="O41:P41"/>
    <mergeCell ref="A40:B40"/>
    <mergeCell ref="C40:D40"/>
    <mergeCell ref="E40:F40"/>
    <mergeCell ref="G40:H40"/>
    <mergeCell ref="I40:J40"/>
    <mergeCell ref="L40:N40"/>
    <mergeCell ref="O38:P38"/>
    <mergeCell ref="C39:D39"/>
    <mergeCell ref="E39:F39"/>
    <mergeCell ref="G39:H39"/>
    <mergeCell ref="I39:J39"/>
    <mergeCell ref="L39:N39"/>
    <mergeCell ref="O39:P39"/>
    <mergeCell ref="A38:B38"/>
    <mergeCell ref="C38:D38"/>
    <mergeCell ref="E38:F38"/>
    <mergeCell ref="G38:H38"/>
    <mergeCell ref="I38:J38"/>
    <mergeCell ref="L38:N38"/>
    <mergeCell ref="O36:P36"/>
    <mergeCell ref="C37:D37"/>
    <mergeCell ref="E37:F37"/>
    <mergeCell ref="G37:H37"/>
    <mergeCell ref="I37:J37"/>
    <mergeCell ref="L37:N37"/>
    <mergeCell ref="O37:P37"/>
    <mergeCell ref="A36:B36"/>
    <mergeCell ref="C36:D36"/>
    <mergeCell ref="E36:F36"/>
    <mergeCell ref="G36:H36"/>
    <mergeCell ref="I36:J36"/>
    <mergeCell ref="L36:N36"/>
    <mergeCell ref="O34:P34"/>
    <mergeCell ref="C35:D35"/>
    <mergeCell ref="E35:F35"/>
    <mergeCell ref="G35:H35"/>
    <mergeCell ref="I35:J35"/>
    <mergeCell ref="L35:N35"/>
    <mergeCell ref="O35:P35"/>
    <mergeCell ref="A34:B34"/>
    <mergeCell ref="C34:D34"/>
    <mergeCell ref="E34:F34"/>
    <mergeCell ref="G34:H34"/>
    <mergeCell ref="I34:J34"/>
    <mergeCell ref="L34:N34"/>
    <mergeCell ref="O32:P32"/>
    <mergeCell ref="C33:D33"/>
    <mergeCell ref="E33:F33"/>
    <mergeCell ref="G33:H33"/>
    <mergeCell ref="I33:J33"/>
    <mergeCell ref="L33:N33"/>
    <mergeCell ref="O33:P33"/>
    <mergeCell ref="A32:B32"/>
    <mergeCell ref="C32:D32"/>
    <mergeCell ref="E32:F32"/>
    <mergeCell ref="G32:H32"/>
    <mergeCell ref="I32:J32"/>
    <mergeCell ref="L32:N32"/>
    <mergeCell ref="O30:P30"/>
    <mergeCell ref="C31:D31"/>
    <mergeCell ref="E31:F31"/>
    <mergeCell ref="G31:H31"/>
    <mergeCell ref="I31:J31"/>
    <mergeCell ref="L31:N31"/>
    <mergeCell ref="O31:P31"/>
    <mergeCell ref="A30:B30"/>
    <mergeCell ref="C30:D30"/>
    <mergeCell ref="E30:F30"/>
    <mergeCell ref="G30:H30"/>
    <mergeCell ref="I30:J30"/>
    <mergeCell ref="L30:N30"/>
    <mergeCell ref="O28:P28"/>
    <mergeCell ref="C29:D29"/>
    <mergeCell ref="E29:F29"/>
    <mergeCell ref="G29:H29"/>
    <mergeCell ref="I29:J29"/>
    <mergeCell ref="L29:N29"/>
    <mergeCell ref="O29:P29"/>
    <mergeCell ref="A28:B28"/>
    <mergeCell ref="C28:D28"/>
    <mergeCell ref="E28:F28"/>
    <mergeCell ref="G28:H28"/>
    <mergeCell ref="I28:J28"/>
    <mergeCell ref="L28:N28"/>
    <mergeCell ref="O26:P26"/>
    <mergeCell ref="C27:D27"/>
    <mergeCell ref="E27:F27"/>
    <mergeCell ref="G27:H27"/>
    <mergeCell ref="I27:J27"/>
    <mergeCell ref="L27:N27"/>
    <mergeCell ref="O27:P27"/>
    <mergeCell ref="A26:B26"/>
    <mergeCell ref="C26:D26"/>
    <mergeCell ref="E26:F26"/>
    <mergeCell ref="G26:H26"/>
    <mergeCell ref="I26:J26"/>
    <mergeCell ref="L26:N26"/>
    <mergeCell ref="O24:P24"/>
    <mergeCell ref="C25:D25"/>
    <mergeCell ref="E25:F25"/>
    <mergeCell ref="G25:H25"/>
    <mergeCell ref="I25:J25"/>
    <mergeCell ref="L25:N25"/>
    <mergeCell ref="O25:P25"/>
    <mergeCell ref="A24:B24"/>
    <mergeCell ref="C24:D24"/>
    <mergeCell ref="E24:F24"/>
    <mergeCell ref="G24:H24"/>
    <mergeCell ref="I24:J24"/>
    <mergeCell ref="L24:N24"/>
    <mergeCell ref="O22:P22"/>
    <mergeCell ref="C23:D23"/>
    <mergeCell ref="E23:F23"/>
    <mergeCell ref="G23:H23"/>
    <mergeCell ref="I23:J23"/>
    <mergeCell ref="L23:N23"/>
    <mergeCell ref="O23:P23"/>
    <mergeCell ref="A22:B22"/>
    <mergeCell ref="C22:D22"/>
    <mergeCell ref="E22:F22"/>
    <mergeCell ref="G22:H22"/>
    <mergeCell ref="I22:J22"/>
    <mergeCell ref="L22:N22"/>
    <mergeCell ref="O20:P20"/>
    <mergeCell ref="C21:D21"/>
    <mergeCell ref="E21:F21"/>
    <mergeCell ref="G21:H21"/>
    <mergeCell ref="I21:J21"/>
    <mergeCell ref="L21:N21"/>
    <mergeCell ref="O21:P21"/>
    <mergeCell ref="A20:B20"/>
    <mergeCell ref="C20:D20"/>
    <mergeCell ref="E20:F20"/>
    <mergeCell ref="G20:H20"/>
    <mergeCell ref="I20:J20"/>
    <mergeCell ref="L20:N20"/>
    <mergeCell ref="O18:P18"/>
    <mergeCell ref="C19:D19"/>
    <mergeCell ref="E19:F19"/>
    <mergeCell ref="G19:H19"/>
    <mergeCell ref="I19:J19"/>
    <mergeCell ref="L19:N19"/>
    <mergeCell ref="O19:P19"/>
    <mergeCell ref="A18:B18"/>
    <mergeCell ref="C18:D18"/>
    <mergeCell ref="E18:F18"/>
    <mergeCell ref="G18:H18"/>
    <mergeCell ref="I18:J18"/>
    <mergeCell ref="L18:N18"/>
    <mergeCell ref="O16:P16"/>
    <mergeCell ref="C17:D17"/>
    <mergeCell ref="E17:F17"/>
    <mergeCell ref="G17:H17"/>
    <mergeCell ref="I17:J17"/>
    <mergeCell ref="L17:N17"/>
    <mergeCell ref="O17:P17"/>
    <mergeCell ref="A16:B16"/>
    <mergeCell ref="C16:D16"/>
    <mergeCell ref="E16:F16"/>
    <mergeCell ref="G16:H16"/>
    <mergeCell ref="I16:J16"/>
    <mergeCell ref="L16:N16"/>
    <mergeCell ref="O14:P14"/>
    <mergeCell ref="C15:D15"/>
    <mergeCell ref="E15:F15"/>
    <mergeCell ref="G15:H15"/>
    <mergeCell ref="I15:J15"/>
    <mergeCell ref="L15:N15"/>
    <mergeCell ref="O15:P15"/>
    <mergeCell ref="A14:B14"/>
    <mergeCell ref="C14:D14"/>
    <mergeCell ref="E14:F14"/>
    <mergeCell ref="G14:H14"/>
    <mergeCell ref="I14:J14"/>
    <mergeCell ref="L14:N14"/>
    <mergeCell ref="L12:P12"/>
    <mergeCell ref="Q12:Q13"/>
    <mergeCell ref="A13:B13"/>
    <mergeCell ref="G13:H13"/>
    <mergeCell ref="I13:J13"/>
    <mergeCell ref="L13:N13"/>
    <mergeCell ref="O13:P13"/>
    <mergeCell ref="A12:B12"/>
    <mergeCell ref="C12:D13"/>
    <mergeCell ref="E12:F13"/>
    <mergeCell ref="G12:H12"/>
    <mergeCell ref="I12:J12"/>
    <mergeCell ref="K12:K13"/>
    <mergeCell ref="A10:I10"/>
    <mergeCell ref="J10:L10"/>
    <mergeCell ref="M10:Q10"/>
    <mergeCell ref="A11:B11"/>
    <mergeCell ref="C11:F11"/>
    <mergeCell ref="G11:Q11"/>
    <mergeCell ref="A7:E7"/>
    <mergeCell ref="F7:I7"/>
    <mergeCell ref="J7:L9"/>
    <mergeCell ref="M7:Q9"/>
    <mergeCell ref="A8:E8"/>
    <mergeCell ref="F8:I8"/>
    <mergeCell ref="A9:I9"/>
    <mergeCell ref="A5:I5"/>
    <mergeCell ref="J5:L5"/>
    <mergeCell ref="M5:Q5"/>
    <mergeCell ref="A6:I6"/>
    <mergeCell ref="J6:L6"/>
    <mergeCell ref="M6:Q6"/>
    <mergeCell ref="A1:C4"/>
    <mergeCell ref="D1:F1"/>
    <mergeCell ref="G1:M4"/>
    <mergeCell ref="N1:P2"/>
    <mergeCell ref="Q1:Q2"/>
    <mergeCell ref="D2:F3"/>
    <mergeCell ref="N3:P4"/>
    <mergeCell ref="Q3:Q4"/>
    <mergeCell ref="D4:F4"/>
  </mergeCells>
  <phoneticPr fontId="3" type="noConversion"/>
  <pageMargins left="0.6692913385826772" right="0.70866141732283472" top="0.74803149606299213" bottom="0.74803149606299213" header="0.31496062992125984" footer="0.31496062992125984"/>
  <pageSetup paperSize="9" scale="99" orientation="landscape" horizontalDpi="4294967295" verticalDpi="4294967295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2023 제네시스 강신섭</vt:lpstr>
      <vt:lpstr>'2023 제네시스 강신섭'!Print_Area</vt:lpstr>
      <vt:lpstr>'2023 제네시스 강신섭'!Print_Titles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2024-03-26T01:21:12Z</dcterms:created>
  <dcterms:modified xsi:type="dcterms:W3CDTF">2024-03-26T02:12:17Z</dcterms:modified>
</cp:coreProperties>
</file>