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placeholders" codeName="ThisWorkbook" defaultThemeVersion="124226"/>
  <mc:AlternateContent xmlns:mc="http://schemas.openxmlformats.org/markup-compatibility/2006">
    <mc:Choice Requires="x15">
      <x15ac:absPath xmlns:x15ac="http://schemas.microsoft.com/office/spreadsheetml/2010/11/ac" url="D:\Software\FLUTTER_SDK\PROJECT\WinApp\YEAR 2024\BA HUNG\V3_2024\ProjectStorage\bin\Debug\"/>
    </mc:Choice>
  </mc:AlternateContent>
  <bookViews>
    <workbookView xWindow="120" yWindow="135" windowWidth="15480" windowHeight="7935" tabRatio="964"/>
  </bookViews>
  <sheets>
    <sheet name="Import" sheetId="67" r:id="rId1"/>
    <sheet name="1B. Giao khoán KP" sheetId="61" r:id="rId2"/>
    <sheet name="2A.Biên bản NTSP" sheetId="57" r:id="rId3"/>
    <sheet name="2B.Xác nhận KLTT" sheetId="58" r:id="rId4"/>
    <sheet name="2C.Thanh Lý PGK" sheetId="59" r:id="rId5"/>
    <sheet name="2D.Bình xét" sheetId="63" r:id="rId6"/>
    <sheet name="2E.Chấm công" sheetId="66" r:id="rId7"/>
    <sheet name="2G.Bảng lương" sheetId="60"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s>
  <definedNames>
    <definedName name="\0" localSheetId="2">'[5]PNT-QUOT-#3'!#REF!</definedName>
    <definedName name="\0" localSheetId="3">'[5]PNT-QUOT-#3'!#REF!</definedName>
    <definedName name="\0">'[5]PNT-QUOT-#3'!#REF!</definedName>
    <definedName name="\d">'[10]??-BLDG'!#REF!</definedName>
    <definedName name="\e">'[10]??-BLDG'!#REF!</definedName>
    <definedName name="\f">'[10]??-BLDG'!#REF!</definedName>
    <definedName name="\g">'[10]??-BLDG'!#REF!</definedName>
    <definedName name="\h">'[10]??-BLDG'!#REF!</definedName>
    <definedName name="\i">'[10]??-BLDG'!#REF!</definedName>
    <definedName name="\j">'[10]??-BLDG'!#REF!</definedName>
    <definedName name="\k">'[10]??-BLDG'!#REF!</definedName>
    <definedName name="\l">'[10]??-BLDG'!#REF!</definedName>
    <definedName name="\m">'[10]??-BLDG'!#REF!</definedName>
    <definedName name="\n">'[10]??-BLDG'!#REF!</definedName>
    <definedName name="\o">'[10]??-BLDG'!#REF!</definedName>
    <definedName name="\z" localSheetId="2">'[5]COAT&amp;WRAP-QIOT-#3'!#REF!</definedName>
    <definedName name="\z" localSheetId="3">'[5]COAT&amp;WRAP-QIOT-#3'!#REF!</definedName>
    <definedName name="\z">'[5]COAT&amp;WRAP-QIOT-#3'!#REF!</definedName>
    <definedName name="_">#N/A</definedName>
    <definedName name="_1">#REF!</definedName>
    <definedName name="_1000A01">#N/A</definedName>
    <definedName name="_2">#REF!</definedName>
    <definedName name="_3">'[12]MAIN GATE HOUSE'!#REF!</definedName>
    <definedName name="_4">'[12]MAIN GATE HOUSE'!#REF!</definedName>
    <definedName name="_6">'[12]MAIN GATE HOUSE'!#REF!</definedName>
    <definedName name="_7">'[12]MAIN GATE HOUSE'!#REF!</definedName>
    <definedName name="_Fill" hidden="1">#REF!</definedName>
    <definedName name="_Key1" hidden="1">#REF!</definedName>
    <definedName name="_Key2" hidden="1">#REF!</definedName>
    <definedName name="_Order1" hidden="1">255</definedName>
    <definedName name="_Order2" hidden="1">255</definedName>
    <definedName name="_Sort" hidden="1">#REF!</definedName>
    <definedName name="A" localSheetId="2">'[5]PNT-QUOT-#3'!#REF!</definedName>
    <definedName name="A" localSheetId="2">'[5]PNT-QUOT-#3'!#REF!</definedName>
    <definedName name="A" localSheetId="3">'[5]PNT-QUOT-#3'!#REF!</definedName>
    <definedName name="A" localSheetId="3">'[5]PNT-QUOT-#3'!#REF!</definedName>
    <definedName name="A">'[5]PNT-QUOT-#3'!#REF!</definedName>
    <definedName name="A.">#REF!</definedName>
    <definedName name="a_">#REF!</definedName>
    <definedName name="a0.75">'[14]congtronD75 (tc-tc)'!#REF!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_">'[15]Xuly Data'!#REF!</definedName>
    <definedName name="A120_">#REF!</definedName>
    <definedName name="a2_">'[15]Xuly Data'!#REF!</definedName>
    <definedName name="a277Print_Titles">#REF!</definedName>
    <definedName name="a3_">'[15]Xuly Data'!#REF!</definedName>
    <definedName name="A35_">#REF!</definedName>
    <definedName name="a4_">'[15]Xuly Data'!#REF!</definedName>
    <definedName name="a5_">'[15]Xuly Data'!#REF!</definedName>
    <definedName name="A50_">#REF!</definedName>
    <definedName name="a6_">[16]Solieu!$C$84</definedName>
    <definedName name="_A65700">'[17]MTO REV.2(ARMOR)'!#REF!</definedName>
    <definedName name="_A65800">'[17]MTO REV.2(ARMOR)'!#REF!</definedName>
    <definedName name="_A66000">'[17]MTO REV.2(ARMOR)'!#REF!</definedName>
    <definedName name="_A67000">'[17]MTO REV.2(ARMOR)'!#REF!</definedName>
    <definedName name="_A68000">'[17]MTO REV.2(ARMOR)'!#REF!</definedName>
    <definedName name="A6N2">[18]A6!$A$3:$F$13</definedName>
    <definedName name="A6N3">[19]A6!$A$1:$G$22</definedName>
    <definedName name="a7_">'[15]Xuly Data'!#REF!</definedName>
    <definedName name="A70_">#REF!</definedName>
    <definedName name="_A70000">'[17]MTO REV.2(ARMOR)'!#REF!</definedName>
    <definedName name="_A75000">'[17]MTO REV.2(ARMOR)'!#REF!</definedName>
    <definedName name="_A85000">'[17]MTO REV.2(ARMOR)'!#REF!</definedName>
    <definedName name="A95_">#REF!</definedName>
    <definedName name="AA">#REF!</definedName>
    <definedName name="AAA" localSheetId="2">'[7]MTL$-INTER'!#REF!</definedName>
    <definedName name="AAA" localSheetId="2">'[7]MTL$-INTER'!#REF!</definedName>
    <definedName name="AAA" localSheetId="3">'[7]MTL$-INTER'!#REF!</definedName>
    <definedName name="AAA" localSheetId="3">'[7]MTL$-INTER'!#REF!</definedName>
    <definedName name="AAA">'[7]MTL$-INTER'!#REF!</definedName>
    <definedName name="Ab">#REF!</definedName>
    <definedName name="_abb91">[20]chitimc!#REF!</definedName>
    <definedName name="abc">'[21]MTL$-INTER'!#REF!</definedName>
    <definedName name="AC120_">#REF!</definedName>
    <definedName name="AC35_">#REF!</definedName>
    <definedName name="AC50_">#REF!</definedName>
    <definedName name="AC70_">#REF!</definedName>
    <definedName name="AC95_">#REF!</definedName>
    <definedName name="acb">[22]gvl!$N$38</definedName>
    <definedName name="AD">#N/A</definedName>
    <definedName name="æ76">[23]chitiet!#REF!</definedName>
    <definedName name="Ag_">#REF!</definedName>
    <definedName name="ag142X42">[20]chitimc!#REF!</definedName>
    <definedName name="ag15F80">#REF!</definedName>
    <definedName name="ag267N59">[20]chitimc!#REF!</definedName>
    <definedName name="ah">#REF!</definedName>
    <definedName name="All_Item">#REF!</definedName>
    <definedName name="ALPIN">#N/A</definedName>
    <definedName name="ALPJYOU">#N/A</definedName>
    <definedName name="ALPTOI">#N/A</definedName>
    <definedName name="amiang">[25]gvl!#REF!</definedName>
    <definedName name="AMP">'[12]MAIN GATE HOUSE'!#REF!</definedName>
    <definedName name="Aq">#REF!</definedName>
    <definedName name="as">[26]gvl!$N$16</definedName>
    <definedName name="As_">#REF!</definedName>
    <definedName name="_atn1">#REF!</definedName>
    <definedName name="_atn10">#REF!</definedName>
    <definedName name="_atn2">#REF!</definedName>
    <definedName name="_atn3">#REF!</definedName>
    <definedName name="_atn4">#REF!</definedName>
    <definedName name="_atn5">#REF!</definedName>
    <definedName name="_atn6">#REF!</definedName>
    <definedName name="_atn7">#REF!</definedName>
    <definedName name="_atn8">#REF!</definedName>
    <definedName name="_atn9">#REF!</definedName>
    <definedName name="B" localSheetId="2">'[5]PNT-QUOT-#3'!#REF!</definedName>
    <definedName name="B" localSheetId="2">'[5]PNT-QUOT-#3'!#REF!</definedName>
    <definedName name="B" localSheetId="3">'[5]PNT-QUOT-#3'!#REF!</definedName>
    <definedName name="B" localSheetId="3">'[5]PNT-QUOT-#3'!#REF!</definedName>
    <definedName name="B">'[5]PNT-QUOT-#3'!#REF!</definedName>
    <definedName name="b_1">[27]Input!#REF!</definedName>
    <definedName name="b_2">[27]Input!#REF!</definedName>
    <definedName name="b_240">'[28]THPDMoi  (2)'!#REF!</definedName>
    <definedName name="b_280">'[28]THPDMoi  (2)'!#REF!</definedName>
    <definedName name="b_3">[27]Input!#REF!</definedName>
    <definedName name="b_320">'[28]THPDMoi  (2)'!#REF!</definedName>
    <definedName name="b_4">[27]Input!#REF!</definedName>
    <definedName name="b_5">[27]Input!#REF!</definedName>
    <definedName name="b_6">[27]Input!#REF!</definedName>
    <definedName name="b1_">'[15]Xuly Data'!#REF!</definedName>
    <definedName name="b2_">'[15]Xuly Data'!#REF!</definedName>
    <definedName name="b3_">'[15]Xuly Data'!#REF!</definedName>
    <definedName name="b4_">'[15]Xuly Data'!#REF!</definedName>
    <definedName name="b5_">'[15]Xuly Data'!#REF!</definedName>
    <definedName name="b6_">'[15]Xuly Data'!#REF!</definedName>
    <definedName name="b60x">#REF!</definedName>
    <definedName name="b7_">'[15]Xuly Data'!#REF!</definedName>
    <definedName name="b80x">#REF!</definedName>
    <definedName name="Bachang">[29]Giacuoc!$H$2:$I$6</definedName>
    <definedName name="Bang_cly">#REF!</definedName>
    <definedName name="Bang_CVC">#REF!</definedName>
    <definedName name="bang_gia">#REF!</definedName>
    <definedName name="Bang_travl">#REF!</definedName>
    <definedName name="bangchu">#REF!</definedName>
    <definedName name="bangciti">'[28]dongia (2)'!#REF!</definedName>
    <definedName name="Bar">'[30]B-B'!$B$65:$J$66</definedName>
    <definedName name="BarData">#REF!</definedName>
    <definedName name="BB">#REF!</definedName>
    <definedName name="bbb">'[31]MTL$-INTER'!#REF!</definedName>
    <definedName name="bc">#REF!</definedName>
    <definedName name="bd">[33]gVL!$Q$15</definedName>
    <definedName name="bdht15nc">[28]gtrinh!#REF!</definedName>
    <definedName name="bdht15vl">[28]gtrinh!#REF!</definedName>
    <definedName name="bdht25nc">[28]gtrinh!#REF!</definedName>
    <definedName name="bdht25vl">[28]gtrinh!#REF!</definedName>
    <definedName name="bdht325nc">[28]gtrinh!#REF!</definedName>
    <definedName name="bdht325vl">[28]gtrinh!#REF!</definedName>
    <definedName name="begin">#REF!</definedName>
    <definedName name="bengam">#REF!</definedName>
    <definedName name="benuoc">#REF!</definedName>
    <definedName name="betong">[35]Sheet1!#REF!</definedName>
    <definedName name="boa">[26]gvl!$N$17</definedName>
    <definedName name="BOQ">#REF!</definedName>
    <definedName name="botda">#REF!</definedName>
    <definedName name="BT">'[36]DK-TT'!$G$19</definedName>
    <definedName name="bt30_">[37]Gia!$E$126</definedName>
    <definedName name="btai">[25]gvl!$Q$63</definedName>
    <definedName name="_BTM150">'[38]Bang chiet tinh TBA'!#REF!</definedName>
    <definedName name="_BTM200">'[38]Bang chiet tinh TBA'!#REF!</definedName>
    <definedName name="_BTM50">'[38]Bang chiet tinh TBA'!#REF!</definedName>
    <definedName name="BTPCP">#REF!</definedName>
    <definedName name="bùc">{"Book1","Dt tonghop.xls"}</definedName>
    <definedName name="bulong">#REF!</definedName>
    <definedName name="buoc">#REF!</definedName>
    <definedName name="BVCISUMMARY">#REF!</definedName>
    <definedName name="C.1.1..Phat_tuyen">#REF!</definedName>
    <definedName name="C.1.10..VC_Thu_cong_CG">#REF!</definedName>
    <definedName name="C.1.2..Chat_cay_thu_cong">#REF!</definedName>
    <definedName name="C.1.3..Chat_cay_may">#REF!</definedName>
    <definedName name="C.1.4..Dao_goc_cay">#REF!</definedName>
    <definedName name="C.1.5..Lam_duong_tam">#REF!</definedName>
    <definedName name="C.1.6..Lam_cau_tam">#REF!</definedName>
    <definedName name="C.1.7..Rai_da_chong_lun">#REF!</definedName>
    <definedName name="C.1.8..Lam_kho_tam">#REF!</definedName>
    <definedName name="C.1.8..San_mat_bang">#REF!</definedName>
    <definedName name="C.2.1..VC_Thu_cong">#REF!</definedName>
    <definedName name="C.2.2..VC_T_cong_CG">#REF!</definedName>
    <definedName name="C.2.3..Boc_do">#REF!</definedName>
    <definedName name="C.3.1..Dao_dat_mong_cot">#REF!</definedName>
    <definedName name="C.3.2..Dao_dat_de_dap">#REF!</definedName>
    <definedName name="C.3.3..Dap_dat_mong">#REF!</definedName>
    <definedName name="C.3.4..Dao_dap_TDia">#REF!</definedName>
    <definedName name="C.3.5..Dap_bo_bao">#REF!</definedName>
    <definedName name="C.3.6..Bom_tat_nuoc">#REF!</definedName>
    <definedName name="C.3.7..Dao_bun">#REF!</definedName>
    <definedName name="C.3.8..Dap_cat_CT">#REF!</definedName>
    <definedName name="C.3.9..Dao_pha_da">#REF!</definedName>
    <definedName name="C.4.1.Cot_thep">#REF!</definedName>
    <definedName name="C.4.2..Van_khuon">#REF!</definedName>
    <definedName name="C.4.3..Be_tong">#REF!</definedName>
    <definedName name="C.4.4..Lap_BT_D.San">#REF!</definedName>
    <definedName name="C.4.5..Xay_da_hoc">#REF!</definedName>
    <definedName name="C.4.6..Dong_coc">#REF!</definedName>
    <definedName name="C.4.7..Quet_Bi_tum">#REF!</definedName>
    <definedName name="C.5.1..Lap_cot_thep">#REF!</definedName>
    <definedName name="C.5.2..Lap_cot_BT">#REF!</definedName>
    <definedName name="C.5.3..Lap_dat_xa">#REF!</definedName>
    <definedName name="C.5.4..Lap_tiep_dia">#REF!</definedName>
    <definedName name="C.5.5..Son_sat_thep">#REF!</definedName>
    <definedName name="C.6.1..Lap_su_dung">#REF!</definedName>
    <definedName name="C.6.2..Lap_su_CS">#REF!</definedName>
    <definedName name="C.6.3..Su_chuoi_do">#REF!</definedName>
    <definedName name="C.6.4..Su_chuoi_neo">#REF!</definedName>
    <definedName name="C.6.5..Lap_phu_kien">#REF!</definedName>
    <definedName name="C.6.6..Ep_noi_day">#REF!</definedName>
    <definedName name="C.6.7..KD_vuot_CN">#REF!</definedName>
    <definedName name="C.6.8..Rai_cang_day">#REF!</definedName>
    <definedName name="C.6.9..Cap_quang">#REF!</definedName>
    <definedName name="C_">#REF!</definedName>
    <definedName name="c_1">[27]Input!#REF!</definedName>
    <definedName name="c_2">[27]Input!#REF!</definedName>
    <definedName name="ca">'[39]congtronD75(ht-kevai) '!$P$14</definedName>
    <definedName name="ca.1111">#REF!</definedName>
    <definedName name="ca.1111.th">#REF!</definedName>
    <definedName name="CABLE2">'[40]MTO REV.0'!$A$1:$Q$570</definedName>
    <definedName name="cao">#REF!</definedName>
    <definedName name="_cao1">#REF!</definedName>
    <definedName name="_cao2">#REF!</definedName>
    <definedName name="_cao3">#REF!</definedName>
    <definedName name="_cao4">#REF!</definedName>
    <definedName name="_cao5">#REF!</definedName>
    <definedName name="_cao6">#REF!</definedName>
    <definedName name="CaododayGa" hidden="1">{"'Sheet1'!$L$16"}</definedName>
    <definedName name="CAPDAT">[28]phuluc1!#REF!</definedName>
    <definedName name="Cat">#REF!</definedName>
    <definedName name="catden">#REF!</definedName>
    <definedName name="Category_All">#REF!</definedName>
    <definedName name="CATIN">#N/A</definedName>
    <definedName name="CATJYOU">#N/A</definedName>
    <definedName name="CATREC">#N/A</definedName>
    <definedName name="CATSYU">#N/A</definedName>
    <definedName name="catvang">#REF!</definedName>
    <definedName name="CatVang_HamYen">[41]T.Tinh!#REF!</definedName>
    <definedName name="cau">[42]XL4Poppy!$B$1:$B$16</definedName>
    <definedName name="Cb">#REF!</definedName>
    <definedName name="CC">#REF!</definedName>
    <definedName name="CCS">#REF!</definedName>
    <definedName name="CDD">#REF!</definedName>
    <definedName name="CDDB">'[15]Xuly Data'!#REF!</definedName>
    <definedName name="CDDD">'[28]THPDMoi  (2)'!#REF!</definedName>
    <definedName name="cddd1p">'[28]TONG HOP VL-NC'!$C$3</definedName>
    <definedName name="cddd3p">'[28]TONG HOP VL-NC'!$C$2</definedName>
    <definedName name="CDDT">'[15]Xuly Data'!#REF!</definedName>
    <definedName name="CDMD">'[15]Xuly Data'!#REF!</definedName>
    <definedName name="cfk">#REF!</definedName>
    <definedName name="cgionc">'[28]lam-moi'!#REF!</definedName>
    <definedName name="cgiovl">'[28]lam-moi'!#REF!</definedName>
    <definedName name="CH">#REF!</definedName>
    <definedName name="chay1">#REF!</definedName>
    <definedName name="chay10">#REF!</definedName>
    <definedName name="chay2">#REF!</definedName>
    <definedName name="chay3">#REF!</definedName>
    <definedName name="chay4">#REF!</definedName>
    <definedName name="chay5">#REF!</definedName>
    <definedName name="chay6">#REF!</definedName>
    <definedName name="chay7">#REF!</definedName>
    <definedName name="chay8">#REF!</definedName>
    <definedName name="chay9">#REF!</definedName>
    <definedName name="chhtnc">'[28]lam-moi'!#REF!</definedName>
    <definedName name="chhtvl">'[28]lam-moi'!#REF!</definedName>
    <definedName name="chnc">'[28]lam-moi'!#REF!</definedName>
    <definedName name="Chu">[43]ND!#REF!</definedName>
    <definedName name="ChucVu">'[2]03LDTL'!$C$44:$C$50</definedName>
    <definedName name="chvl">'[28]lam-moi'!#REF!</definedName>
    <definedName name="citidd">'[28]dongia (2)'!#REF!</definedName>
    <definedName name="CK">#REF!</definedName>
    <definedName name="cknc">'[28]lam-moi'!#REF!</definedName>
    <definedName name="ckvl">'[28]lam-moi'!#REF!</definedName>
    <definedName name="clvc1">[28]chitiet!$D$3</definedName>
    <definedName name="CLVC3">0.1</definedName>
    <definedName name="CLVCTB">#REF!</definedName>
    <definedName name="CLVL">#REF!</definedName>
    <definedName name="CN3p">'[28]TONGKE3p '!$X$295</definedName>
    <definedName name="Co">#REF!</definedName>
    <definedName name="Coal_increase_ratio">#REF!</definedName>
    <definedName name="COAT" localSheetId="2">'[5]PNT-QUOT-#3'!#REF!</definedName>
    <definedName name="COAT" localSheetId="2">'[5]PNT-QUOT-#3'!#REF!</definedName>
    <definedName name="COAT" localSheetId="3">'[5]PNT-QUOT-#3'!#REF!</definedName>
    <definedName name="COAT" localSheetId="3">'[5]PNT-QUOT-#3'!#REF!</definedName>
    <definedName name="COAT">'[5]PNT-QUOT-#3'!#REF!</definedName>
    <definedName name="coc">#REF!</definedName>
    <definedName name="cocbtct">#REF!</definedName>
    <definedName name="cocot">#REF!</definedName>
    <definedName name="cocott">#REF!</definedName>
    <definedName name="Cöï_ly_vaän_chuyeãn">#REF!</definedName>
    <definedName name="CÖÏ_LY_VAÄN_CHUYEÅN">#REF!</definedName>
    <definedName name="COMMON">#REF!</definedName>
    <definedName name="comong">#REF!</definedName>
    <definedName name="CON_EQP_COS">#REF!</definedName>
    <definedName name="CON_EQP_COST">#REF!</definedName>
    <definedName name="_CON1">#REF!</definedName>
    <definedName name="_CON2">#REF!</definedName>
    <definedName name="Cong_HM_DTCT">#REF!</definedName>
    <definedName name="Cong_M_DTCT">#REF!</definedName>
    <definedName name="Cong_NC_DTCT">#REF!</definedName>
    <definedName name="Cong_VL_DTCT">#REF!</definedName>
    <definedName name="cong1x15">[28]giathanh1!#REF!</definedName>
    <definedName name="congbengam">#REF!</definedName>
    <definedName name="congbenuoc">#REF!</definedName>
    <definedName name="congcoc">#REF!</definedName>
    <definedName name="congcocot">#REF!</definedName>
    <definedName name="congcocott">#REF!</definedName>
    <definedName name="congcomong">#REF!</definedName>
    <definedName name="congcottron">#REF!</definedName>
    <definedName name="congcotvuong">#REF!</definedName>
    <definedName name="congdam">#REF!</definedName>
    <definedName name="congdan1">#REF!</definedName>
    <definedName name="congdan2">#REF!</definedName>
    <definedName name="congdandusan">#REF!</definedName>
    <definedName name="conglanhto">#REF!</definedName>
    <definedName name="congmong">#REF!</definedName>
    <definedName name="congmongbang">#REF!</definedName>
    <definedName name="congmongdon">#REF!</definedName>
    <definedName name="congpanen">#REF!</definedName>
    <definedName name="congsan">#REF!</definedName>
    <definedName name="congthang">#REF!</definedName>
    <definedName name="CONST_EQ">#REF!</definedName>
    <definedName name="cot">[45]gVL!$Q$64</definedName>
    <definedName name="Cot_thep">[46]Du_lieu!$C$19</definedName>
    <definedName name="COTBTPCP">#REF!</definedName>
    <definedName name="cottron">#REF!</definedName>
    <definedName name="cotvuong">#REF!</definedName>
    <definedName name="COVER">#REF!</definedName>
    <definedName name="CPC">#REF!</definedName>
    <definedName name="cpd">[33]gVL!$Q$20</definedName>
    <definedName name="cpdd">[33]gVL!$Q$21</definedName>
    <definedName name="cpdd2">[47]gVL!$P$19</definedName>
    <definedName name="cpmtc">#REF!</definedName>
    <definedName name="cpnc">#REF!</definedName>
    <definedName name="cptt">#REF!</definedName>
    <definedName name="cpvc">#REF!</definedName>
    <definedName name="CPVC100">#REF!</definedName>
    <definedName name="CPVC1KM">'[28]TH VL, NC, DDHT Thanhphuoc'!$J$19</definedName>
    <definedName name="CPVCDN">'[28]#REF'!$K$33</definedName>
    <definedName name="cpvl">#REF!</definedName>
    <definedName name="CRD">#REF!</definedName>
    <definedName name="_xlnm.Criteria">[48]SILICATE!#REF!</definedName>
    <definedName name="CRITINST">#REF!</definedName>
    <definedName name="CRITPURC">#REF!</definedName>
    <definedName name="CRS">#REF!</definedName>
    <definedName name="C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d3p">#REF!</definedName>
    <definedName name="csddg1p">#REF!</definedName>
    <definedName name="csddt1p">#REF!</definedName>
    <definedName name="csht3p">#REF!</definedName>
    <definedName name="_CT250">'[28]dongia (2)'!#REF!</definedName>
    <definedName name="ct3_">[49]Gia!#REF!</definedName>
    <definedName name="ct5_">[49]Gia!#REF!</definedName>
    <definedName name="ctgt">#REF!</definedName>
    <definedName name="ctgt1">#REF!</definedName>
    <definedName name="cti3x15">[28]giathanh1!#REF!</definedName>
    <definedName name="ctiep">#REF!</definedName>
    <definedName name="cto">[50]THCT!#REF!</definedName>
    <definedName name="ctxd">#REF!</definedName>
    <definedName name="cu">#REF!</definedName>
    <definedName name="cu_ly_1">#REF!</definedName>
    <definedName name="culy1">[28]DONGIA!#REF!</definedName>
    <definedName name="culy2">[28]DONGIA!#REF!</definedName>
    <definedName name="culy3">[28]DONGIA!#REF!</definedName>
    <definedName name="culy4">[28]DONGIA!#REF!</definedName>
    <definedName name="culy5">[28]DONGIA!#REF!</definedName>
    <definedName name="cuoc">[28]DONGIA!#REF!</definedName>
    <definedName name="Cuoc_vc_1">#REF!</definedName>
    <definedName name="CURRENCY">#REF!</definedName>
    <definedName name="current">#REF!</definedName>
    <definedName name="cv">[51]gvl!$N$17</definedName>
    <definedName name="CX">#REF!</definedName>
    <definedName name="cxhtnc">'[28]lam-moi'!#REF!</definedName>
    <definedName name="cxhtvl">'[28]lam-moi'!#REF!</definedName>
    <definedName name="cxnc">'[28]lam-moi'!#REF!</definedName>
    <definedName name="cxvl">'[28]lam-moi'!#REF!</definedName>
    <definedName name="cxxnc">'[28]lam-moi'!#REF!</definedName>
    <definedName name="cxxvl">'[28]lam-moi'!#REF!</definedName>
    <definedName name="czfdvc" hidden="1">{"'Sheet1'!$L$16"}</definedName>
    <definedName name="d">#REF!</definedName>
    <definedName name="d.d">[27]Input!#REF!</definedName>
    <definedName name="d.d1">[27]Input!#REF!</definedName>
    <definedName name="d.d2">[27]Input!#REF!</definedName>
    <definedName name="d_">#REF!</definedName>
    <definedName name="d_1">[27]Input!#REF!</definedName>
    <definedName name="d_2">[27]Input!#REF!</definedName>
    <definedName name="d_3">[27]Input!#REF!</definedName>
    <definedName name="d_4">[27]Input!#REF!</definedName>
    <definedName name="D_7101A_B">#REF!</definedName>
    <definedName name="D_Gia">'[52]Don gia'!$A$3:$F$240</definedName>
    <definedName name="D1x49">[20]chitimc!#REF!</definedName>
    <definedName name="D1x49x49">[20]chitimc!#REF!</definedName>
    <definedName name="d24nc">'[28]lam-moi'!#REF!</definedName>
    <definedName name="d24vl">'[28]lam-moi'!#REF!</definedName>
    <definedName name="d4_">[53]Loading!#REF!</definedName>
    <definedName name="d5_">[53]Loading!#REF!</definedName>
    <definedName name="da1x2">#REF!</definedName>
    <definedName name="da2x4">#REF!</definedName>
    <definedName name="da4x6">#REF!</definedName>
    <definedName name="dadas">'[30]B-B'!#REF!</definedName>
    <definedName name="dahoc">#REF!</definedName>
    <definedName name="_dai1">#REF!</definedName>
    <definedName name="_dai2">#REF!</definedName>
    <definedName name="_dai3">#REF!</definedName>
    <definedName name="_dai4">#REF!</definedName>
    <definedName name="_dai5">#REF!</definedName>
    <definedName name="_dai6">#REF!</definedName>
    <definedName name="dam">#REF!</definedName>
    <definedName name="_dan1">#REF!</definedName>
    <definedName name="_dan2">#REF!</definedName>
    <definedName name="danducsan">#REF!</definedName>
    <definedName name="data">#REF!</definedName>
    <definedName name="Data11">#REF!</definedName>
    <definedName name="Data41">#REF!</definedName>
    <definedName name="_xlnm.Database">#REF!</definedName>
    <definedName name="DataFilter">[54]!DataFilter</definedName>
    <definedName name="DataSort">[54]!DataSort</definedName>
    <definedName name="datden">#REF!</definedName>
    <definedName name="db">[25]gvl!$Q$67</definedName>
    <definedName name="dcc">[33]gVL!$Q$50</definedName>
    <definedName name="dcl">[33]gVL!$Q$40</definedName>
    <definedName name="_DCT1">'[55]He so'!$A$6</definedName>
    <definedName name="DD">#REF!</definedName>
    <definedName name="dd0.5x1">[33]gVL!$Q$10</definedName>
    <definedName name="dd1pnc">[28]chitiet!$G$404</definedName>
    <definedName name="dd1pvl">[28]chitiet!$G$383</definedName>
    <definedName name="dd1x2">[51]gvl!$N$9</definedName>
    <definedName name="dd2x4">[33]gVL!$Q$12</definedName>
    <definedName name="dd3pctnc">'[28]lam-moi'!#REF!</definedName>
    <definedName name="dd3pctvl">'[28]lam-moi'!#REF!</definedName>
    <definedName name="dd3plmvl">'[28]lam-moi'!#REF!</definedName>
    <definedName name="dd3pnc">'[28]lam-moi'!#REF!</definedName>
    <definedName name="dd3pvl">'[28]lam-moi'!#REF!</definedName>
    <definedName name="Dday">#REF!</definedName>
    <definedName name="ddhtnc">'[28]lam-moi'!#REF!</definedName>
    <definedName name="ddhtvl">'[28]lam-moi'!#REF!</definedName>
    <definedName name="ddien">[33]gVL!$Q$51</definedName>
    <definedName name="_ddn400">#REF!</definedName>
    <definedName name="_ddn600">#REF!</definedName>
    <definedName name="ddt2nc">[28]gtrinh!#REF!</definedName>
    <definedName name="ddt2vl">[28]gtrinh!#REF!</definedName>
    <definedName name="ddtd3pnc">'[28]thao-go'!#REF!</definedName>
    <definedName name="ddtt1pnc">[28]gtrinh!#REF!</definedName>
    <definedName name="ddtt1pvl">[28]gtrinh!#REF!</definedName>
    <definedName name="ddtt3pnc">[28]gtrinh!#REF!</definedName>
    <definedName name="ddtt3pvl">[28]gtrinh!#REF!</definedName>
    <definedName name="DEMI1">#N/A</definedName>
    <definedName name="DEMI2">#N/A</definedName>
    <definedName name="den_bu">#REF!</definedName>
    <definedName name="_deo1">#REF!</definedName>
    <definedName name="_deo10">#REF!</definedName>
    <definedName name="_deo2">#REF!</definedName>
    <definedName name="_deo3">#REF!</definedName>
    <definedName name="_deo4">#REF!</definedName>
    <definedName name="_deo5">#REF!</definedName>
    <definedName name="_deo6">#REF!</definedName>
    <definedName name="_deo7">#REF!</definedName>
    <definedName name="_deo8">#REF!</definedName>
    <definedName name="_deo9">#REF!</definedName>
    <definedName name="det">'[56]Bang chiet tinh TBA'!#REF!</definedName>
    <definedName name="Det32x3">#REF!</definedName>
    <definedName name="Det35x3">#REF!</definedName>
    <definedName name="Det40x4">#REF!</definedName>
    <definedName name="Det50x5">#REF!</definedName>
    <definedName name="Det63x6">#REF!</definedName>
    <definedName name="Det75x6">#REF!</definedName>
    <definedName name="df">#REF!</definedName>
    <definedName name="DG">#REF!</definedName>
    <definedName name="dg_67">'[57]DG 67'!$A$1:$F$65536</definedName>
    <definedName name="DGCTI592">#REF!</definedName>
    <definedName name="dghp">#REF!</definedName>
    <definedName name="DGM">[28]DONGIA!$A$453:$F$459</definedName>
    <definedName name="dgnc">#REF!</definedName>
    <definedName name="_dgt1">#REF!</definedName>
    <definedName name="_dgt100">'[28]dongia (2)'!#REF!</definedName>
    <definedName name="DGTH">[28]DONGIA!#REF!</definedName>
    <definedName name="DGTH1">[28]DONGIA!$A$414:$G$452</definedName>
    <definedName name="dgth2">[28]DONGIA!$A$414:$G$439</definedName>
    <definedName name="dgthss3">#REF!</definedName>
    <definedName name="DGTR">[28]DONGIA!$A$472:$I$521</definedName>
    <definedName name="dgvl">#REF!</definedName>
    <definedName name="DGVL1">[28]DONGIA!$A$5:$F$235</definedName>
    <definedName name="DGVT">'[28]DON GIA'!$C$5:$G$137</definedName>
    <definedName name="dientichck">#REF!</definedName>
    <definedName name="dinhdia">#REF!</definedName>
    <definedName name="dinhmu">#REF!</definedName>
    <definedName name="DL15HT">'[28]TONGKE-HT'!#REF!</definedName>
    <definedName name="DL16HT">'[28]TONGKE-HT'!#REF!</definedName>
    <definedName name="DL19HT">'[28]TONGKE-HT'!#REF!</definedName>
    <definedName name="DL20HT">'[28]TONGKE-HT'!#REF!</definedName>
    <definedName name="DM">#REF!</definedName>
    <definedName name="dm1.">[27]Input!#REF!</definedName>
    <definedName name="dm2.">[27]Input!#REF!</definedName>
    <definedName name="DMUC">#REF!</definedName>
    <definedName name="dmz">[33]gVL!$Q$45</definedName>
    <definedName name="dno">[33]gVL!$Q$49</definedName>
    <definedName name="DÑt45x4">#REF!</definedName>
    <definedName name="do">#REF!</definedName>
    <definedName name="doan1">#REF!</definedName>
    <definedName name="doan2">#REF!</definedName>
    <definedName name="doan3">#REF!</definedName>
    <definedName name="doan4">#REF!</definedName>
    <definedName name="doan5">#REF!</definedName>
    <definedName name="doan6">#REF!</definedName>
    <definedName name="Document_array">{"Book1","DT Cau.xls"}</definedName>
    <definedName name="dongia">[28]DG!$A$4:$I$567</definedName>
    <definedName name="dongia1">[28]DG!$A$4:$H$606</definedName>
    <definedName name="ds1p2nc">'[58]CHITIET VL-NC-TT -1p'!#REF!</definedName>
    <definedName name="ds1p2vc">'[58]CHITIET VL-NC-TT -1p'!#REF!</definedName>
    <definedName name="ds1p2vl">'[58]CHITIET VL-NC-TT -1p'!#REF!</definedName>
    <definedName name="ds1pnc">#REF!</definedName>
    <definedName name="ds1pvl">#REF!</definedName>
    <definedName name="ds3pmnc">'[58]CHITIET VL-NC-TT-3p'!#REF!</definedName>
    <definedName name="ds3pmvc">'[58]CHITIET VL-NC-TT-3p'!#REF!</definedName>
    <definedName name="ds3pmvl">'[58]CHITIET VL-NC-TT-3p'!#REF!</definedName>
    <definedName name="ds3pnc">#REF!</definedName>
    <definedName name="ds3pvl">#REF!</definedName>
    <definedName name="dsct3pnc">'[28]#REF'!#REF!</definedName>
    <definedName name="dsct3pvl">'[28]#REF'!#REF!</definedName>
    <definedName name="DSUMDATA">#REF!</definedName>
    <definedName name="dtich1">#REF!</definedName>
    <definedName name="dtich2">#REF!</definedName>
    <definedName name="dtich3">#REF!</definedName>
    <definedName name="dtich4">#REF!</definedName>
    <definedName name="dtich5">#REF!</definedName>
    <definedName name="dtich6">#REF!</definedName>
    <definedName name="DTPM1_Sheet2_List">#REF!</definedName>
    <definedName name="Du_phong">#REF!</definedName>
    <definedName name="_dui15">[59]Gia!$F$74</definedName>
    <definedName name="duong">[60]NC!$B$5:$D$56</definedName>
    <definedName name="duong04">'[50]THDZ0,4'!#REF!</definedName>
    <definedName name="duong1">[28]DONGIA!#REF!</definedName>
    <definedName name="duong2">[28]DONGIA!#REF!</definedName>
    <definedName name="duong3">[28]DONGIA!#REF!</definedName>
    <definedName name="duong35">'[50]TH DZ35'!#REF!</definedName>
    <definedName name="duong4">[28]DONGIA!#REF!</definedName>
    <definedName name="duong5">[28]DONGIA!#REF!</definedName>
    <definedName name="ë">[23]chitiet!#REF!</definedName>
    <definedName name="E1.000">[61]Sheet2!#REF!</definedName>
    <definedName name="E1.010">[61]Sheet2!#REF!</definedName>
    <definedName name="E1.020">[61]Sheet2!#REF!</definedName>
    <definedName name="E1.200">[61]Sheet2!#REF!</definedName>
    <definedName name="E1.210">[61]Sheet2!#REF!</definedName>
    <definedName name="E1.220">[61]Sheet2!#REF!</definedName>
    <definedName name="E1.300">[61]Sheet2!#REF!</definedName>
    <definedName name="E1.310">[61]Sheet2!#REF!</definedName>
    <definedName name="E1.320">[61]Sheet2!#REF!</definedName>
    <definedName name="E1.400">[61]Sheet2!#REF!</definedName>
    <definedName name="E1.410">[61]Sheet2!#REF!</definedName>
    <definedName name="E1.420">[61]Sheet2!#REF!</definedName>
    <definedName name="E1.500">[61]Sheet2!#REF!</definedName>
    <definedName name="E1.510">[61]Sheet2!#REF!</definedName>
    <definedName name="E1.520">[61]Sheet2!#REF!</definedName>
    <definedName name="E1.600">[61]Sheet2!#REF!</definedName>
    <definedName name="E1.611">[61]Sheet2!#REF!</definedName>
    <definedName name="E1.631">[61]Sheet2!#REF!</definedName>
    <definedName name="E2.000">[61]Sheet2!#REF!</definedName>
    <definedName name="E2.000A">[61]Sheet2!#REF!</definedName>
    <definedName name="E2.010">[61]Sheet2!#REF!</definedName>
    <definedName name="E2.010A">[61]Sheet2!#REF!</definedName>
    <definedName name="E2.020">[61]Sheet2!#REF!</definedName>
    <definedName name="E2.020A">[61]Sheet2!#REF!</definedName>
    <definedName name="E2.100">[61]Sheet2!#REF!</definedName>
    <definedName name="E2.100A">[61]Sheet2!#REF!</definedName>
    <definedName name="E2.110">[61]Sheet2!#REF!</definedName>
    <definedName name="E2.110A">[61]Sheet2!#REF!</definedName>
    <definedName name="E2.120">[61]Sheet2!#REF!</definedName>
    <definedName name="E2.120A">[61]Sheet2!#REF!</definedName>
    <definedName name="E3.000">[61]Sheet2!#REF!</definedName>
    <definedName name="E3.010">[61]Sheet2!#REF!</definedName>
    <definedName name="E3.020">[61]Sheet2!#REF!</definedName>
    <definedName name="E3.031">[61]Sheet2!#REF!</definedName>
    <definedName name="E3.032">[61]Sheet2!#REF!</definedName>
    <definedName name="E3.033">[61]Sheet2!#REF!</definedName>
    <definedName name="E4.001">[61]Sheet2!#REF!</definedName>
    <definedName name="E4.011">[61]Sheet2!#REF!</definedName>
    <definedName name="E4.021">[61]Sheet2!#REF!</definedName>
    <definedName name="E4.101">[61]Sheet2!#REF!</definedName>
    <definedName name="E4.111">[61]Sheet2!#REF!</definedName>
    <definedName name="E4.121">[61]Sheet2!#REF!</definedName>
    <definedName name="E5.010">[61]Sheet2!#REF!</definedName>
    <definedName name="E5.020">[61]Sheet2!#REF!</definedName>
    <definedName name="E5.030">[61]Sheet2!#REF!</definedName>
    <definedName name="E6.001">[61]Sheet2!#REF!</definedName>
    <definedName name="E6.002">[61]Sheet2!#REF!</definedName>
    <definedName name="E6.011">[61]Sheet2!#REF!</definedName>
    <definedName name="E6.012">[61]Sheet2!#REF!</definedName>
    <definedName name="ë74">[23]chitiet!#REF!</definedName>
    <definedName name="EL2_">'[15]Xuly Data'!#REF!</definedName>
    <definedName name="EL3_">'[15]Xuly Data'!#REF!</definedName>
    <definedName name="EL4_">'[15]Xuly Data'!#REF!</definedName>
    <definedName name="EL5_">'[15]Xuly Data'!#REF!</definedName>
    <definedName name="EL6_">[16]Solieu!$I$84</definedName>
    <definedName name="en">[62]Sheet3!#REF!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_xlnm.Extract">[48]SILICATE!#REF!</definedName>
    <definedName name="f">#REF!</definedName>
    <definedName name="F0.000">[61]Sheet2!#REF!</definedName>
    <definedName name="F0.010">[61]Sheet2!#REF!</definedName>
    <definedName name="F0.020">[61]Sheet2!#REF!</definedName>
    <definedName name="F0.100">[61]Sheet2!#REF!</definedName>
    <definedName name="F0.110">[61]Sheet2!#REF!</definedName>
    <definedName name="F0.120">[61]Sheet2!#REF!</definedName>
    <definedName name="F0.200">[61]Sheet2!#REF!</definedName>
    <definedName name="F0.210">[61]Sheet2!#REF!</definedName>
    <definedName name="F0.220">[61]Sheet2!#REF!</definedName>
    <definedName name="F0.300">[61]Sheet2!#REF!</definedName>
    <definedName name="F0.310">[61]Sheet2!#REF!</definedName>
    <definedName name="F0.320">[61]Sheet2!#REF!</definedName>
    <definedName name="F1.000">[61]Sheet2!#REF!</definedName>
    <definedName name="F1.010">[61]Sheet2!#REF!</definedName>
    <definedName name="F1.020">[61]Sheet2!#REF!</definedName>
    <definedName name="F1.100">[61]Sheet2!#REF!</definedName>
    <definedName name="F1.110">[61]Sheet2!#REF!</definedName>
    <definedName name="F1.120">[61]Sheet2!#REF!</definedName>
    <definedName name="F1.130">[61]Sheet2!#REF!</definedName>
    <definedName name="F1.140">[61]Sheet2!#REF!</definedName>
    <definedName name="F1.150">[61]Sheet2!#REF!</definedName>
    <definedName name="F2.001">[61]Sheet2!#REF!</definedName>
    <definedName name="F2.011">[61]Sheet2!#REF!</definedName>
    <definedName name="F2.021">[61]Sheet2!#REF!</definedName>
    <definedName name="F2.031">[61]Sheet2!#REF!</definedName>
    <definedName name="F2.041">[61]Sheet2!#REF!</definedName>
    <definedName name="F2.051">[61]Sheet2!#REF!</definedName>
    <definedName name="F2.052">[61]Sheet2!#REF!</definedName>
    <definedName name="F2.061">[61]Sheet2!#REF!</definedName>
    <definedName name="F2.071">[61]Sheet2!#REF!</definedName>
    <definedName name="F2.101">[61]Sheet2!#REF!</definedName>
    <definedName name="F2.111">[61]Sheet2!#REF!</definedName>
    <definedName name="F2.121">[61]Sheet2!#REF!</definedName>
    <definedName name="F2.131">[61]Sheet2!#REF!</definedName>
    <definedName name="F2.141">[61]Sheet2!#REF!</definedName>
    <definedName name="F2.200">[61]Sheet2!#REF!</definedName>
    <definedName name="F2.210">[61]Sheet2!#REF!</definedName>
    <definedName name="F2.220">[61]Sheet2!#REF!</definedName>
    <definedName name="F2.230">[61]Sheet2!#REF!</definedName>
    <definedName name="F2.240">[61]Sheet2!#REF!</definedName>
    <definedName name="F2.250">[61]Sheet2!#REF!</definedName>
    <definedName name="F2.300">[61]Sheet2!#REF!</definedName>
    <definedName name="F2.310">[61]Sheet2!#REF!</definedName>
    <definedName name="F2.320">[61]Sheet2!#REF!</definedName>
    <definedName name="F3.000">[61]Sheet2!#REF!</definedName>
    <definedName name="F3.010">[61]Sheet2!#REF!</definedName>
    <definedName name="F3.020">[61]Sheet2!#REF!</definedName>
    <definedName name="F3.030">[61]Sheet2!#REF!</definedName>
    <definedName name="F3.100">[61]Sheet2!#REF!</definedName>
    <definedName name="F3.110">[61]Sheet2!#REF!</definedName>
    <definedName name="F3.120">[61]Sheet2!#REF!</definedName>
    <definedName name="F3.130">[61]Sheet2!#REF!</definedName>
    <definedName name="F4.000">[61]Sheet2!#REF!</definedName>
    <definedName name="F4.010">[61]Sheet2!#REF!</definedName>
    <definedName name="F4.020">[61]Sheet2!#REF!</definedName>
    <definedName name="F4.030">[61]Sheet2!#REF!</definedName>
    <definedName name="F4.100">[61]Sheet2!#REF!</definedName>
    <definedName name="F4.120">[61]Sheet2!#REF!</definedName>
    <definedName name="F4.140">[61]Sheet2!#REF!</definedName>
    <definedName name="F4.160">[61]Sheet2!#REF!</definedName>
    <definedName name="F4.200">[61]Sheet2!#REF!</definedName>
    <definedName name="F4.220">[61]Sheet2!#REF!</definedName>
    <definedName name="F4.240">[61]Sheet2!#REF!</definedName>
    <definedName name="F4.260">[61]Sheet2!#REF!</definedName>
    <definedName name="F4.300">[61]Sheet2!#REF!</definedName>
    <definedName name="F4.320">[61]Sheet2!#REF!</definedName>
    <definedName name="F4.340">[61]Sheet2!#REF!</definedName>
    <definedName name="F4.400">[61]Sheet2!#REF!</definedName>
    <definedName name="F4.420">[61]Sheet2!#REF!</definedName>
    <definedName name="F4.440">[61]Sheet2!#REF!</definedName>
    <definedName name="F4.500">[61]Sheet2!#REF!</definedName>
    <definedName name="F4.530">[61]Sheet2!#REF!</definedName>
    <definedName name="F4.550">[61]Sheet2!#REF!</definedName>
    <definedName name="F4.570">[61]Sheet2!#REF!</definedName>
    <definedName name="F4.600">[61]Sheet2!#REF!</definedName>
    <definedName name="F4.610">[61]Sheet2!#REF!</definedName>
    <definedName name="F4.620">[61]Sheet2!#REF!</definedName>
    <definedName name="F4.700">[61]Sheet2!#REF!</definedName>
    <definedName name="F4.730">[61]Sheet2!#REF!</definedName>
    <definedName name="F4.740">[61]Sheet2!#REF!</definedName>
    <definedName name="F4.800">[61]Sheet2!#REF!</definedName>
    <definedName name="F4.830">[61]Sheet2!#REF!</definedName>
    <definedName name="F4.840">[61]Sheet2!#REF!</definedName>
    <definedName name="F5.01">[61]Sheet2!#REF!</definedName>
    <definedName name="F5.02">[61]Sheet2!#REF!</definedName>
    <definedName name="F5.03">[61]Sheet2!#REF!</definedName>
    <definedName name="F5.04">[61]Sheet2!#REF!</definedName>
    <definedName name="F5.05">[61]Sheet2!#REF!</definedName>
    <definedName name="F5.11">[61]Sheet2!#REF!</definedName>
    <definedName name="F5.12">[61]Sheet2!#REF!</definedName>
    <definedName name="F5.13">[61]Sheet2!#REF!</definedName>
    <definedName name="F5.14">[61]Sheet2!#REF!</definedName>
    <definedName name="F5.15">[61]Sheet2!#REF!</definedName>
    <definedName name="F6.001">[61]Sheet2!#REF!</definedName>
    <definedName name="F6.002">[61]Sheet2!#REF!</definedName>
    <definedName name="F6.003">[61]Sheet2!#REF!</definedName>
    <definedName name="F6.004">[61]Sheet2!#REF!</definedName>
    <definedName name="f82E46">#REF!</definedName>
    <definedName name="f92F56">#REF!</definedName>
    <definedName name="FACTOR">#REF!</definedName>
    <definedName name="fb">[30]Analysis!$I$45</definedName>
    <definedName name="fc">#REF!</definedName>
    <definedName name="fc_">#REF!</definedName>
    <definedName name="FC_TOTAL">#REF!</definedName>
    <definedName name="FC5_total">#REF!</definedName>
    <definedName name="FC6_total">#REF!</definedName>
    <definedName name="FO">#N/A</definedName>
    <definedName name="FP" localSheetId="2">'[5]COAT&amp;WRAP-QIOT-#3'!#REF!</definedName>
    <definedName name="FP" localSheetId="2">'[5]COAT&amp;WRAP-QIOT-#3'!#REF!</definedName>
    <definedName name="FP" localSheetId="3">'[5]COAT&amp;WRAP-QIOT-#3'!#REF!</definedName>
    <definedName name="FP" localSheetId="3">'[5]COAT&amp;WRAP-QIOT-#3'!#REF!</definedName>
    <definedName name="FP">'[5]COAT&amp;WRAP-QIOT-#3'!#REF!</definedName>
    <definedName name="FS">#REF!</definedName>
    <definedName name="fsdfdsf" hidden="1">{"'Sheet1'!$L$16"}</definedName>
    <definedName name="fy">#REF!</definedName>
    <definedName name="Fy_">#REF!</definedName>
    <definedName name="G">#REF!</definedName>
    <definedName name="g_">#REF!</definedName>
    <definedName name="G0.000">[61]Sheet2!#REF!</definedName>
    <definedName name="G0.010">[61]Sheet2!#REF!</definedName>
    <definedName name="G0.020">[61]Sheet2!#REF!</definedName>
    <definedName name="G0.100">[61]Sheet2!#REF!</definedName>
    <definedName name="G0.110">[61]Sheet2!#REF!</definedName>
    <definedName name="G0.120">[61]Sheet2!#REF!</definedName>
    <definedName name="G1.000">[61]Sheet2!#REF!</definedName>
    <definedName name="G1.011">[61]Sheet2!#REF!</definedName>
    <definedName name="G1.021">[61]Sheet2!#REF!</definedName>
    <definedName name="G1.031">[61]Sheet2!#REF!</definedName>
    <definedName name="G1.041">[61]Sheet2!#REF!</definedName>
    <definedName name="G1.051">[61]Sheet2!#REF!</definedName>
    <definedName name="G2.000">[61]Sheet2!#REF!</definedName>
    <definedName name="G2.010">[61]Sheet2!#REF!</definedName>
    <definedName name="G2.020">[61]Sheet2!#REF!</definedName>
    <definedName name="G2.030">[61]Sheet2!#REF!</definedName>
    <definedName name="G3.000">[61]Sheet2!#REF!</definedName>
    <definedName name="G3.011">[61]Sheet2!#REF!</definedName>
    <definedName name="G3.021">[61]Sheet2!#REF!</definedName>
    <definedName name="G3.031">[61]Sheet2!#REF!</definedName>
    <definedName name="G3.041">[61]Sheet2!#REF!</definedName>
    <definedName name="G3.100">[61]Sheet2!#REF!</definedName>
    <definedName name="G3.111">[61]Sheet2!#REF!</definedName>
    <definedName name="G3.121">[61]Sheet2!#REF!</definedName>
    <definedName name="G3.131">[61]Sheet2!#REF!</definedName>
    <definedName name="G3.141">[61]Sheet2!#REF!</definedName>
    <definedName name="G3.201">[61]Sheet2!#REF!</definedName>
    <definedName name="G3.211">[61]Sheet2!#REF!</definedName>
    <definedName name="G3.221">[61]Sheet2!#REF!</definedName>
    <definedName name="G3.231">[61]Sheet2!#REF!</definedName>
    <definedName name="G3.241">[61]Sheet2!#REF!</definedName>
    <definedName name="G3.301">[61]Sheet2!#REF!</definedName>
    <definedName name="G3.311">[61]Sheet2!#REF!</definedName>
    <definedName name="G3.321">[61]Sheet2!#REF!</definedName>
    <definedName name="G3.331">[61]Sheet2!#REF!</definedName>
    <definedName name="G3.341">[61]Sheet2!#REF!</definedName>
    <definedName name="G4.000">[61]Sheet2!#REF!</definedName>
    <definedName name="G4.010">[61]Sheet2!#REF!</definedName>
    <definedName name="G4.020">[61]Sheet2!#REF!</definedName>
    <definedName name="G4.030">[61]Sheet2!#REF!</definedName>
    <definedName name="G4.040">[61]Sheet2!#REF!</definedName>
    <definedName name="G4.101">[61]Sheet2!#REF!</definedName>
    <definedName name="G4.111">[61]Sheet2!#REF!</definedName>
    <definedName name="G4.121">[61]Sheet2!#REF!</definedName>
    <definedName name="G4.131">[61]Sheet2!#REF!</definedName>
    <definedName name="G4.141">[61]Sheet2!#REF!</definedName>
    <definedName name="G4.151">[61]Sheet2!#REF!</definedName>
    <definedName name="G4.161">[61]Sheet2!#REF!</definedName>
    <definedName name="G4.171">[61]Sheet2!#REF!</definedName>
    <definedName name="G4.200">[61]Sheet2!#REF!</definedName>
    <definedName name="G4.210">[61]Sheet2!#REF!</definedName>
    <definedName name="G4.220">[61]Sheet2!#REF!</definedName>
    <definedName name="g40g40">[65]tuong!#REF!</definedName>
    <definedName name="gamatc">'[66]DO AM DT'!$AD$84</definedName>
    <definedName name="gc">#REF!</definedName>
    <definedName name="GC_CT">[67]Gia_GC_Satthep!$C$7</definedName>
    <definedName name="GC_CT1">[68]Gia_GC_Satthep!$C$7</definedName>
    <definedName name="gcm">#REF!</definedName>
    <definedName name="gcuoc">#REF!</definedName>
    <definedName name="geff">#REF!</definedName>
    <definedName name="gia">[69]gia!$A$6:$K$411</definedName>
    <definedName name="Gia_tien">#REF!</definedName>
    <definedName name="gia_tien_BTN">#REF!</definedName>
    <definedName name="giacong">'[56]Bang chiet tinh TBA'!#REF!</definedName>
    <definedName name="giatbco">#REF!</definedName>
    <definedName name="giatbdien">#REF!</definedName>
    <definedName name="_GID1">'[28]LKVL-CK-HT-GD1'!$A$4</definedName>
    <definedName name="gl3p">#REF!</definedName>
    <definedName name="gnl">#REF!</definedName>
    <definedName name="go">#REF!</definedName>
    <definedName name="GoBack">[54]Sheet1!GoBack</definedName>
    <definedName name="goc">'[56]Bang chiet tinh TBA'!#REF!</definedName>
    <definedName name="Goc32x3">#REF!</definedName>
    <definedName name="Goc35x3">#REF!</definedName>
    <definedName name="Goc40x4">#REF!</definedName>
    <definedName name="Goc45x4">#REF!</definedName>
    <definedName name="Goc50x5">#REF!</definedName>
    <definedName name="Goc63x6">#REF!</definedName>
    <definedName name="Goc75x6">#REF!</definedName>
    <definedName name="goi">#REF!</definedName>
    <definedName name="GPT_GROUNDING_PT">'[70]NEW-PANEL'!#REF!</definedName>
    <definedName name="grC">'[30]C-C'!$J$11</definedName>
    <definedName name="grD">'[30]D-D'!$J$11</definedName>
    <definedName name="gtst">#REF!</definedName>
    <definedName name="GTXL">#REF!</definedName>
    <definedName name="gv">[33]gVL!$Q$28</definedName>
    <definedName name="gvl">[71]GVL!$A$6:$F$131</definedName>
    <definedName name="h" hidden="1">{"'Sheet1'!$L$16"}</definedName>
    <definedName name="H.">[27]Input!#REF!</definedName>
    <definedName name="h.2">[72]Sheet1!#REF!</definedName>
    <definedName name="H0.001">[61]Sheet2!#REF!</definedName>
    <definedName name="H0.011">[61]Sheet2!#REF!</definedName>
    <definedName name="H0.021">[61]Sheet2!#REF!</definedName>
    <definedName name="H0.031">[61]Sheet2!#REF!</definedName>
    <definedName name="h0.75">'[14]congtronD75 (tc-tc)'!#REF!</definedName>
    <definedName name="h1_">'[15]Xuly Data'!#REF!</definedName>
    <definedName name="h18x">#REF!</definedName>
    <definedName name="h2_">'[15]Xuly Data'!#REF!</definedName>
    <definedName name="h3_">'[15]Xuly Data'!#REF!</definedName>
    <definedName name="h30x">#REF!</definedName>
    <definedName name="h4_">'[15]Xuly Data'!#REF!</definedName>
    <definedName name="h5_">'[15]Xuly Data'!#REF!</definedName>
    <definedName name="h6_">'[15]Xuly Data'!#REF!</definedName>
    <definedName name="h7_">'[15]Xuly Data'!#REF!</definedName>
    <definedName name="HA">#REF!</definedName>
    <definedName name="hc0.75">'[14]congtronD75 (tc-tc)'!#REF!</definedName>
    <definedName name="HCM">#REF!</definedName>
    <definedName name="Heä_soá_laép_xaø_H">1.7</definedName>
    <definedName name="heä_soá_sình_laày">#REF!</definedName>
    <definedName name="HH15HT">'[28]TONGKE-HT'!#REF!</definedName>
    <definedName name="HH16HT">'[28]TONGKE-HT'!#REF!</definedName>
    <definedName name="HH19HT">'[28]TONGKE-HT'!#REF!</definedName>
    <definedName name="HH20HT">'[28]TONGKE-HT'!#REF!</definedName>
    <definedName name="HHcat">'[38]Bang chiet tinh TBA'!#REF!</definedName>
    <definedName name="HHda">'[38]Bang chiet tinh TBA'!#REF!</definedName>
    <definedName name="HHxm">'[38]Bang chiet tinh TBA'!#REF!</definedName>
    <definedName name="hien">#REF!</definedName>
    <definedName name="Hitt">'[2]03LDTL'!$G$44:$G$54</definedName>
    <definedName name="hoi" hidden="1">{"'Sheet1'!$L$16"}</definedName>
    <definedName name="HOME_MANP">#REF!</definedName>
    <definedName name="HOMEOFFICE_COST">#REF!</definedName>
    <definedName name="hs">[75]BD!#REF!</definedName>
    <definedName name="Hsc">#REF!</definedName>
    <definedName name="HSCT3">0.1</definedName>
    <definedName name="hsdc1">#REF!</definedName>
    <definedName name="HSDD">[28]phuluc1!#REF!</definedName>
    <definedName name="HSDN">2.5</definedName>
    <definedName name="HSHH">#REF!</definedName>
    <definedName name="HSHHUT">#REF!</definedName>
    <definedName name="hskk1">[28]chitiet!$D$4</definedName>
    <definedName name="HSlanxe">[16]Solieu!$D$15</definedName>
    <definedName name="HSNC">[46]Du_lieu!$C$6</definedName>
    <definedName name="HSSL">#REF!</definedName>
    <definedName name="HSVC1">#REF!</definedName>
    <definedName name="HSVC2">#REF!</definedName>
    <definedName name="HSVC3">#REF!</definedName>
    <definedName name="ht25nc">'[28]lam-moi'!#REF!</definedName>
    <definedName name="ht25vl">'[28]lam-moi'!#REF!</definedName>
    <definedName name="ht325nc">'[28]lam-moi'!#REF!</definedName>
    <definedName name="ht325vl">'[28]lam-moi'!#REF!</definedName>
    <definedName name="ht37k">'[28]lam-moi'!#REF!</definedName>
    <definedName name="ht37nc">'[28]lam-moi'!#REF!</definedName>
    <definedName name="ht50nc">'[28]lam-moi'!#REF!</definedName>
    <definedName name="ht50vl">'[28]lam-moi'!#REF!</definedName>
    <definedName name="htlm"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#REF!</definedName>
    <definedName name="HTVL">#REF!</definedName>
    <definedName name="huy" hidden="1">{"'Sheet1'!$L$16"}</definedName>
    <definedName name="HV">#N/A</definedName>
    <definedName name="I">#REF!</definedName>
    <definedName name="I2É6">[20]chitimc!#REF!</definedName>
    <definedName name="IDLAB_COST">#REF!</definedName>
    <definedName name="IND_LAB">#REF!</definedName>
    <definedName name="INDMANP">#REF!</definedName>
    <definedName name="IO" localSheetId="2">'[5]COAT&amp;WRAP-QIOT-#3'!#REF!</definedName>
    <definedName name="IO" localSheetId="2">'[5]COAT&amp;WRAP-QIOT-#3'!#REF!</definedName>
    <definedName name="IO" localSheetId="3">'[5]COAT&amp;WRAP-QIOT-#3'!#REF!</definedName>
    <definedName name="IO" localSheetId="3">'[5]COAT&amp;WRAP-QIOT-#3'!#REF!</definedName>
    <definedName name="IO">'[5]COAT&amp;WRAP-QIOT-#3'!#REF!</definedName>
    <definedName name="j">#REF!</definedName>
    <definedName name="j356C8">#REF!</definedName>
    <definedName name="k">#REF!</definedName>
    <definedName name="K0.001">[61]Sheet2!#REF!</definedName>
    <definedName name="K0.011">[61]Sheet2!#REF!</definedName>
    <definedName name="K0.101">[61]Sheet2!#REF!</definedName>
    <definedName name="K0.111">[61]Sheet2!#REF!</definedName>
    <definedName name="K0.201">[61]Sheet2!#REF!</definedName>
    <definedName name="K0.211">[61]Sheet2!#REF!</definedName>
    <definedName name="K0.301">[61]Sheet2!#REF!</definedName>
    <definedName name="K0.311">[61]Sheet2!#REF!</definedName>
    <definedName name="K0.400">[61]Sheet2!#REF!</definedName>
    <definedName name="K0.410">[61]Sheet2!#REF!</definedName>
    <definedName name="K0.501">[61]Sheet2!#REF!</definedName>
    <definedName name="K0.511">[61]Sheet2!#REF!</definedName>
    <definedName name="K0.61">[61]Sheet2!#REF!</definedName>
    <definedName name="K0.71">[61]Sheet2!#REF!</definedName>
    <definedName name="K1.001">[61]Sheet2!#REF!</definedName>
    <definedName name="K1.021">[61]Sheet2!#REF!</definedName>
    <definedName name="K1.041">[61]Sheet2!#REF!</definedName>
    <definedName name="K1.121">[61]Sheet2!#REF!</definedName>
    <definedName name="K1.201">[61]Sheet2!#REF!</definedName>
    <definedName name="K1.211">[61]Sheet2!#REF!</definedName>
    <definedName name="K1.221">[61]Sheet2!#REF!</definedName>
    <definedName name="K1.301">[61]Sheet2!#REF!</definedName>
    <definedName name="K1.321">[61]Sheet2!#REF!</definedName>
    <definedName name="K1.331">[61]Sheet2!#REF!</definedName>
    <definedName name="K1.341">[61]Sheet2!#REF!</definedName>
    <definedName name="K1.401">[61]Sheet2!#REF!</definedName>
    <definedName name="K1.411">[61]Sheet2!#REF!</definedName>
    <definedName name="K1.421">[61]Sheet2!#REF!</definedName>
    <definedName name="K1.431">[61]Sheet2!#REF!</definedName>
    <definedName name="K1.441">[61]Sheet2!#REF!</definedName>
    <definedName name="K2.001">[61]Sheet2!#REF!</definedName>
    <definedName name="K2.011">[61]Sheet2!#REF!</definedName>
    <definedName name="K2.021">[61]Sheet2!#REF!</definedName>
    <definedName name="K2.031">[61]Sheet2!#REF!</definedName>
    <definedName name="K2.041">[61]Sheet2!#REF!</definedName>
    <definedName name="K2.101">[61]Sheet2!#REF!</definedName>
    <definedName name="K2.111">[61]Sheet2!#REF!</definedName>
    <definedName name="K2.121">[61]Sheet2!#REF!</definedName>
    <definedName name="K2.131">[61]Sheet2!#REF!</definedName>
    <definedName name="K2.141">[61]Sheet2!#REF!</definedName>
    <definedName name="K2.201">[61]Sheet2!#REF!</definedName>
    <definedName name="K2.211">[61]Sheet2!#REF!</definedName>
    <definedName name="K2.221">[61]Sheet2!#REF!</definedName>
    <definedName name="K2.231">[61]Sheet2!#REF!</definedName>
    <definedName name="K2.241">[61]Sheet2!#REF!</definedName>
    <definedName name="K2.301">[61]Sheet2!#REF!</definedName>
    <definedName name="K2.321">[61]Sheet2!#REF!</definedName>
    <definedName name="K2.341">[61]Sheet2!#REF!</definedName>
    <definedName name="K2.400">[61]Sheet2!#REF!</definedName>
    <definedName name="K2.420">[61]Sheet2!#REF!</definedName>
    <definedName name="K2.440">[61]Sheet2!#REF!</definedName>
    <definedName name="K2.500">[61]Sheet2!#REF!</definedName>
    <definedName name="K2.520">[61]Sheet2!#REF!</definedName>
    <definedName name="K2.540">[61]Sheet2!#REF!</definedName>
    <definedName name="k2b">'[28]THPDMoi  (2)'!#REF!</definedName>
    <definedName name="K3.210">[61]Sheet2!#REF!</definedName>
    <definedName name="K3.220">[61]Sheet2!#REF!</definedName>
    <definedName name="K3.230">[61]Sheet2!#REF!</definedName>
    <definedName name="K3.310">[61]Sheet2!#REF!</definedName>
    <definedName name="K3.320">[61]Sheet2!#REF!</definedName>
    <definedName name="K3.330">[61]Sheet2!#REF!</definedName>
    <definedName name="K3.410">[61]Sheet2!#REF!</definedName>
    <definedName name="K3.430">[61]Sheet2!#REF!</definedName>
    <definedName name="K3.450">[61]Sheet2!#REF!</definedName>
    <definedName name="K4.010">[61]Sheet2!#REF!</definedName>
    <definedName name="K4.020">[61]Sheet2!#REF!</definedName>
    <definedName name="K4.110">[61]Sheet2!#REF!</definedName>
    <definedName name="K4.120">[61]Sheet2!#REF!</definedName>
    <definedName name="K4.210">[61]Sheet2!#REF!</definedName>
    <definedName name="K4.220">[61]Sheet2!#REF!</definedName>
    <definedName name="K4.230">[61]Sheet2!#REF!</definedName>
    <definedName name="K4.240">[61]Sheet2!#REF!</definedName>
    <definedName name="kcong">#REF!</definedName>
    <definedName name="kh">#REF!</definedName>
    <definedName name="khecodan">#REF!</definedName>
    <definedName name="Khocau">'[15]Xuly Data'!#REF!</definedName>
    <definedName name="Ki">'[2]03LDTL'!$E$44:$E$47</definedName>
    <definedName name="kiem">#REF!</definedName>
    <definedName name="Kiem_tra_trung_ten">#REF!</definedName>
    <definedName name="kldd1p">'[28]#REF'!#REF!</definedName>
    <definedName name="kldd3p">'[28]lam-moi'!#REF!</definedName>
    <definedName name="kmong">[28]giathanh1!#REF!</definedName>
    <definedName name="kno">[33]gVL!$Q$48</definedName>
    <definedName name="kp1ph">#REF!</definedName>
    <definedName name="Ks">#REF!</definedName>
    <definedName name="l">#REF!</definedName>
    <definedName name="Lam_phat">#REF!</definedName>
    <definedName name="lanhto">#REF!</definedName>
    <definedName name="Lapco">#REF!</definedName>
    <definedName name="Lapdien">#REF!</definedName>
    <definedName name="LC_TOTAL">#REF!</definedName>
    <definedName name="LC5_total">#REF!</definedName>
    <definedName name="LC6_total">#REF!</definedName>
    <definedName name="Lf">'[53]Check C'!#REF!</definedName>
    <definedName name="Lmk">#REF!</definedName>
    <definedName name="LN">#REF!</definedName>
    <definedName name="lntt">#REF!</definedName>
    <definedName name="Lo">#REF!</definedName>
    <definedName name="Loai">#REF!</definedName>
    <definedName name="lon">[77]chitimc!#REF!</definedName>
    <definedName name="LRAP">#REF!</definedName>
    <definedName name="Ltt">'[15]Xuly Data'!#REF!</definedName>
    <definedName name="m">#REF!</definedName>
    <definedName name="m_1">[27]Input!#REF!</definedName>
    <definedName name="m_2">[27]Input!#REF!</definedName>
    <definedName name="m_3">[27]Input!#REF!</definedName>
    <definedName name="m_4">[27]Input!#REF!</definedName>
    <definedName name="m102bnnc">'[28]lam-moi'!#REF!</definedName>
    <definedName name="m102bnvl">'[28]lam-moi'!#REF!</definedName>
    <definedName name="m10aamtc">'[28]t-h HA THE'!#REF!</definedName>
    <definedName name="m10aanc">'[28]lam-moi'!#REF!</definedName>
    <definedName name="m10aavl">'[28]lam-moi'!#REF!</definedName>
    <definedName name="m10anc">'[28]lam-moi'!#REF!</definedName>
    <definedName name="m10avl">'[28]lam-moi'!#REF!</definedName>
    <definedName name="m10banc">'[28]lam-moi'!#REF!</definedName>
    <definedName name="m10bavl">'[28]lam-moi'!#REF!</definedName>
    <definedName name="m122bnnc">'[28]lam-moi'!#REF!</definedName>
    <definedName name="m122bnvl">'[28]lam-moi'!#REF!</definedName>
    <definedName name="m12aanc">'[28]lam-moi'!#REF!</definedName>
    <definedName name="m12aavl">'[28]lam-moi'!#REF!</definedName>
    <definedName name="m12anc">'[28]lam-moi'!#REF!</definedName>
    <definedName name="m12avl">'[28]lam-moi'!#REF!</definedName>
    <definedName name="M12ba3p">#REF!</definedName>
    <definedName name="m12banc">'[28]lam-moi'!#REF!</definedName>
    <definedName name="m12bavl">'[28]lam-moi'!#REF!</definedName>
    <definedName name="M12bb1p">#REF!</definedName>
    <definedName name="m12bbnc">'[28]lam-moi'!#REF!</definedName>
    <definedName name="m12bbvl">'[28]lam-moi'!#REF!</definedName>
    <definedName name="M12bnnc">'[28]#REF'!#REF!</definedName>
    <definedName name="M12bnvl">'[28]#REF'!#REF!</definedName>
    <definedName name="M12cbnc">#REF!</definedName>
    <definedName name="M12cbvl">#REF!</definedName>
    <definedName name="m142bnnc">'[28]lam-moi'!#REF!</definedName>
    <definedName name="m142bnvl">'[28]lam-moi'!#REF!</definedName>
    <definedName name="M14bb1p">#REF!</definedName>
    <definedName name="m14bbnc">'[28]lam-moi'!#REF!</definedName>
    <definedName name="M14bbvc">'[28]CHITIET VL-NC-TT -1p'!#REF!</definedName>
    <definedName name="m14bbvl">'[28]lam-moi'!#REF!</definedName>
    <definedName name="M8a">'[28]THPDMoi  (2)'!#REF!</definedName>
    <definedName name="M8aa">'[28]THPDMoi  (2)'!#REF!</definedName>
    <definedName name="m8aanc">#REF!</definedName>
    <definedName name="m8aavl">#REF!</definedName>
    <definedName name="m8amtc">'[28]t-h HA THE'!#REF!</definedName>
    <definedName name="m8anc">'[28]lam-moi'!#REF!</definedName>
    <definedName name="m8avl">'[28]lam-moi'!#REF!</definedName>
    <definedName name="MA">#N/A</definedName>
    <definedName name="Ma3pnc">#REF!</definedName>
    <definedName name="Ma3pvl">#REF!</definedName>
    <definedName name="Maa3pnc">#REF!</definedName>
    <definedName name="Maa3pvl">#REF!</definedName>
    <definedName name="_MAC12">#REF!</definedName>
    <definedName name="_MAC46">#REF!</definedName>
    <definedName name="Macro1">#REF!</definedName>
    <definedName name="MAJ_CON_EQP">#REF!</definedName>
    <definedName name="MaKMCP">#REF!</definedName>
    <definedName name="MAT" localSheetId="2">'[5]COAT&amp;WRAP-QIOT-#3'!#REF!</definedName>
    <definedName name="MAT" localSheetId="2">'[5]COAT&amp;WRAP-QIOT-#3'!#REF!</definedName>
    <definedName name="MAT" localSheetId="3">'[5]COAT&amp;WRAP-QIOT-#3'!#REF!</definedName>
    <definedName name="MAT" localSheetId="3">'[5]COAT&amp;WRAP-QIOT-#3'!#REF!</definedName>
    <definedName name="MAT">'[5]COAT&amp;WRAP-QIOT-#3'!#REF!</definedName>
    <definedName name="matit">[25]gvl!$Q$69</definedName>
    <definedName name="Mba1p">#REF!</definedName>
    <definedName name="Mba3p">#REF!</definedName>
    <definedName name="Mbb3p">#REF!</definedName>
    <definedName name="Mbn1p">#REF!</definedName>
    <definedName name="mbnc">'[28]lam-moi'!#REF!</definedName>
    <definedName name="mbvl">'[28]lam-moi'!#REF!</definedName>
    <definedName name="mc">#REF!</definedName>
    <definedName name="MF" localSheetId="2">'[5]COAT&amp;WRAP-QIOT-#3'!#REF!</definedName>
    <definedName name="MF" localSheetId="2">'[5]COAT&amp;WRAP-QIOT-#3'!#REF!</definedName>
    <definedName name="MF" localSheetId="3">'[5]COAT&amp;WRAP-QIOT-#3'!#REF!</definedName>
    <definedName name="MF" localSheetId="3">'[5]COAT&amp;WRAP-QIOT-#3'!#REF!</definedName>
    <definedName name="MF">'[5]COAT&amp;WRAP-QIOT-#3'!#REF!</definedName>
    <definedName name="mg">[27]Input!#REF!</definedName>
    <definedName name="MG_A">#REF!</definedName>
    <definedName name="mg1.">[27]Input!#REF!</definedName>
    <definedName name="mg2.">[27]Input!#REF!</definedName>
    <definedName name="mmm">[28]giathanh1!#REF!</definedName>
    <definedName name="MNTHTH">[16]Solieu!$E$27</definedName>
    <definedName name="MNTN">'[15]Xuly Data'!#REF!</definedName>
    <definedName name="MNTT">'[15]Xuly Data'!#REF!</definedName>
    <definedName name="moi">#REF!</definedName>
    <definedName name="mongbang">#REF!</definedName>
    <definedName name="mongdon">#REF!</definedName>
    <definedName name="Month">[2]Sheet2!$B$3:$M$3</definedName>
    <definedName name="mp1x25">'[28]dongia (2)'!#REF!</definedName>
    <definedName name="MTC1P">'[28]TONG HOP VL-NC TT'!#REF!</definedName>
    <definedName name="MTC3P">'[28]TONG HOP VL-NC TT'!#REF!</definedName>
    <definedName name="MTCHC">[28]TNHCHINH!$K$38</definedName>
    <definedName name="MTCMB">'[28]#REF'!#REF!</definedName>
    <definedName name="MTMAC12">#REF!</definedName>
    <definedName name="mtr">'[28]TH XL'!#REF!</definedName>
    <definedName name="mtram">#REF!</definedName>
    <definedName name="Mu">#REF!</definedName>
    <definedName name="Mu_">#REF!</definedName>
    <definedName name="n">#REF!</definedName>
    <definedName name="n.d1">[27]Input!#REF!</definedName>
    <definedName name="n.d2">[27]Input!#REF!</definedName>
    <definedName name="N1IN">'[28]TONGKE3p '!$U$295</definedName>
    <definedName name="n1pig">#REF!</definedName>
    <definedName name="n1pignc">'[28]lam-moi'!#REF!</definedName>
    <definedName name="n1pigvl">'[28]lam-moi'!#REF!</definedName>
    <definedName name="n1pind">#REF!</definedName>
    <definedName name="n1pindnc">'[28]lam-moi'!#REF!</definedName>
    <definedName name="n1pindvl">'[28]lam-moi'!#REF!</definedName>
    <definedName name="n1ping">#REF!</definedName>
    <definedName name="n1pingnc">'[28]lam-moi'!#REF!</definedName>
    <definedName name="n1pingvl">'[28]lam-moi'!#REF!</definedName>
    <definedName name="n1pint">#REF!</definedName>
    <definedName name="n1pintnc">'[28]lam-moi'!#REF!</definedName>
    <definedName name="N1pINTvc">'[58]CHITIET VL-NC-TT -1p'!#REF!</definedName>
    <definedName name="n1pintvl">'[28]lam-moi'!#REF!</definedName>
    <definedName name="N1pNLnc">'[58]CHITIET VL-NC-TT -1p'!#REF!</definedName>
    <definedName name="N1pNLvc">'[58]CHITIET VL-NC-TT -1p'!#REF!</definedName>
    <definedName name="N1pNLvl">'[58]CHITIET VL-NC-TT -1p'!#REF!</definedName>
    <definedName name="n24nc">'[28]lam-moi'!#REF!</definedName>
    <definedName name="n24vl">'[28]lam-moi'!#REF!</definedName>
    <definedName name="n2mignc">'[28]lam-moi'!#REF!</definedName>
    <definedName name="n2migvl">'[28]lam-moi'!#REF!</definedName>
    <definedName name="n2min1nc">'[28]lam-moi'!#REF!</definedName>
    <definedName name="n2min1vl">'[28]lam-moi'!#REF!</definedName>
    <definedName name="Nam">[3]ThoiGian!$B$2:$B$24</definedName>
    <definedName name="nc1nc">'[28]lam-moi'!#REF!</definedName>
    <definedName name="nc1p">#REF!</definedName>
    <definedName name="nc1vl">'[28]lam-moi'!#REF!</definedName>
    <definedName name="nc24nc">'[28]lam-moi'!#REF!</definedName>
    <definedName name="nc24vl">'[28]lam-moi'!#REF!</definedName>
    <definedName name="nc3p">#REF!</definedName>
    <definedName name="NCBD100">#REF!</definedName>
    <definedName name="NCBD200">#REF!</definedName>
    <definedName name="NCBD250">#REF!</definedName>
    <definedName name="ncdd">'[28]TH XL'!#REF!</definedName>
    <definedName name="NCDD2">'[28]TH XL'!#REF!</definedName>
    <definedName name="NCHC">[28]TNHCHINH!$J$38</definedName>
    <definedName name="_NCL100">#REF!</definedName>
    <definedName name="_NCL200">#REF!</definedName>
    <definedName name="_NCL250">#REF!</definedName>
    <definedName name="nctr">'[28]TH XL'!#REF!</definedName>
    <definedName name="nctram">#REF!</definedName>
    <definedName name="NCVC100">#REF!</definedName>
    <definedName name="NCVC200">#REF!</definedName>
    <definedName name="NCVC250">#REF!</definedName>
    <definedName name="NCVC3P">#REF!</definedName>
    <definedName name="nd">[33]gVL!$Q$30</definedName>
    <definedName name="NET">#REF!</definedName>
    <definedName name="NET_1">#REF!</definedName>
    <definedName name="NET_ANA">#REF!</definedName>
    <definedName name="NET_ANA_1">#REF!</definedName>
    <definedName name="NET_ANA_2">#REF!</definedName>
    <definedName name="_NET2">#REF!</definedName>
    <definedName name="ng">[27]Input!#REF!</definedName>
    <definedName name="ng1.">[27]Input!#REF!</definedName>
    <definedName name="ng2.">[27]Input!#REF!</definedName>
    <definedName name="NH">#REF!</definedName>
    <definedName name="nhn">#REF!</definedName>
    <definedName name="nhnnc">'[28]lam-moi'!#REF!</definedName>
    <definedName name="nhnvl">'[28]lam-moi'!#REF!</definedName>
    <definedName name="NHot">#REF!</definedName>
    <definedName name="nhua">#REF!</definedName>
    <definedName name="nig">#REF!</definedName>
    <definedName name="NIG13p">'[28]TONGKE3p '!$T$295</definedName>
    <definedName name="nig1p">#REF!</definedName>
    <definedName name="nig3p">#REF!</definedName>
    <definedName name="nightnc">[28]gtrinh!#REF!</definedName>
    <definedName name="nightvl">[28]gtrinh!#REF!</definedName>
    <definedName name="nignc1p">#REF!</definedName>
    <definedName name="nignc3p">'[28]CHITIET VL-NC'!$G$107</definedName>
    <definedName name="nigvl1p">#REF!</definedName>
    <definedName name="nigvl3p">'[28]CHITIET VL-NC'!$G$99</definedName>
    <definedName name="nin">#REF!</definedName>
    <definedName name="nin14nc3p">#REF!</definedName>
    <definedName name="nin14vl3p">#REF!</definedName>
    <definedName name="_nin190">#REF!</definedName>
    <definedName name="nin1903p">#REF!</definedName>
    <definedName name="nin190nc">'[28]lam-moi'!#REF!</definedName>
    <definedName name="nin190nc3p">#REF!</definedName>
    <definedName name="nin190vl">'[28]lam-moi'!#REF!</definedName>
    <definedName name="nin190vl3p">#REF!</definedName>
    <definedName name="nin1pnc">'[28]lam-moi'!#REF!</definedName>
    <definedName name="nin1pvl">'[28]lam-moi'!#REF!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'[28]lam-moi'!#REF!</definedName>
    <definedName name="nindnc1p">#REF!</definedName>
    <definedName name="nindnc3p">#REF!</definedName>
    <definedName name="nindvl">'[28]lam-moi'!#REF!</definedName>
    <definedName name="nindvl1p">#REF!</definedName>
    <definedName name="nindvl3p">#REF!</definedName>
    <definedName name="ning1p">#REF!</definedName>
    <definedName name="ningnc1p">#REF!</definedName>
    <definedName name="ningvl1p">#REF!</definedName>
    <definedName name="ninnc">'[28]lam-moi'!#REF!</definedName>
    <definedName name="ninnc3p">#REF!</definedName>
    <definedName name="nint1p">#REF!</definedName>
    <definedName name="nintnc1p">#REF!</definedName>
    <definedName name="nintvl1p">#REF!</definedName>
    <definedName name="ninvl">'[28]lam-moi'!#REF!</definedName>
    <definedName name="ninvl3p">#REF!</definedName>
    <definedName name="nl">#REF!</definedName>
    <definedName name="NL12nc">'[28]#REF'!#REF!</definedName>
    <definedName name="NL12vl">'[28]#REF'!#REF!</definedName>
    <definedName name="nl1p">#REF!</definedName>
    <definedName name="nl3p">#REF!</definedName>
    <definedName name="nlht">'[28]THPDMoi  (2)'!#REF!</definedName>
    <definedName name="nlmtc">'[28]t-h HA THE'!#REF!</definedName>
    <definedName name="nlnc">'[28]lam-moi'!#REF!</definedName>
    <definedName name="nlnc3p">#REF!</definedName>
    <definedName name="nlnc3pha">#REF!</definedName>
    <definedName name="NLTK1p">#REF!</definedName>
    <definedName name="nlvl">'[28]lam-moi'!#REF!</definedName>
    <definedName name="nlvl1">[28]chitiet!$G$302</definedName>
    <definedName name="nlvl3p">#REF!</definedName>
    <definedName name="Nms">#REF!</definedName>
    <definedName name="nn">#REF!</definedName>
    <definedName name="nn1p">#REF!</definedName>
    <definedName name="nn3p">#REF!</definedName>
    <definedName name="nnnc">'[28]lam-moi'!#REF!</definedName>
    <definedName name="nnnc3p">#REF!</definedName>
    <definedName name="nnvl">'[28]lam-moi'!#REF!</definedName>
    <definedName name="nnvl3p">#REF!</definedName>
    <definedName name="No">#REF!</definedName>
    <definedName name="NOISUY">[81]Sheet1!$F$3:$J$9</definedName>
    <definedName name="Nq">#REF!</definedName>
    <definedName name="nuoc">[51]gvl!$N$38</definedName>
    <definedName name="NV">[4]TongHop12Thang!$B$6:$B$173</definedName>
    <definedName name="nx">'[28]THPDMoi  (2)'!#REF!</definedName>
    <definedName name="nxmtc">'[28]t-h HA THE'!#REF!</definedName>
    <definedName name="O">'[12]MAIN GATE HOUSE'!#REF!</definedName>
    <definedName name="Oil_increase_ratio">#REF!</definedName>
    <definedName name="ong">[72]Sheet1!#REF!</definedName>
    <definedName name="osc">'[28]THPDMoi  (2)'!#REF!</definedName>
    <definedName name="Other">#REF!</definedName>
    <definedName name="OTHER_PANEL">'[70]NEW-PANEL'!#REF!</definedName>
    <definedName name="_oto10">[43]VL!#REF!</definedName>
    <definedName name="Óu75">[23]chitiet!#REF!</definedName>
    <definedName name="oxi">#REF!</definedName>
    <definedName name="P" localSheetId="2">'[5]PNT-QUOT-#3'!#REF!</definedName>
    <definedName name="P" localSheetId="2">'[5]PNT-QUOT-#3'!#REF!</definedName>
    <definedName name="P" localSheetId="3">'[5]PNT-QUOT-#3'!#REF!</definedName>
    <definedName name="P" localSheetId="3">'[5]PNT-QUOT-#3'!#REF!</definedName>
    <definedName name="P">'[5]PNT-QUOT-#3'!#REF!</definedName>
    <definedName name="_p609">{"ÿÿÿÿÿ","RCC.xls","DAM.xls"}</definedName>
    <definedName name="PA">#REF!</definedName>
    <definedName name="panen">#REF!</definedName>
    <definedName name="_pc30">#REF!</definedName>
    <definedName name="_pc40">#REF!</definedName>
    <definedName name="PChe">#REF!</definedName>
    <definedName name="PCTN">'[2]03LDTL'!$F$44:$F$52</definedName>
    <definedName name="Pd">#REF!</definedName>
    <definedName name="PEJM" localSheetId="2">'[5]COAT&amp;WRAP-QIOT-#3'!#REF!</definedName>
    <definedName name="PEJM" localSheetId="2">'[5]COAT&amp;WRAP-QIOT-#3'!#REF!</definedName>
    <definedName name="PEJM" localSheetId="3">'[5]COAT&amp;WRAP-QIOT-#3'!#REF!</definedName>
    <definedName name="PEJM" localSheetId="3">'[5]COAT&amp;WRAP-QIOT-#3'!#REF!</definedName>
    <definedName name="PEJM">'[5]COAT&amp;WRAP-QIOT-#3'!#REF!</definedName>
    <definedName name="PF" localSheetId="2">'[5]PNT-QUOT-#3'!#REF!</definedName>
    <definedName name="PF" localSheetId="2">'[5]PNT-QUOT-#3'!#REF!</definedName>
    <definedName name="PF" localSheetId="3">'[5]PNT-QUOT-#3'!#REF!</definedName>
    <definedName name="PF" localSheetId="3">'[5]PNT-QUOT-#3'!#REF!</definedName>
    <definedName name="PF">'[5]PNT-QUOT-#3'!#REF!</definedName>
    <definedName name="_phi10">#REF!</definedName>
    <definedName name="_phi12">#REF!</definedName>
    <definedName name="_phi14">#REF!</definedName>
    <definedName name="_phi16">#REF!</definedName>
    <definedName name="_phi18">#REF!</definedName>
    <definedName name="_phi20">#REF!</definedName>
    <definedName name="_phi22">#REF!</definedName>
    <definedName name="_phi25">#REF!</definedName>
    <definedName name="_phi28">#REF!</definedName>
    <definedName name="_phi6">#REF!</definedName>
    <definedName name="_phi8">#REF!</definedName>
    <definedName name="phu_luc_vua">#REF!</definedName>
    <definedName name="phugia">#REF!</definedName>
    <definedName name="PileSize">#REF!</definedName>
    <definedName name="PileType">#REF!</definedName>
    <definedName name="PK">#REF!</definedName>
    <definedName name="PL_???___P.B.___REST_P.B._????">'[82]NEW-PANEL'!#REF!</definedName>
    <definedName name="PL_指示燈___P.B.___REST_P.B._壓扣開關">'[70]NEW-PANEL'!#REF!</definedName>
    <definedName name="PM">[8]IBASE!$AH$16:$AV$110</definedName>
    <definedName name="PRICE">#REF!</definedName>
    <definedName name="PRICE1">#REF!</definedName>
    <definedName name="_xlnm.Print_Area">#REF!</definedName>
    <definedName name="Print_Area_MI">[9]ESTI.!$A$1:$U$52</definedName>
    <definedName name="_xlnm.Print_Titles" localSheetId="4">'2C.Thanh Lý PGK'!$24:$25</definedName>
    <definedName name="_xlnm.Print_Titles">#REF!</definedName>
    <definedName name="Print_Titles_MI">#REF!</definedName>
    <definedName name="PRINTA">#REF!</definedName>
    <definedName name="PRINTB">#REF!</definedName>
    <definedName name="PRINTC">#REF!</definedName>
    <definedName name="PROPOSAL">#REF!</definedName>
    <definedName name="PT_Duong">#REF!</definedName>
    <definedName name="ptdg">#REF!</definedName>
    <definedName name="PTDG_cau">#REF!</definedName>
    <definedName name="PTDG_DCV">#REF!</definedName>
    <definedName name="ptien">[29]Giacuoc!$H$8:$I$13</definedName>
    <definedName name="PTNC">'[28]DON GIA'!$G$227</definedName>
    <definedName name="Pu">#REF!</definedName>
    <definedName name="pw">#REF!</definedName>
    <definedName name="Q">[28]giathanh1!#REF!</definedName>
    <definedName name="qu">#REF!</definedName>
    <definedName name="quehan">#REF!</definedName>
    <definedName name="R_">'[12]MAIN GATE HOUSE'!#REF!</definedName>
    <definedName name="ra11p">#REF!</definedName>
    <definedName name="ra13p">#REF!</definedName>
    <definedName name="rack1">'[28]THPDMoi  (2)'!#REF!</definedName>
    <definedName name="rack2">'[28]THPDMoi  (2)'!#REF!</definedName>
    <definedName name="rack3">'[28]THPDMoi  (2)'!#REF!</definedName>
    <definedName name="rack4">'[28]THPDMoi  (2)'!#REF!</definedName>
    <definedName name="rate">14000</definedName>
    <definedName name="_xlnm.Recorder">#REF!</definedName>
    <definedName name="RECOUT">#N/A</definedName>
    <definedName name="RFP003A">#REF!</definedName>
    <definedName name="RFP003B">#REF!</definedName>
    <definedName name="RFP003C">#REF!</definedName>
    <definedName name="RFP003D">#REF!</definedName>
    <definedName name="RFP003E">#REF!</definedName>
    <definedName name="RFP003F">#REF!</definedName>
    <definedName name="rong1">#REF!</definedName>
    <definedName name="rong2">#REF!</definedName>
    <definedName name="rong3">#REF!</definedName>
    <definedName name="rong4">#REF!</definedName>
    <definedName name="rong5">#REF!</definedName>
    <definedName name="rong6">#REF!</definedName>
    <definedName name="RT" localSheetId="2">'[5]COAT&amp;WRAP-QIOT-#3'!#REF!</definedName>
    <definedName name="RT" localSheetId="2">'[5]COAT&amp;WRAP-QIOT-#3'!#REF!</definedName>
    <definedName name="RT" localSheetId="3">'[5]COAT&amp;WRAP-QIOT-#3'!#REF!</definedName>
    <definedName name="RT" localSheetId="3">'[5]COAT&amp;WRAP-QIOT-#3'!#REF!</definedName>
    <definedName name="RT">'[5]COAT&amp;WRAP-QIOT-#3'!#REF!</definedName>
    <definedName name="s">#REF!</definedName>
    <definedName name="s.">#REF!</definedName>
    <definedName name="s75F29">[23]chitiet!#REF!</definedName>
    <definedName name="san">#REF!</definedName>
    <definedName name="_sat10">'[56]Bang chiet tinh TBA'!#REF!</definedName>
    <definedName name="_sat12">'[56]Bang chiet tinh TBA'!#REF!</definedName>
    <definedName name="_sat14">'[56]Bang chiet tinh TBA'!#REF!</definedName>
    <definedName name="_sat16">'[56]Bang chiet tinh TBA'!#REF!</definedName>
    <definedName name="_sat20">'[56]Bang chiet tinh TBA'!#REF!</definedName>
    <definedName name="_Sat27">#REF!</definedName>
    <definedName name="_Sat6">#REF!</definedName>
    <definedName name="_sat8">'[56]Bang chiet tinh TBA'!#REF!</definedName>
    <definedName name="satu">'[56]Bang chiet tinh TBA'!#REF!</definedName>
    <definedName name="SB">[8]IBASE!$AH$7:$AL$14</definedName>
    <definedName name="_sc1">#REF!</definedName>
    <definedName name="_SC2">#REF!</definedName>
    <definedName name="_sc3">#REF!</definedName>
    <definedName name="SCH">#REF!</definedName>
    <definedName name="scr">[84]gVL!$Q$33</definedName>
    <definedName name="sd3p">'[28]lam-moi'!#REF!</definedName>
    <definedName name="SDMONG">#REF!</definedName>
    <definedName name="sdo">[85]gvl!$N$35</definedName>
    <definedName name="sg">[27]Input!#REF!</definedName>
    <definedName name="sg1.">[27]Input!#REF!</definedName>
    <definedName name="sg2.">[27]Input!#REF!</definedName>
    <definedName name="sgnc">[28]gtrinh!#REF!</definedName>
    <definedName name="sgvl">[28]gtrinh!#REF!</definedName>
    <definedName name="Sharing_factor">[86]Sheet1!$D$57</definedName>
    <definedName name="SHCUOC">#REF!</definedName>
    <definedName name="Sheet1">#REF!</definedName>
    <definedName name="sht">'[28]THPDMoi  (2)'!#REF!</definedName>
    <definedName name="sht3p">'[28]lam-moi'!#REF!</definedName>
    <definedName name="sika">#REF!</definedName>
    <definedName name="SIZE">#REF!</definedName>
    <definedName name="skd">[33]gVL!$Q$37</definedName>
    <definedName name="SL_CRD">#REF!</definedName>
    <definedName name="SL_CRS">#REF!</definedName>
    <definedName name="SL_CS">#REF!</definedName>
    <definedName name="SL_DD">#REF!</definedName>
    <definedName name="slg">#REF!</definedName>
    <definedName name="_slg1">#REF!</definedName>
    <definedName name="_slg2">#REF!</definedName>
    <definedName name="_slg3">#REF!</definedName>
    <definedName name="_slg4">#REF!</definedName>
    <definedName name="_slg5">#REF!</definedName>
    <definedName name="_slg6">#REF!</definedName>
    <definedName name="sn">#REF!</definedName>
    <definedName name="_SN3">#REF!</definedName>
    <definedName name="soc3p">#REF!</definedName>
    <definedName name="Soi">#REF!</definedName>
    <definedName name="Soi_HamYen">[41]T.Tinh!#REF!</definedName>
    <definedName name="SoilType">#REF!</definedName>
    <definedName name="Solan">'[15]Xuly Data'!#REF!</definedName>
    <definedName name="SORT">#REF!</definedName>
    <definedName name="SORT_AREA">'[9]DI-ESTI'!$A$8:$R$489</definedName>
    <definedName name="Sosanh2" hidden="1">{"'Sheet1'!$L$16"}</definedName>
    <definedName name="SP" localSheetId="2">'[5]PNT-QUOT-#3'!#REF!</definedName>
    <definedName name="SP" localSheetId="2">'[5]PNT-QUOT-#3'!#REF!</definedName>
    <definedName name="SP" localSheetId="3">'[5]PNT-QUOT-#3'!#REF!</definedName>
    <definedName name="SP" localSheetId="3">'[5]PNT-QUOT-#3'!#REF!</definedName>
    <definedName name="SP">'[5]PNT-QUOT-#3'!#REF!</definedName>
    <definedName name="SPEC">#REF!</definedName>
    <definedName name="SPECSUMMARY">#REF!</definedName>
    <definedName name="spk1p">'[28]#REF'!#REF!</definedName>
    <definedName name="spk3p">'[28]lam-moi'!#REF!</definedName>
    <definedName name="ST">#REF!</definedName>
    <definedName name="st3p">'[28]lam-moi'!#REF!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tart_year">[87]Brief!$P$14</definedName>
    <definedName name="str">[85]gvl!$N$34</definedName>
    <definedName name="SUMMARY">#REF!</definedName>
    <definedName name="sv">[27]Input!#REF!</definedName>
    <definedName name="svn">[27]Input!#REF!</definedName>
    <definedName name="t" hidden="1">{"'Sheet1'!$L$16"}</definedName>
    <definedName name="t_1">[88]Input!#REF!</definedName>
    <definedName name="t101p">#REF!</definedName>
    <definedName name="t103p">#REF!</definedName>
    <definedName name="t105mnc">'[28]thao-go'!#REF!</definedName>
    <definedName name="t10m">'[28]lam-moi'!#REF!</definedName>
    <definedName name="t10nc">'[28]lam-moi'!#REF!</definedName>
    <definedName name="t10nc1p">#REF!</definedName>
    <definedName name="t10ncm">'[28]lam-moi'!#REF!</definedName>
    <definedName name="t10vl">'[28]lam-moi'!#REF!</definedName>
    <definedName name="t10vl1p">#REF!</definedName>
    <definedName name="t121p">#REF!</definedName>
    <definedName name="t123p">#REF!</definedName>
    <definedName name="t12m">'[28]lam-moi'!#REF!</definedName>
    <definedName name="t12mnc">'[28]thao-go'!#REF!</definedName>
    <definedName name="t12nc">'[28]lam-moi'!#REF!</definedName>
    <definedName name="t12nc3p">'[28]CHITIET VL-NC'!$G$38</definedName>
    <definedName name="t12ncm">'[28]lam-moi'!#REF!</definedName>
    <definedName name="t12vl">'[28]lam-moi'!#REF!</definedName>
    <definedName name="t12vl3p">'[28]CHITIET VL-NC'!$G$34</definedName>
    <definedName name="t141p">#REF!</definedName>
    <definedName name="t143p">#REF!</definedName>
    <definedName name="t14m">'[28]lam-moi'!#REF!</definedName>
    <definedName name="t14mnc">'[28]thao-go'!#REF!</definedName>
    <definedName name="t14nc">'[28]lam-moi'!#REF!</definedName>
    <definedName name="t14nc3p">#REF!</definedName>
    <definedName name="t14ncm">'[28]lam-moi'!#REF!</definedName>
    <definedName name="T14vc">'[28]CHITIET VL-NC-TT -1p'!#REF!</definedName>
    <definedName name="t14vl">'[28]lam-moi'!#REF!</definedName>
    <definedName name="t14vl3p">#REF!</definedName>
    <definedName name="T203P">[28]VC!#REF!</definedName>
    <definedName name="t20m">'[28]lam-moi'!#REF!</definedName>
    <definedName name="t20ncm">'[28]lam-moi'!#REF!</definedName>
    <definedName name="_T5" hidden="1">{"'Sheet1'!$L$16"}</definedName>
    <definedName name="t7m">'[28]THPDMoi  (2)'!#REF!</definedName>
    <definedName name="t7nc">'[28]lam-moi'!#REF!</definedName>
    <definedName name="t7vl">'[28]lam-moi'!#REF!</definedName>
    <definedName name="t84mnc">'[28]thao-go'!#REF!</definedName>
    <definedName name="t8m">'[28]THPDMoi  (2)'!#REF!</definedName>
    <definedName name="t8nc">'[28]lam-moi'!#REF!</definedName>
    <definedName name="t8vl">'[28]lam-moi'!#REF!</definedName>
    <definedName name="ta">#REF!</definedName>
    <definedName name="Taikhoan">'[89]Tai khoan'!$A$3:$C$93</definedName>
    <definedName name="TaoKQTQuang">{"ÿÿÿÿÿ","RCC.xls","DAM.xls"}</definedName>
    <definedName name="tavet">#REF!</definedName>
    <definedName name="TaxTV">10%</definedName>
    <definedName name="TaxXL">5%</definedName>
    <definedName name="tb">[33]gVL!$Q$29</definedName>
    <definedName name="TBA">#REF!</definedName>
    <definedName name="tbdd1p">'[28]lam-moi'!#REF!</definedName>
    <definedName name="tbdd3p">'[28]lam-moi'!#REF!</definedName>
    <definedName name="tbddsdl">'[28]lam-moi'!#REF!</definedName>
    <definedName name="TBI">'[28]TH XL'!#REF!</definedName>
    <definedName name="tbtr">'[28]TH XL'!#REF!</definedName>
    <definedName name="tbtram">#REF!</definedName>
    <definedName name="TC">#REF!</definedName>
    <definedName name="TC_NHANH1">#REF!</definedName>
    <definedName name="_tct3">[33]gVL!$Q$23</definedName>
    <definedName name="tcxxnc">'[28]thao-go'!#REF!</definedName>
    <definedName name="td">'[28]THPDMoi  (2)'!#REF!</definedName>
    <definedName name="td10vl">'[28]#REF'!#REF!</definedName>
    <definedName name="td12nc">'[28]#REF'!#REF!</definedName>
    <definedName name="td1cnc">'[28]lam-moi'!#REF!</definedName>
    <definedName name="td1cvl">'[28]lam-moi'!#REF!</definedName>
    <definedName name="td1p">#REF!</definedName>
    <definedName name="TD1p2nc">'[58]CHITIET VL-NC-TT -1p'!#REF!</definedName>
    <definedName name="TD1p2vc">'[58]CHITIET VL-NC-TT -1p'!#REF!</definedName>
    <definedName name="TD1p2vl">'[58]CHITIET VL-NC-TT -1p'!#REF!</definedName>
    <definedName name="TD1pnc">'[28]CHITIET VL-NC-TT -1p'!#REF!</definedName>
    <definedName name="TD1pvl">'[28]CHITIET VL-NC-TT -1p'!#REF!</definedName>
    <definedName name="td3p">#REF!</definedName>
    <definedName name="tdc84nc">'[28]thao-go'!#REF!</definedName>
    <definedName name="tdcnc">'[28]thao-go'!#REF!</definedName>
    <definedName name="tdgnc">'[28]lam-moi'!#REF!</definedName>
    <definedName name="tdgvl">'[28]lam-moi'!#REF!</definedName>
    <definedName name="tdhtnc">'[28]lam-moi'!#REF!</definedName>
    <definedName name="tdhtvl">'[28]lam-moi'!#REF!</definedName>
    <definedName name="TDmnc">'[58]CHITIET VL-NC-TT-3p'!#REF!</definedName>
    <definedName name="TDmvc">'[58]CHITIET VL-NC-TT-3p'!#REF!</definedName>
    <definedName name="TDmvl">'[58]CHITIET VL-NC-TT-3p'!#REF!</definedName>
    <definedName name="tdnc">[28]gtrinh!#REF!</definedName>
    <definedName name="tdnc1p">#REF!</definedName>
    <definedName name="tdnc3p">'[28]CHITIET VL-NC'!$G$28</definedName>
    <definedName name="tdt1pnc">[28]gtrinh!#REF!</definedName>
    <definedName name="tdt1pvl">[28]gtrinh!#REF!</definedName>
    <definedName name="tdt2cnc">'[28]lam-moi'!#REF!</definedName>
    <definedName name="tdt2cvl">[28]chitiet!#REF!</definedName>
    <definedName name="tdtr2cnc">#REF!</definedName>
    <definedName name="tdtr2cvl">#REF!</definedName>
    <definedName name="tdtrnc">[28]gtrinh!#REF!</definedName>
    <definedName name="tdtrvl">[28]gtrinh!#REF!</definedName>
    <definedName name="tdvl">[28]gtrinh!#REF!</definedName>
    <definedName name="tdvl1p">#REF!</definedName>
    <definedName name="tdvl3p">'[28]CHITIET VL-NC'!$G$23</definedName>
    <definedName name="tenck">#REF!</definedName>
    <definedName name="text">#REF!,#REF!,#REF!,#REF!,#REF!</definedName>
    <definedName name="_th100">'[28]dongia (2)'!#REF!</definedName>
    <definedName name="_TH160">'[28]dongia (2)'!#REF!</definedName>
    <definedName name="th3x15">[28]giathanh1!#REF!</definedName>
    <definedName name="Thang">[3]ThoiGian!$A$2:$A$13</definedName>
    <definedName name="thanh" hidden="1">{"'Sheet1'!$L$16"}</definedName>
    <definedName name="thanhchong">#REF!</definedName>
    <definedName name="thanhtien">#REF!</definedName>
    <definedName name="ThanhXuan110">'[90]KH-Q1,Q2,01'!#REF!</definedName>
    <definedName name="thdggt">#REF!</definedName>
    <definedName name="thdgxd">#REF!</definedName>
    <definedName name="thepban">#REF!</definedName>
    <definedName name="thepbuoc">#REF!</definedName>
    <definedName name="thepci">#REF!</definedName>
    <definedName name="thepci8">#REF!</definedName>
    <definedName name="thepcii">#REF!</definedName>
    <definedName name="ThepDet32x3">[41]T.Tinh!#REF!</definedName>
    <definedName name="ThepDet35x3">[41]T.Tinh!#REF!</definedName>
    <definedName name="ThepDet40x4">[41]T.Tinh!#REF!</definedName>
    <definedName name="ThepDet45x4">[41]T.Tinh!#REF!</definedName>
    <definedName name="ThepDet50x5">[41]T.Tinh!#REF!</definedName>
    <definedName name="ThepDet63x6">[41]T.Tinh!#REF!</definedName>
    <definedName name="ThepDet75x6">[41]T.Tinh!#REF!</definedName>
    <definedName name="thepDet75x7">'[91]4'!$K$23</definedName>
    <definedName name="ThepGoc32x32x3">[41]T.Tinh!#REF!</definedName>
    <definedName name="ThepGoc35x35x3">[41]T.Tinh!#REF!</definedName>
    <definedName name="ThepGoc40x40x4">[41]T.Tinh!#REF!</definedName>
    <definedName name="ThepGoc45x45x4">[41]T.Tinh!#REF!</definedName>
    <definedName name="ThepGoc50x50x5">[41]T.Tinh!#REF!</definedName>
    <definedName name="ThepGoc63x63x6">[41]T.Tinh!#REF!</definedName>
    <definedName name="ThepGoc75x6">'[91]4'!$K$16</definedName>
    <definedName name="ThepGoc75x75x6">[41]T.Tinh!#REF!</definedName>
    <definedName name="thephinh">#REF!</definedName>
    <definedName name="ThepTronD10D18">[41]T.Tinh!#REF!</definedName>
    <definedName name="ThepTronD6D8">[41]T.Tinh!#REF!</definedName>
    <definedName name="thepU">[92]TTDZ22!#REF!</definedName>
    <definedName name="thetichck">#REF!</definedName>
    <definedName name="THGO1pnc">#REF!</definedName>
    <definedName name="thht">#REF!</definedName>
    <definedName name="THI">#REF!</definedName>
    <definedName name="thinh">[85]gvl!$N$23</definedName>
    <definedName name="THK" localSheetId="2">'[5]COAT&amp;WRAP-QIOT-#3'!#REF!</definedName>
    <definedName name="THK" localSheetId="3">'[5]COAT&amp;WRAP-QIOT-#3'!#REF!</definedName>
    <definedName name="THK">'[5]COAT&amp;WRAP-QIOT-#3'!#REF!</definedName>
    <definedName name="THKP160">'[28]dongia (2)'!#REF!</definedName>
    <definedName name="thkp3">#REF!</definedName>
    <definedName name="thtich1">#REF!</definedName>
    <definedName name="thtich2">#REF!</definedName>
    <definedName name="thtich3">#REF!</definedName>
    <definedName name="thtich4">#REF!</definedName>
    <definedName name="thtich5">#REF!</definedName>
    <definedName name="thtich6">#REF!</definedName>
    <definedName name="thtr15">[28]giathanh1!#REF!</definedName>
    <definedName name="thtt">#REF!</definedName>
    <definedName name="thucthanh">'[94]Thuc thanh'!$E$29</definedName>
    <definedName name="thxay">#REF!</definedName>
    <definedName name="THXD">#REF!</definedName>
    <definedName name="Ti_le_FC">#REF!</definedName>
    <definedName name="Tien">#REF!</definedName>
    <definedName name="Tiepdia">[28]Tiepdia!$A:$IV</definedName>
    <definedName name="tim_lan_xuat_hien">#REF!</definedName>
    <definedName name="TITAN">#REF!</definedName>
    <definedName name="TK">#REF!</definedName>
    <definedName name="TL">[43]ND!#REF!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TLAC120">#REF!</definedName>
    <definedName name="TLAC35">#REF!</definedName>
    <definedName name="TLAC50">#REF!</definedName>
    <definedName name="TLAC70">#REF!</definedName>
    <definedName name="TLAC95">#REF!</definedName>
    <definedName name="Tle">#REF!</definedName>
    <definedName name="tmbxd">'[96]MTL$-INTER'!#REF!</definedName>
    <definedName name="tn">#REF!</definedName>
    <definedName name="tn1pinnc">'[28]thao-go'!#REF!</definedName>
    <definedName name="tn2mhnnc">'[28]thao-go'!#REF!</definedName>
    <definedName name="TNCM">'[28]CHITIET VL-NC-TT-3p'!#REF!</definedName>
    <definedName name="tnhnnc">'[28]thao-go'!#REF!</definedName>
    <definedName name="tnignc">'[28]thao-go'!#REF!</definedName>
    <definedName name="tnin190nc">'[28]thao-go'!#REF!</definedName>
    <definedName name="tnlnc">'[28]thao-go'!#REF!</definedName>
    <definedName name="tnnnc">'[28]thao-go'!#REF!</definedName>
    <definedName name="tno">[33]gVL!$Q$47</definedName>
    <definedName name="_tno1">[77]chitimc!#REF!</definedName>
    <definedName name="ton">'[66]DO AM DT'!$AC$84</definedName>
    <definedName name="tongbt">#REF!</definedName>
    <definedName name="tongcong">#REF!</definedName>
    <definedName name="tongdientich">#REF!</definedName>
    <definedName name="tongthep">#REF!</definedName>
    <definedName name="tongthetich">#REF!</definedName>
    <definedName name="totb">'[66]DO AM DT'!#REF!</definedName>
    <definedName name="totb1">'[66]DO AM DT'!#REF!</definedName>
    <definedName name="totb2">'[66]DO AM DT'!#REF!</definedName>
    <definedName name="totb3">'[66]DO AM DT'!#REF!</definedName>
    <definedName name="totb4">'[66]DO AM DT'!#REF!</definedName>
    <definedName name="totb5">'[66]DO AM DT'!#REF!</definedName>
    <definedName name="totb6">'[66]DO AM DT'!#REF!</definedName>
    <definedName name="totbtoi">#REF!</definedName>
    <definedName name="tp">#REF!</definedName>
    <definedName name="_tp2">#REF!</definedName>
    <definedName name="TPLRP">#REF!</definedName>
    <definedName name="TR15HT">'[28]TONGKE-HT'!#REF!</definedName>
    <definedName name="TR16HT">'[28]TONGKE-HT'!#REF!</definedName>
    <definedName name="TR19HT">'[28]TONGKE-HT'!#REF!</definedName>
    <definedName name="tr1x15">[28]giathanh1!#REF!</definedName>
    <definedName name="TR20HT">'[28]TONGKE-HT'!#REF!</definedName>
    <definedName name="_TR250">'[28]dongia (2)'!#REF!</definedName>
    <definedName name="_tr375">[28]giathanh1!#REF!</definedName>
    <definedName name="tr3x100">'[28]dongia (2)'!#REF!</definedName>
    <definedName name="Tra_DM_su_dung">#REF!</definedName>
    <definedName name="Tra_don_gia_KS">#REF!</definedName>
    <definedName name="Tra_DTCT">#REF!</definedName>
    <definedName name="Tra_gia_VLKS">'[97]VL,NC'!$A$4:$D$488</definedName>
    <definedName name="Tra_GTXLST">[98]DTCT!$C$10:$J$438</definedName>
    <definedName name="Tra_phan_tram">[99]Tra_bang!#REF!</definedName>
    <definedName name="Tra_tim_hang_mucPT_trung">#REF!</definedName>
    <definedName name="Tra_TL">#REF!</definedName>
    <definedName name="Tra_ty_le2">#REF!</definedName>
    <definedName name="Tra_ty_le3">#REF!</definedName>
    <definedName name="Tra_ty_le4">#REF!</definedName>
    <definedName name="Tra_ty_le5">#REF!</definedName>
    <definedName name="TRA_VAT_LIEU">#REF!</definedName>
    <definedName name="tra_vat_lieu1">'[100]tra-vat-lieu'!$G$4:$J$193</definedName>
    <definedName name="tra_VL_1">#REF!</definedName>
    <definedName name="_tra100">#REF!</definedName>
    <definedName name="_tra102">#REF!</definedName>
    <definedName name="_tra104">#REF!</definedName>
    <definedName name="_tra106">#REF!</definedName>
    <definedName name="_tra108">#REF!</definedName>
    <definedName name="_tra110">#REF!</definedName>
    <definedName name="_tra112">#REF!</definedName>
    <definedName name="_tra114">#REF!</definedName>
    <definedName name="_tra116">#REF!</definedName>
    <definedName name="_tra118">#REF!</definedName>
    <definedName name="_tra120">#REF!</definedName>
    <definedName name="_tra122">#REF!</definedName>
    <definedName name="_tra124">#REF!</definedName>
    <definedName name="_tra126">#REF!</definedName>
    <definedName name="_tra128">#REF!</definedName>
    <definedName name="_tra130">#REF!</definedName>
    <definedName name="_tra132">#REF!</definedName>
    <definedName name="_tra134">#REF!</definedName>
    <definedName name="_tra136">#REF!</definedName>
    <definedName name="_tra138">#REF!</definedName>
    <definedName name="_tra140">#REF!</definedName>
    <definedName name="_tra70">#REF!</definedName>
    <definedName name="_tra72">#REF!</definedName>
    <definedName name="_tra74">#REF!</definedName>
    <definedName name="_tra76">#REF!</definedName>
    <definedName name="_tra78">#REF!</definedName>
    <definedName name="_tra80">#REF!</definedName>
    <definedName name="_tra82">#REF!</definedName>
    <definedName name="_tra84">#REF!</definedName>
    <definedName name="_tra86">#REF!</definedName>
    <definedName name="_tra88">#REF!</definedName>
    <definedName name="_tra90">#REF!</definedName>
    <definedName name="_tra92">#REF!</definedName>
    <definedName name="_tra94">#REF!</definedName>
    <definedName name="_tra96">#REF!</definedName>
    <definedName name="_tra98">#REF!</definedName>
    <definedName name="traA103">#REF!</definedName>
    <definedName name="TRADE2">#REF!</definedName>
    <definedName name="tram">[50]THTram!#REF!</definedName>
    <definedName name="tram100">'[28]dongia (2)'!#REF!</definedName>
    <definedName name="tram1x25">'[28]dongia (2)'!#REF!</definedName>
    <definedName name="tramatcong1">#REF!</definedName>
    <definedName name="tramatcong2">#REF!</definedName>
    <definedName name="Trang">#REF!</definedName>
    <definedName name="tranhietdo">#REF!</definedName>
    <definedName name="TRANSFORMER">'[70]NEW-PANEL'!#REF!</definedName>
    <definedName name="TraTH">'[101]dtct cong'!$A$9:$A$649</definedName>
    <definedName name="TronD10D18">'[91]4'!$K$14</definedName>
    <definedName name="TronD6D8">'[91]4'!$K$13</definedName>
    <definedName name="tru10mtc">'[28]t-h HA THE'!#REF!</definedName>
    <definedName name="tru8mtc">'[28]t-h HA THE'!#REF!</definedName>
    <definedName name="TT_1P">#REF!</definedName>
    <definedName name="TT_3p">#REF!</definedName>
    <definedName name="tt1pnc">'[28]lam-moi'!#REF!</definedName>
    <definedName name="tt1pvl">'[28]lam-moi'!#REF!</definedName>
    <definedName name="tt3pnc">'[28]lam-moi'!#REF!</definedName>
    <definedName name="tt3pvl">'[28]lam-moi'!#REF!</definedName>
    <definedName name="TTDD">[28]TDTKP!$E$44+[28]TDTKP!$F$44+[28]TDTKP!$G$44</definedName>
    <definedName name="TTDD3P">[28]TDTKP1!#REF!</definedName>
    <definedName name="TTDDCT3p">[28]TDTKP1!#REF!</definedName>
    <definedName name="tthi">#REF!</definedName>
    <definedName name="TTK3p">'[28]TONGKE3p '!$C$295</definedName>
    <definedName name="tto">#REF!</definedName>
    <definedName name="ttoxtp">#REF!</definedName>
    <definedName name="ttronmk">#REF!</definedName>
    <definedName name="TTTR">[58]TDTKP1!#REF!</definedName>
    <definedName name="tv75nc">#REF!</definedName>
    <definedName name="tv75vl">#REF!</definedName>
    <definedName name="tx1pignc">'[28]thao-go'!#REF!</definedName>
    <definedName name="tx1pindnc">'[28]thao-go'!#REF!</definedName>
    <definedName name="tx1pingnc">'[28]thao-go'!#REF!</definedName>
    <definedName name="tx1pintnc">'[28]thao-go'!#REF!</definedName>
    <definedName name="tx1pitnc">'[28]thao-go'!#REF!</definedName>
    <definedName name="tx2mhnnc">'[28]thao-go'!#REF!</definedName>
    <definedName name="tx2mitnc">'[28]thao-go'!#REF!</definedName>
    <definedName name="txhnnc">'[28]thao-go'!#REF!</definedName>
    <definedName name="txig1nc">'[28]thao-go'!#REF!</definedName>
    <definedName name="txin190nc">'[28]thao-go'!#REF!</definedName>
    <definedName name="txinnc">'[28]thao-go'!#REF!</definedName>
    <definedName name="txit1nc">'[28]thao-go'!#REF!</definedName>
    <definedName name="Ty_le">#REF!</definedName>
    <definedName name="Ty_Le_1">#REF!</definedName>
    <definedName name="ty_le_BTN">#REF!</definedName>
    <definedName name="Ty_le1">#REF!</definedName>
    <definedName name="tygia">[102]GVLkhoan!#REF!</definedName>
    <definedName name="_tz593">#REF!</definedName>
    <definedName name="v">'[91]4'!$K$24</definedName>
    <definedName name="V_1">[88]Input!#REF!</definedName>
    <definedName name="V_2">[88]Input!#REF!</definedName>
    <definedName name="V_3">[88]Input!#REF!</definedName>
    <definedName name="V_4">[88]Input!#REF!</definedName>
    <definedName name="VA">[43]ND!#REF!</definedName>
    <definedName name="VARIINST">#REF!</definedName>
    <definedName name="VARIPURC">#REF!</definedName>
    <definedName name="vat">5%</definedName>
    <definedName name="Vatlieu">'[103]PNT-QUOT-#3'!#REF!</definedName>
    <definedName name="VCDD1P">'[58]KPVC-BD '!#REF!</definedName>
    <definedName name="VCDD3p">'[28]KPVC-BD '!#REF!</definedName>
    <definedName name="VCDDCT3p">'[58]KPVC-BD '!#REF!</definedName>
    <definedName name="VCHT">#REF!</definedName>
    <definedName name="VCTT">#REF!</definedName>
    <definedName name="VCVBT1">'[28]VCV-BE-TONG'!$G$11</definedName>
    <definedName name="VCVBT2">'[28]VCV-BE-TONG'!$G$17</definedName>
    <definedName name="vd3p">#REF!</definedName>
    <definedName name="vdkt">[33]gVL!$Q$55</definedName>
    <definedName name="VL">#REF!</definedName>
    <definedName name="_VL100">#REF!</definedName>
    <definedName name="vl1p">#REF!</definedName>
    <definedName name="_VL200">#REF!</definedName>
    <definedName name="_VL250">#REF!</definedName>
    <definedName name="vl3p">#REF!</definedName>
    <definedName name="vldd">'[28]TH XL'!#REF!</definedName>
    <definedName name="vldn400">#REF!</definedName>
    <definedName name="vldn600">#REF!</definedName>
    <definedName name="VLHC">[28]TNHCHINH!$I$38</definedName>
    <definedName name="vlkoiu">#REF!</definedName>
    <definedName name="VLM">#REF!</definedName>
    <definedName name="vltr">'[28]TH XL'!#REF!</definedName>
    <definedName name="vltram">#REF!</definedName>
    <definedName name="vm">[88]Input!#REF!</definedName>
    <definedName name="vm1.">[88]Input!#REF!</definedName>
    <definedName name="vm2.">[88]Input!#REF!</definedName>
    <definedName name="vn1.">[88]Input!#REF!</definedName>
    <definedName name="vn2.">[88]Input!#REF!</definedName>
    <definedName name="Vr">'[30]B-B'!$F$59</definedName>
    <definedName name="vr3p">#REF!</definedName>
    <definedName name="vt1pbs">'[28]lam-moi'!#REF!</definedName>
    <definedName name="vtbs">'[28]lam-moi'!#REF!</definedName>
    <definedName name="Vu">#REF!</definedName>
    <definedName name="Vu_">#REF!</definedName>
    <definedName name="VxlTBA">#REF!</definedName>
    <definedName name="W">#REF!</definedName>
    <definedName name="WIRE1">5</definedName>
    <definedName name="wl">#REF!</definedName>
    <definedName name="wrn.chi._.tiÆt." hidden="1">{#N/A,#N/A,FALSE,"Chi tiÆt"}</definedName>
    <definedName name="Ws">#REF!</definedName>
    <definedName name="Wss">#REF!</definedName>
    <definedName name="Wst">#REF!</definedName>
    <definedName name="wt">#REF!</definedName>
    <definedName name="WW">#N/A</definedName>
    <definedName name="X">#REF!</definedName>
    <definedName name="x17dnc">[28]chitiet!#REF!</definedName>
    <definedName name="x17dvl">[28]chitiet!#REF!</definedName>
    <definedName name="x17knc">[28]chitiet!#REF!</definedName>
    <definedName name="x17kvl">[28]chitiet!#REF!</definedName>
    <definedName name="X1pFCOnc">'[28]CHITIET VL-NC-TT -1p'!#REF!</definedName>
    <definedName name="X1pFCOvc">'[28]CHITIET VL-NC-TT -1p'!#REF!</definedName>
    <definedName name="X1pFCOvl">'[28]CHITIET VL-NC-TT -1p'!#REF!</definedName>
    <definedName name="x1pignc">'[28]lam-moi'!#REF!</definedName>
    <definedName name="X1pIGvc">'[28]CHITIET VL-NC-TT -1p'!#REF!</definedName>
    <definedName name="x1pigvl">'[28]lam-moi'!#REF!</definedName>
    <definedName name="x1pind">#REF!</definedName>
    <definedName name="x1pindnc">'[28]lam-moi'!#REF!</definedName>
    <definedName name="x1pindvl">'[28]lam-moi'!#REF!</definedName>
    <definedName name="x1ping">#REF!</definedName>
    <definedName name="x1pingnc">'[28]lam-moi'!#REF!</definedName>
    <definedName name="x1pingvl">'[28]lam-moi'!#REF!</definedName>
    <definedName name="x1pint">#REF!</definedName>
    <definedName name="x1pintnc">'[28]lam-moi'!#REF!</definedName>
    <definedName name="X1pINTvc">'[28]CHITIET VL-NC-TT -1p'!#REF!</definedName>
    <definedName name="x1pintvl">'[28]lam-moi'!#REF!</definedName>
    <definedName name="x1pitnc">'[28]lam-moi'!#REF!</definedName>
    <definedName name="X1pITvc">'[28]CHITIET VL-NC-TT -1p'!#REF!</definedName>
    <definedName name="x1pitvl">'[28]lam-moi'!#REF!</definedName>
    <definedName name="x20knc">[28]chitiet!#REF!</definedName>
    <definedName name="x20kvl">[28]chitiet!#REF!</definedName>
    <definedName name="x22knc">[28]chitiet!#REF!</definedName>
    <definedName name="x22kvl">[28]chitiet!#REF!</definedName>
    <definedName name="x2mig1nc">'[28]lam-moi'!#REF!</definedName>
    <definedName name="x2mig1vl">'[28]lam-moi'!#REF!</definedName>
    <definedName name="x2min1nc">'[28]lam-moi'!#REF!</definedName>
    <definedName name="x2min1vl">'[28]lam-moi'!#REF!</definedName>
    <definedName name="x2mit1vl">'[28]lam-moi'!#REF!</definedName>
    <definedName name="x2mitnc">'[28]lam-moi'!#REF!</definedName>
    <definedName name="XCCT">0.5</definedName>
    <definedName name="xdsnc">[28]gtrinh!#REF!</definedName>
    <definedName name="xdsvl">[28]gtrinh!#REF!</definedName>
    <definedName name="xfco">#REF!</definedName>
    <definedName name="xfco3p">#REF!</definedName>
    <definedName name="xfconc">'[28]lam-moi'!#REF!</definedName>
    <definedName name="xfconc3p">'[28]CHITIET VL-NC'!$G$94</definedName>
    <definedName name="xfcotnc">#REF!</definedName>
    <definedName name="xfcotvl">#REF!</definedName>
    <definedName name="xfcovl">'[28]lam-moi'!#REF!</definedName>
    <definedName name="xfcovl3p">'[28]CHITIET VL-NC'!$G$90</definedName>
    <definedName name="xfnc">'[28]lam-moi'!#REF!</definedName>
    <definedName name="xfvl">'[28]lam-moi'!#REF!</definedName>
    <definedName name="xh">#REF!</definedName>
    <definedName name="xhn">#REF!</definedName>
    <definedName name="xhnnc">'[28]lam-moi'!#REF!</definedName>
    <definedName name="xhnvl">'[28]lam-moi'!#REF!</definedName>
    <definedName name="xig">#REF!</definedName>
    <definedName name="xig1">#REF!</definedName>
    <definedName name="xig1nc">'[28]lam-moi'!#REF!</definedName>
    <definedName name="xig1p">#REF!</definedName>
    <definedName name="xig1pnc">'[28]lam-moi'!#REF!</definedName>
    <definedName name="xig1pvl">'[28]lam-moi'!#REF!</definedName>
    <definedName name="xig1vl">'[28]lam-moi'!#REF!</definedName>
    <definedName name="xig2nc">'[28]lam-moi'!#REF!</definedName>
    <definedName name="xig2vl">'[28]lam-moi'!#REF!</definedName>
    <definedName name="xig3p">#REF!</definedName>
    <definedName name="xiggnc">'[28]CHITIET VL-NC'!$G$57</definedName>
    <definedName name="xiggvl">'[28]CHITIET VL-NC'!$G$53</definedName>
    <definedName name="xignc">'[28]lam-moi'!#REF!</definedName>
    <definedName name="xignc3p">#REF!</definedName>
    <definedName name="xigvl">'[28]lam-moi'!#REF!</definedName>
    <definedName name="xigvl3p">#REF!</definedName>
    <definedName name="XiMangPCB30">[41]T.Tinh!#REF!</definedName>
    <definedName name="xin">#REF!</definedName>
    <definedName name="xin190">#REF!</definedName>
    <definedName name="xin1903p">#REF!</definedName>
    <definedName name="xin190nc">'[28]lam-moi'!#REF!</definedName>
    <definedName name="xin190nc3p">'[28]CHITIET VL-NC'!$G$76</definedName>
    <definedName name="xin190vl">'[28]lam-moi'!#REF!</definedName>
    <definedName name="xin190vl3p">'[28]CHITIET VL-NC'!$G$72</definedName>
    <definedName name="xin2903p">#REF!</definedName>
    <definedName name="xin290nc3p">#REF!</definedName>
    <definedName name="xin290vl3p">#REF!</definedName>
    <definedName name="xin3p">#REF!</definedName>
    <definedName name="xin901nc">'[28]lam-moi'!#REF!</definedName>
    <definedName name="xin901vl">'[28]lam-moi'!#REF!</definedName>
    <definedName name="xind">#REF!</definedName>
    <definedName name="xind1p">#REF!</definedName>
    <definedName name="xind1pnc">'[28]lam-moi'!#REF!</definedName>
    <definedName name="xind1pvl">'[28]lam-moi'!#REF!</definedName>
    <definedName name="xind3p">#REF!</definedName>
    <definedName name="xindnc">'[28]lam-moi'!#REF!</definedName>
    <definedName name="xindnc1p">#REF!</definedName>
    <definedName name="xindnc3p">'[28]CHITIET VL-NC'!$G$85</definedName>
    <definedName name="xindvl">'[28]lam-moi'!#REF!</definedName>
    <definedName name="xindvl1p">#REF!</definedName>
    <definedName name="xindvl3p">'[28]CHITIET VL-NC'!$G$80</definedName>
    <definedName name="xing1p">#REF!</definedName>
    <definedName name="xing1pnc">'[28]lam-moi'!#REF!</definedName>
    <definedName name="xing1pvl">'[28]lam-moi'!#REF!</definedName>
    <definedName name="xingnc1p">#REF!</definedName>
    <definedName name="xingvl1p">#REF!</definedName>
    <definedName name="xinnc">'[28]lam-moi'!#REF!</definedName>
    <definedName name="xinnc3p">#REF!</definedName>
    <definedName name="xint1p">#REF!</definedName>
    <definedName name="xinvl">'[28]lam-moi'!#REF!</definedName>
    <definedName name="xinvl3p">#REF!</definedName>
    <definedName name="xit">#REF!</definedName>
    <definedName name="xit1">#REF!</definedName>
    <definedName name="xit1nc">'[28]lam-moi'!#REF!</definedName>
    <definedName name="xit1p">#REF!</definedName>
    <definedName name="xit1pnc">'[28]lam-moi'!#REF!</definedName>
    <definedName name="xit1pvl">'[28]lam-moi'!#REF!</definedName>
    <definedName name="xit1vl">'[28]lam-moi'!#REF!</definedName>
    <definedName name="xit2nc">'[28]lam-moi'!#REF!</definedName>
    <definedName name="xit2nc3p">#REF!</definedName>
    <definedName name="xit2vl">'[28]lam-moi'!#REF!</definedName>
    <definedName name="xit2vl3p">#REF!</definedName>
    <definedName name="xit3p">#REF!</definedName>
    <definedName name="xitnc">'[28]lam-moi'!#REF!</definedName>
    <definedName name="xitnc3p">#REF!</definedName>
    <definedName name="xittnc">'[28]CHITIET VL-NC'!$G$48</definedName>
    <definedName name="xittvl">'[28]CHITIET VL-NC'!$G$44</definedName>
    <definedName name="xitvl">'[28]lam-moi'!#REF!</definedName>
    <definedName name="xitvl3p">#REF!</definedName>
    <definedName name="xl">#REF!</definedName>
    <definedName name="xlc">#REF!</definedName>
    <definedName name="xlk">#REF!</definedName>
    <definedName name="xm">[51]gvl!$N$16</definedName>
    <definedName name="xn">#REF!</definedName>
    <definedName name="xr1nc">'[28]lam-moi'!#REF!</definedName>
    <definedName name="xr1vl">'[28]lam-moi'!#REF!</definedName>
    <definedName name="xtr3pnc">[28]gtrinh!#REF!</definedName>
    <definedName name="xtr3pvl">[28]gtrinh!#REF!</definedName>
    <definedName name="xuat_hien">[106]DTCT!$D$7:$D$227</definedName>
    <definedName name="Xuat_hien1">[107]DTCT!$A$7:$A$157</definedName>
    <definedName name="y">#REF!</definedName>
    <definedName name="Year">[2]Sheet2!$B$4:$M$4</definedName>
    <definedName name="z">#REF!</definedName>
    <definedName name="zl">#REF!</definedName>
    <definedName name="Zw">#REF!</definedName>
    <definedName name="ZYX">#REF!</definedName>
    <definedName name="ZZZ">#REF!</definedName>
    <definedName name="전">#REF!</definedName>
    <definedName name="주택사업본부">#REF!</definedName>
    <definedName name="철구사업본부">#REF!</definedName>
  </definedNames>
  <calcPr calcId="152511" fullCalcOnLoad="1"/>
  <fileRecoveryPr autoRecover="0"/>
</workbook>
</file>

<file path=xl/calcChain.xml><?xml version="1.0" encoding="utf-8"?>
<calcChain xmlns="http://schemas.openxmlformats.org/spreadsheetml/2006/main">
  <c r="I25" i="67" l="1"/>
  <c r="I28" i="67"/>
  <c r="I29" i="67"/>
  <c r="I30" i="67"/>
  <c r="I33" i="67"/>
  <c r="I36" i="67"/>
  <c r="I39" i="67"/>
  <c r="I40" i="67"/>
  <c r="I42" i="67"/>
  <c r="I45" i="67"/>
  <c r="I48" i="67"/>
  <c r="I24" i="67"/>
  <c r="F50" i="67"/>
  <c r="I50" i="67"/>
  <c r="F49" i="67"/>
  <c r="I49" i="67"/>
  <c r="F47" i="67"/>
  <c r="I47" i="67"/>
  <c r="F46" i="67"/>
  <c r="I46" i="67"/>
  <c r="F44" i="67"/>
  <c r="I44" i="67"/>
  <c r="F43" i="67"/>
  <c r="I43" i="67"/>
  <c r="F41" i="67"/>
  <c r="I41" i="67"/>
  <c r="F40" i="67"/>
  <c r="F38" i="67"/>
  <c r="I38" i="67"/>
  <c r="F37" i="67"/>
  <c r="I37" i="67"/>
  <c r="F35" i="67"/>
  <c r="I35" i="67"/>
  <c r="F34" i="67"/>
  <c r="I34" i="67"/>
  <c r="F32" i="67"/>
  <c r="I32" i="67"/>
  <c r="F31" i="67"/>
  <c r="I31" i="67"/>
  <c r="F27" i="67"/>
  <c r="I27" i="67"/>
  <c r="F26" i="67"/>
  <c r="I26" i="67"/>
  <c r="AI14" i="66"/>
  <c r="AJ41" i="66"/>
  <c r="AJ38" i="66"/>
  <c r="AJ35" i="66"/>
  <c r="AJ32" i="66"/>
  <c r="AJ29" i="66"/>
  <c r="AJ26" i="66"/>
  <c r="AJ23" i="66"/>
  <c r="AK21" i="66"/>
  <c r="AJ20" i="66"/>
  <c r="AJ17" i="66"/>
  <c r="CB21" i="66"/>
  <c r="CC21" i="66"/>
  <c r="CD21" i="66"/>
  <c r="CE21" i="66"/>
  <c r="CF21" i="66"/>
  <c r="CG21" i="66"/>
  <c r="CH21" i="66"/>
  <c r="AO21" i="66"/>
  <c r="CI21" i="66"/>
  <c r="CJ21" i="66"/>
  <c r="CK21" i="66"/>
  <c r="CL21" i="66"/>
  <c r="AL21" i="66"/>
  <c r="CM21" i="66"/>
  <c r="CN21" i="66"/>
  <c r="CO21" i="66"/>
  <c r="CP21" i="66"/>
  <c r="CQ21" i="66"/>
  <c r="CB22" i="66"/>
  <c r="CC22" i="66"/>
  <c r="CD22" i="66"/>
  <c r="AQ21" i="66"/>
  <c r="CE22" i="66"/>
  <c r="CF22" i="66"/>
  <c r="CG22" i="66"/>
  <c r="CH22" i="66"/>
  <c r="AR21" i="66"/>
  <c r="CI22" i="66"/>
  <c r="CJ22" i="66"/>
  <c r="CK22" i="66"/>
  <c r="CL22" i="66"/>
  <c r="CM22" i="66"/>
  <c r="CN22" i="66"/>
  <c r="CO22" i="66"/>
  <c r="CP22" i="66"/>
  <c r="CQ22" i="66"/>
  <c r="CB24" i="66"/>
  <c r="CC24" i="66"/>
  <c r="CD24" i="66"/>
  <c r="AQ24" i="66"/>
  <c r="CE24" i="66"/>
  <c r="CF24" i="66"/>
  <c r="CG24" i="66"/>
  <c r="CH24" i="66"/>
  <c r="AO24" i="66"/>
  <c r="CI24" i="66"/>
  <c r="CJ24" i="66"/>
  <c r="CK24" i="66"/>
  <c r="CL24" i="66"/>
  <c r="AL24" i="66"/>
  <c r="CM24" i="66"/>
  <c r="CN24" i="66"/>
  <c r="CO24" i="66"/>
  <c r="CP24" i="66"/>
  <c r="CQ24" i="66"/>
  <c r="CB25" i="66"/>
  <c r="CC25" i="66"/>
  <c r="CD25" i="66"/>
  <c r="CE25" i="66"/>
  <c r="AN24" i="66"/>
  <c r="CF25" i="66"/>
  <c r="CG25" i="66"/>
  <c r="CH25" i="66"/>
  <c r="CI25" i="66"/>
  <c r="CJ25" i="66"/>
  <c r="CK25" i="66"/>
  <c r="CL25" i="66"/>
  <c r="CM25" i="66"/>
  <c r="CN25" i="66"/>
  <c r="CO25" i="66"/>
  <c r="CP25" i="66"/>
  <c r="CQ25" i="66"/>
  <c r="CB27" i="66"/>
  <c r="CC27" i="66"/>
  <c r="CD27" i="66"/>
  <c r="AQ27" i="66"/>
  <c r="CE27" i="66"/>
  <c r="CF27" i="66"/>
  <c r="CG27" i="66"/>
  <c r="CH27" i="66"/>
  <c r="CI27" i="66"/>
  <c r="AR27" i="66"/>
  <c r="CJ27" i="66"/>
  <c r="CK27" i="66"/>
  <c r="CL27" i="66"/>
  <c r="CM27" i="66"/>
  <c r="CN27" i="66"/>
  <c r="CO27" i="66"/>
  <c r="CP27" i="66"/>
  <c r="CQ27" i="66"/>
  <c r="CB28" i="66"/>
  <c r="AI27" i="66"/>
  <c r="AK27" i="66"/>
  <c r="CC28" i="66"/>
  <c r="CD28" i="66"/>
  <c r="CE28" i="66"/>
  <c r="AN27" i="66"/>
  <c r="CF28" i="66"/>
  <c r="CG28" i="66"/>
  <c r="CH28" i="66"/>
  <c r="CI28" i="66"/>
  <c r="CJ28" i="66"/>
  <c r="CK28" i="66"/>
  <c r="CL28" i="66"/>
  <c r="AL27" i="66"/>
  <c r="CM28" i="66"/>
  <c r="CN28" i="66"/>
  <c r="CO28" i="66"/>
  <c r="CP28" i="66"/>
  <c r="CQ28" i="66"/>
  <c r="AO27" i="66"/>
  <c r="CB30" i="66"/>
  <c r="CC30" i="66"/>
  <c r="CD30" i="66"/>
  <c r="CE30" i="66"/>
  <c r="AN30" i="66"/>
  <c r="CF30" i="66"/>
  <c r="CG30" i="66"/>
  <c r="CH30" i="66"/>
  <c r="CI30" i="66"/>
  <c r="AP30" i="66"/>
  <c r="CJ30" i="66"/>
  <c r="CK30" i="66"/>
  <c r="AM30" i="66"/>
  <c r="CL30" i="66"/>
  <c r="AL30" i="66"/>
  <c r="CM30" i="66"/>
  <c r="CN30" i="66"/>
  <c r="CO30" i="66"/>
  <c r="CP30" i="66"/>
  <c r="CQ30" i="66"/>
  <c r="CB31" i="66"/>
  <c r="CC31" i="66"/>
  <c r="AI30" i="66"/>
  <c r="AK30" i="66"/>
  <c r="CD31" i="66"/>
  <c r="CE31" i="66"/>
  <c r="CF31" i="66"/>
  <c r="CG31" i="66"/>
  <c r="CH31" i="66"/>
  <c r="CI31" i="66"/>
  <c r="CJ31" i="66"/>
  <c r="CK31" i="66"/>
  <c r="CL31" i="66"/>
  <c r="CM31" i="66"/>
  <c r="CN31" i="66"/>
  <c r="CO31" i="66"/>
  <c r="CP31" i="66"/>
  <c r="CQ31" i="66"/>
  <c r="CB33" i="66"/>
  <c r="CC33" i="66"/>
  <c r="AR33" i="66"/>
  <c r="CD33" i="66"/>
  <c r="CE33" i="66"/>
  <c r="CF33" i="66"/>
  <c r="CG33" i="66"/>
  <c r="CH33" i="66"/>
  <c r="CI33" i="66"/>
  <c r="CJ33" i="66"/>
  <c r="CK33" i="66"/>
  <c r="AM33" i="66"/>
  <c r="CL33" i="66"/>
  <c r="AL33" i="66"/>
  <c r="CM33" i="66"/>
  <c r="CN33" i="66"/>
  <c r="CO33" i="66"/>
  <c r="CP33" i="66"/>
  <c r="CQ33" i="66"/>
  <c r="CB34" i="66"/>
  <c r="AI33" i="66"/>
  <c r="AK33" i="66"/>
  <c r="CC34" i="66"/>
  <c r="CD34" i="66"/>
  <c r="CE34" i="66"/>
  <c r="CF34" i="66"/>
  <c r="AN33" i="66"/>
  <c r="CG34" i="66"/>
  <c r="CH34" i="66"/>
  <c r="CI34" i="66"/>
  <c r="AP33" i="66"/>
  <c r="CJ34" i="66"/>
  <c r="CK34" i="66"/>
  <c r="CL34" i="66"/>
  <c r="CM34" i="66"/>
  <c r="CN34" i="66"/>
  <c r="CO34" i="66"/>
  <c r="CP34" i="66"/>
  <c r="CQ34" i="66"/>
  <c r="AO33" i="66"/>
  <c r="CB36" i="66"/>
  <c r="CC36" i="66"/>
  <c r="CD36" i="66"/>
  <c r="CE36" i="66"/>
  <c r="CF36" i="66"/>
  <c r="CG36" i="66"/>
  <c r="CH36" i="66"/>
  <c r="CI36" i="66"/>
  <c r="AP36" i="66"/>
  <c r="CJ36" i="66"/>
  <c r="CK36" i="66"/>
  <c r="AM36" i="66"/>
  <c r="CL36" i="66"/>
  <c r="CM36" i="66"/>
  <c r="CN36" i="66"/>
  <c r="CO36" i="66"/>
  <c r="CP36" i="66"/>
  <c r="CQ36" i="66"/>
  <c r="CB37" i="66"/>
  <c r="CC37" i="66"/>
  <c r="AI36" i="66"/>
  <c r="AK36" i="66"/>
  <c r="CD37" i="66"/>
  <c r="CE37" i="66"/>
  <c r="CF37" i="66"/>
  <c r="CG37" i="66"/>
  <c r="CH37" i="66"/>
  <c r="CI37" i="66"/>
  <c r="CJ37" i="66"/>
  <c r="CK37" i="66"/>
  <c r="CL37" i="66"/>
  <c r="CM37" i="66"/>
  <c r="CN37" i="66"/>
  <c r="CO37" i="66"/>
  <c r="CP37" i="66"/>
  <c r="CQ37" i="66"/>
  <c r="AO36" i="66"/>
  <c r="CB39" i="66"/>
  <c r="CC39" i="66"/>
  <c r="CD39" i="66"/>
  <c r="CE39" i="66"/>
  <c r="CF39" i="66"/>
  <c r="CG39" i="66"/>
  <c r="CH39" i="66"/>
  <c r="CI39" i="66"/>
  <c r="CJ39" i="66"/>
  <c r="CK39" i="66"/>
  <c r="AM39" i="66"/>
  <c r="CL39" i="66"/>
  <c r="CM39" i="66"/>
  <c r="CN39" i="66"/>
  <c r="CO39" i="66"/>
  <c r="CP39" i="66"/>
  <c r="CQ39" i="66"/>
  <c r="CB40" i="66"/>
  <c r="AR39" i="66"/>
  <c r="CC40" i="66"/>
  <c r="CD40" i="66"/>
  <c r="CE40" i="66"/>
  <c r="AN39" i="66"/>
  <c r="CF40" i="66"/>
  <c r="CG40" i="66"/>
  <c r="CH40" i="66"/>
  <c r="CI40" i="66"/>
  <c r="AP39" i="66"/>
  <c r="CJ40" i="66"/>
  <c r="CK40" i="66"/>
  <c r="CL40" i="66"/>
  <c r="AL39" i="66"/>
  <c r="CM40" i="66"/>
  <c r="CN40" i="66"/>
  <c r="CO40" i="66"/>
  <c r="CP40" i="66"/>
  <c r="CQ40" i="66"/>
  <c r="AJ14" i="66"/>
  <c r="CQ19" i="66"/>
  <c r="CP19" i="66"/>
  <c r="CO19" i="66"/>
  <c r="CN19" i="66"/>
  <c r="CM19" i="66"/>
  <c r="CL19" i="66"/>
  <c r="CK19" i="66"/>
  <c r="CJ19" i="66"/>
  <c r="CI19" i="66"/>
  <c r="AP18" i="66"/>
  <c r="CH19" i="66"/>
  <c r="CG19" i="66"/>
  <c r="CF19" i="66"/>
  <c r="AN18" i="66"/>
  <c r="CE19" i="66"/>
  <c r="CD19" i="66"/>
  <c r="CC19" i="66"/>
  <c r="CB19" i="66"/>
  <c r="AI18" i="66"/>
  <c r="AK18" i="66"/>
  <c r="CQ18" i="66"/>
  <c r="CP18" i="66"/>
  <c r="CO18" i="66"/>
  <c r="CN18" i="66"/>
  <c r="CM18" i="66"/>
  <c r="CL18" i="66"/>
  <c r="AL18" i="66"/>
  <c r="CK18" i="66"/>
  <c r="AM18" i="66"/>
  <c r="CJ18" i="66"/>
  <c r="CI18" i="66"/>
  <c r="CH18" i="66"/>
  <c r="AO18" i="66"/>
  <c r="CG18" i="66"/>
  <c r="CF18" i="66"/>
  <c r="CE18" i="66"/>
  <c r="CD18" i="66"/>
  <c r="AQ18" i="66"/>
  <c r="CC18" i="66"/>
  <c r="CB18" i="66"/>
  <c r="AR18" i="66"/>
  <c r="CQ16" i="66"/>
  <c r="CP16" i="66"/>
  <c r="CO16" i="66"/>
  <c r="CN16" i="66"/>
  <c r="CM16" i="66"/>
  <c r="CL16" i="66"/>
  <c r="CK16" i="66"/>
  <c r="CJ16" i="66"/>
  <c r="CI16" i="66"/>
  <c r="CH16" i="66"/>
  <c r="CG16" i="66"/>
  <c r="CF16" i="66"/>
  <c r="CE16" i="66"/>
  <c r="CD16" i="66"/>
  <c r="CC16" i="66"/>
  <c r="CB16" i="66"/>
  <c r="AI15" i="66"/>
  <c r="AK15" i="66"/>
  <c r="CQ15" i="66"/>
  <c r="CP15" i="66"/>
  <c r="CO15" i="66"/>
  <c r="CN15" i="66"/>
  <c r="CM15" i="66"/>
  <c r="CL15" i="66"/>
  <c r="AL15" i="66"/>
  <c r="CK15" i="66"/>
  <c r="CJ15" i="66"/>
  <c r="CI15" i="66"/>
  <c r="AP15" i="66"/>
  <c r="CH15" i="66"/>
  <c r="AO15" i="66"/>
  <c r="CG15" i="66"/>
  <c r="CF15" i="66"/>
  <c r="CE15" i="66"/>
  <c r="AN15" i="66"/>
  <c r="CD15" i="66"/>
  <c r="AQ15" i="66"/>
  <c r="CC15" i="66"/>
  <c r="CB15" i="66"/>
  <c r="AR15" i="66"/>
  <c r="CQ13" i="66"/>
  <c r="AO12" i="66"/>
  <c r="CP13" i="66"/>
  <c r="CO13" i="66"/>
  <c r="CN13" i="66"/>
  <c r="CM13" i="66"/>
  <c r="CL13" i="66"/>
  <c r="CK13" i="66"/>
  <c r="CJ13" i="66"/>
  <c r="CI13" i="66"/>
  <c r="CH13" i="66"/>
  <c r="CG13" i="66"/>
  <c r="CF13" i="66"/>
  <c r="CE13" i="66"/>
  <c r="AN12" i="66"/>
  <c r="CD13" i="66"/>
  <c r="CC13" i="66"/>
  <c r="CB13" i="66"/>
  <c r="CQ12" i="66"/>
  <c r="CP12" i="66"/>
  <c r="CO12" i="66"/>
  <c r="CN12" i="66"/>
  <c r="CM12" i="66"/>
  <c r="CL12" i="66"/>
  <c r="AL12" i="66"/>
  <c r="CK12" i="66"/>
  <c r="AM12" i="66"/>
  <c r="CJ12" i="66"/>
  <c r="CI12" i="66"/>
  <c r="AP12" i="66"/>
  <c r="CH12" i="66"/>
  <c r="CG12" i="66"/>
  <c r="CF12" i="66"/>
  <c r="CE12" i="66"/>
  <c r="CD12" i="66"/>
  <c r="AQ12" i="66"/>
  <c r="CC12" i="66"/>
  <c r="CB12" i="66"/>
  <c r="AR12" i="66"/>
  <c r="D11" i="66"/>
  <c r="D10" i="66"/>
  <c r="J38" i="59"/>
  <c r="I33" i="61"/>
  <c r="AM21" i="66"/>
  <c r="AM15" i="66"/>
  <c r="AQ36" i="66"/>
  <c r="AP21" i="66"/>
  <c r="AQ30" i="66"/>
  <c r="AL36" i="66"/>
  <c r="AQ39" i="66"/>
  <c r="AN36" i="66"/>
  <c r="AQ33" i="66"/>
  <c r="AN21" i="66"/>
  <c r="AM27" i="66"/>
  <c r="AM24" i="66"/>
  <c r="AO30" i="66"/>
  <c r="AP24" i="66"/>
  <c r="AI21" i="66"/>
  <c r="AO39" i="66"/>
  <c r="AI12" i="66"/>
  <c r="AK12" i="66"/>
  <c r="E11" i="66"/>
  <c r="AR36" i="66"/>
  <c r="AP27" i="66"/>
  <c r="AI39" i="66"/>
  <c r="AK39" i="66"/>
  <c r="AR30" i="66"/>
  <c r="AR24" i="66"/>
  <c r="AI24" i="66"/>
  <c r="AK24" i="66"/>
  <c r="E10" i="66"/>
  <c r="F11" i="66"/>
  <c r="G11" i="66"/>
  <c r="F10" i="66"/>
  <c r="G10" i="66"/>
  <c r="H11" i="66"/>
  <c r="I11" i="66"/>
  <c r="H10" i="66"/>
  <c r="J11" i="66"/>
  <c r="I10" i="66"/>
  <c r="K11" i="66"/>
  <c r="J10" i="66"/>
  <c r="K10" i="66"/>
  <c r="L11" i="66"/>
  <c r="L10" i="66"/>
  <c r="M11" i="66"/>
  <c r="N11" i="66"/>
  <c r="M10" i="66"/>
  <c r="O11" i="66"/>
  <c r="N10" i="66"/>
  <c r="O10" i="66"/>
  <c r="P11" i="66"/>
  <c r="P10" i="66"/>
  <c r="Q11" i="66"/>
  <c r="R11" i="66"/>
  <c r="Q10" i="66"/>
  <c r="R10" i="66"/>
  <c r="S11" i="66"/>
  <c r="T11" i="66"/>
  <c r="S10" i="66"/>
  <c r="T10" i="66"/>
  <c r="U11" i="66"/>
  <c r="U10" i="66"/>
  <c r="V11" i="66"/>
  <c r="W11" i="66"/>
  <c r="V10" i="66"/>
  <c r="W10" i="66"/>
  <c r="X11" i="66"/>
  <c r="Y11" i="66"/>
  <c r="X10" i="66"/>
  <c r="Z11" i="66"/>
  <c r="Y10" i="66"/>
  <c r="AA11" i="66"/>
  <c r="Z10" i="66"/>
  <c r="AB11" i="66"/>
  <c r="AA10" i="66"/>
  <c r="AB10" i="66"/>
  <c r="AC11" i="66"/>
  <c r="AC10" i="66"/>
  <c r="AD11" i="66"/>
  <c r="AE11" i="66"/>
  <c r="AD10" i="66"/>
  <c r="AF11" i="66"/>
  <c r="AE10" i="66"/>
  <c r="AG11" i="66"/>
  <c r="AF10" i="66"/>
  <c r="AH11" i="66"/>
  <c r="AH10" i="66"/>
  <c r="AG10" i="66"/>
  <c r="I23" i="67"/>
  <c r="I55" i="67"/>
  <c r="I56" i="67"/>
</calcChain>
</file>

<file path=xl/sharedStrings.xml><?xml version="1.0" encoding="utf-8"?>
<sst xmlns="http://schemas.openxmlformats.org/spreadsheetml/2006/main" count="704" uniqueCount="388">
  <si>
    <t>STT</t>
  </si>
  <si>
    <t>TT</t>
  </si>
  <si>
    <t>GIÁM ĐỐC</t>
  </si>
  <si>
    <t>Bộ phận:</t>
  </si>
  <si>
    <t>Họ và tên</t>
  </si>
  <si>
    <t>đồng</t>
  </si>
  <si>
    <t>Ký tên</t>
  </si>
  <si>
    <t>BẢNG CHẤM CÔNG</t>
  </si>
  <si>
    <t>SP</t>
  </si>
  <si>
    <t>T</t>
  </si>
  <si>
    <t>S</t>
  </si>
  <si>
    <t>C</t>
  </si>
  <si>
    <t>Khối lượng</t>
  </si>
  <si>
    <t>Tổng cộng</t>
  </si>
  <si>
    <t>CÔNG TY TNHH MTV TĐBĐ</t>
  </si>
  <si>
    <t>………………</t>
  </si>
  <si>
    <t>CỘNG HÒA XÃ HỘI CHỦ NGHĨA VIỆT NAM</t>
  </si>
  <si>
    <t>Độc lập -Tự do - Hạnh Phúc</t>
  </si>
  <si>
    <t>PHIẾU GIAO KHOÁN CÔNG VIỆC</t>
  </si>
  <si>
    <t>-</t>
  </si>
  <si>
    <t>QUYẾT ĐỊNH</t>
  </si>
  <si>
    <t>I-</t>
  </si>
  <si>
    <t>II-</t>
  </si>
  <si>
    <t>Nội dung công việc</t>
  </si>
  <si>
    <t>Đơn vị tính</t>
  </si>
  <si>
    <t>Khó khăn</t>
  </si>
  <si>
    <t>Căn cứ bản thống kê khối lượng công việc thực tế thực hiện.</t>
  </si>
  <si>
    <t>1-</t>
  </si>
  <si>
    <t>Nội dung kiểm tra:</t>
  </si>
  <si>
    <t>Kiểm tra sản phẩm phục vụ kiểm tra nghiệm thu</t>
  </si>
  <si>
    <t>Kiểm tra các báo cáo tổng hợp khối lượng</t>
  </si>
  <si>
    <t>2-</t>
  </si>
  <si>
    <t>a/</t>
  </si>
  <si>
    <t>Khối lượng sản phẩm thực hiện:</t>
  </si>
  <si>
    <t>ĐVT</t>
  </si>
  <si>
    <t>b/</t>
  </si>
  <si>
    <t>Chất lượng sản phẩm</t>
  </si>
  <si>
    <t xml:space="preserve">            Đơn vị tính: đồng</t>
  </si>
  <si>
    <t>Nhận xét về chất lượng công việc:</t>
  </si>
  <si>
    <t>Đảm bảo yêu cầu kỹ thuật</t>
  </si>
  <si>
    <t>Đáp ứng đúng thời gian đề ra</t>
  </si>
  <si>
    <t>Sảm phẩm giao nộp:</t>
  </si>
  <si>
    <t>Hồ sơ sản phẩm phục vụ KTNT</t>
  </si>
  <si>
    <t>BIÊN BẢN THANH LÝ PHIẾU KHOÁN VIỆC</t>
  </si>
  <si>
    <t>Độc lập - Tự do - Hạnh Phúc</t>
  </si>
  <si>
    <t>Kiểm tra sản phẩm</t>
  </si>
  <si>
    <t>Số: …….</t>
  </si>
  <si>
    <t xml:space="preserve">III- </t>
  </si>
  <si>
    <t>Thời gian thực hiện:</t>
  </si>
  <si>
    <t xml:space="preserve"> Điều kiện thanh toán:</t>
  </si>
  <si>
    <t>IV-</t>
  </si>
  <si>
    <t>Chi phí khác</t>
  </si>
  <si>
    <t xml:space="preserve">Ghi chú: HS năng suất do tổ đánh giá, bình xét (giá trị từ 1.0 đến 1.5); Bảng lương này phải được trên 80% các thành viên ký xác nhận </t>
  </si>
  <si>
    <t>.</t>
  </si>
  <si>
    <t>Li=</t>
  </si>
  <si>
    <t xml:space="preserve"> Ci * Ti * Di*∑L</t>
  </si>
  <si>
    <t>∑Ci * Ti * Di</t>
  </si>
  <si>
    <t>Công thức tính lương:</t>
  </si>
  <si>
    <t>(lập vào file Exel)</t>
  </si>
  <si>
    <t>Li: Lương được hưởng của người thứ i trong tổ.</t>
  </si>
  <si>
    <t>Ci: số ngày công tham gia để ra sản phẩm trong tháng</t>
  </si>
  <si>
    <t>Ti: Hệ số trách nhiệm(Nhóm trưởng, Tổ trưởng, chủ nhiệm công trình…)</t>
  </si>
  <si>
    <t>Di: Hệ số đóng góp của người thứ i để ra được sản phẩm trong tháng (do bộ phận sản xuất đánh giá, xét)</t>
  </si>
  <si>
    <t>∑L: Tổng số tiền tổ làm ra trong tháng.</t>
  </si>
  <si>
    <t>…………………..</t>
  </si>
  <si>
    <t>……………………</t>
  </si>
  <si>
    <t>XN ……………</t>
  </si>
  <si>
    <t>XN …………….</t>
  </si>
  <si>
    <t>XN ……………..</t>
  </si>
  <si>
    <t>Hạng mục: ………………..</t>
  </si>
  <si>
    <t>Hạng mục: ……………..</t>
  </si>
  <si>
    <t xml:space="preserve">Hôm nay, ngày      tháng      năm       </t>
  </si>
  <si>
    <t>Đảm bảo yêu cầu kỹ thuật, đáp ứng đúng thời gian quy định</t>
  </si>
  <si>
    <t>Hạng mục công việc: ……….</t>
  </si>
  <si>
    <t>Bộ phận sản xuất:</t>
  </si>
  <si>
    <t>Nguyễn Văn A</t>
  </si>
  <si>
    <t>(1)</t>
  </si>
  <si>
    <t>(2)</t>
  </si>
  <si>
    <t>(3)</t>
  </si>
  <si>
    <t>(4)</t>
  </si>
  <si>
    <t>(5)</t>
  </si>
  <si>
    <t>(9)</t>
  </si>
  <si>
    <t>(10)</t>
  </si>
  <si>
    <t>(11)</t>
  </si>
  <si>
    <t>Độc lập - Tự do - Hạnh phúc</t>
  </si>
  <si>
    <t>CỘNG HOÀ XÃ HỘI CHỦ NGHĨA VIỆT NAM</t>
  </si>
  <si>
    <t>đồng/công</t>
  </si>
  <si>
    <t>I</t>
  </si>
  <si>
    <t>II</t>
  </si>
  <si>
    <t>Làm tròn số</t>
  </si>
  <si>
    <t>…….</t>
  </si>
  <si>
    <t>Ngày …. tháng ….. năm 202…</t>
  </si>
  <si>
    <t>……….</t>
  </si>
  <si>
    <t>(6)</t>
  </si>
  <si>
    <t>Hệ số lương</t>
  </si>
  <si>
    <t>Thành tiền (đồng)</t>
  </si>
  <si>
    <t xml:space="preserve">Định mức </t>
  </si>
  <si>
    <t>Mức KK</t>
  </si>
  <si>
    <t>Về việc: …..</t>
  </si>
  <si>
    <t>Bộ phận: ……</t>
  </si>
  <si>
    <t>Mẫu số: 1B</t>
  </si>
  <si>
    <t>Mẫu số: 2B</t>
  </si>
  <si>
    <t>Mẫu số: 2C</t>
  </si>
  <si>
    <t>Mẫu số: 2D</t>
  </si>
  <si>
    <t>Mẫu số: 2E</t>
  </si>
  <si>
    <t>Mẫu số: 2G</t>
  </si>
  <si>
    <t>Chức vụ</t>
  </si>
  <si>
    <t>Hệ số hoàn thành công việc</t>
  </si>
  <si>
    <t>Hệ số Phụ cấp trách nhiệm</t>
  </si>
  <si>
    <t>Hệ số năng suất lao động</t>
  </si>
  <si>
    <t>Tổng hệ số lương</t>
  </si>
  <si>
    <t>Ghi chú:</t>
  </si>
  <si>
    <t>BẢNG TÍNH LƯƠNG SẢN XUẤT THÁNG … NĂM …</t>
  </si>
  <si>
    <t>(7)</t>
  </si>
  <si>
    <t>Vật tư, văn phòng phẩm</t>
  </si>
  <si>
    <t>Nội dung công việc, chi phí sản xuất:</t>
  </si>
  <si>
    <t>III</t>
  </si>
  <si>
    <t>IV</t>
  </si>
  <si>
    <t xml:space="preserve">                                        Ngày       tháng      năm </t>
  </si>
  <si>
    <t>(8=6+7)</t>
  </si>
  <si>
    <t>……………</t>
  </si>
  <si>
    <t>Lũy kế đến hết kỳ này</t>
  </si>
  <si>
    <t>…………..</t>
  </si>
  <si>
    <t>Quản lý cấp đội (PX)</t>
  </si>
  <si>
    <t>NGƯỜI NHẬN KHOÁN                       PHỤ TRÁCH BỘ PHẬN                             PHÒNG TÀI CHÍNH                            GIÁM ĐỐC</t>
  </si>
  <si>
    <t xml:space="preserve">PHỤ TRÁCH BỘ PHẬN      </t>
  </si>
  <si>
    <t>….</t>
  </si>
  <si>
    <t>…</t>
  </si>
  <si>
    <t>………</t>
  </si>
  <si>
    <t>Bằng chữ: …. Đồng</t>
  </si>
  <si>
    <r>
      <t xml:space="preserve">Giá trị thanh toán kỳ này: </t>
    </r>
    <r>
      <rPr>
        <sz val="12"/>
        <color indexed="8"/>
        <rFont val="Times New Roman"/>
        <family val="1"/>
      </rPr>
      <t>….. đồng</t>
    </r>
  </si>
  <si>
    <t>Công ngoài giờ</t>
  </si>
  <si>
    <t xml:space="preserve">Ghi chú: </t>
  </si>
  <si>
    <t xml:space="preserve">Đơn giá (đồng) </t>
  </si>
  <si>
    <t>Thanh toán đến cuối kỳ trước</t>
  </si>
  <si>
    <t>Thanh toán kỳ này</t>
  </si>
  <si>
    <t>Thành tiền</t>
  </si>
  <si>
    <t>Chất lượng</t>
  </si>
  <si>
    <t>- S: Công làm trong giờ buổi sáng (4 tiếng)</t>
  </si>
  <si>
    <t>- C: Công làm trong giờ buổi chiều (4 tiếng)</t>
  </si>
  <si>
    <t>- Công ngoài giờ được quy đổi = Tổng số giờ làm thêm/8 tiếng</t>
  </si>
  <si>
    <t>(Ký tên, đóng dấu)</t>
  </si>
  <si>
    <t xml:space="preserve">(Ký, ghi rõ họ tên) </t>
  </si>
  <si>
    <t>NGƯỜI NHẬN KHOÁN</t>
  </si>
  <si>
    <t xml:space="preserve"> PHỤ TRÁCH BỘ PHẬN</t>
  </si>
  <si>
    <t xml:space="preserve">PHÒNG KHTH </t>
  </si>
  <si>
    <t xml:space="preserve">            CÔNG TY TNHH MTV TĐBĐ</t>
  </si>
  <si>
    <t xml:space="preserve">                    XN ……………….</t>
  </si>
  <si>
    <t>PHỤ TRÁCH BỘ PHẬN</t>
  </si>
  <si>
    <t>PHÒNG TC-KT</t>
  </si>
  <si>
    <t xml:space="preserve">  (Ký, ghi rõ họ tên) </t>
  </si>
  <si>
    <t>(8)</t>
  </si>
  <si>
    <t>Ghi chú</t>
  </si>
  <si>
    <t>(9=5*6*7*8)</t>
  </si>
  <si>
    <t>Đơn giá công lao động kỹ thuật nội nghiệp:</t>
  </si>
  <si>
    <t>Đơn giá công lao động phổ thông:</t>
  </si>
  <si>
    <t>Đơn giá công lao động kỹ thuật ngoại nghiệp:</t>
  </si>
  <si>
    <t>(10=5*6*7*8)</t>
  </si>
  <si>
    <t>Tháng</t>
  </si>
  <si>
    <t>Năm</t>
  </si>
  <si>
    <t>Ca</t>
  </si>
  <si>
    <t>Ngày công trong tháng</t>
  </si>
  <si>
    <t>Công khác</t>
  </si>
  <si>
    <t xml:space="preserve">Ăn
 ca  </t>
  </si>
  <si>
    <t>Công nghỉ
 bù</t>
  </si>
  <si>
    <t>Ốm, Con ốm, T.Sản</t>
  </si>
  <si>
    <t>S.hoạt, học 
C.trị</t>
  </si>
  <si>
    <t>Trực ban, VH, Thể thao</t>
  </si>
  <si>
    <t>Phép</t>
  </si>
  <si>
    <t>Công
 tác</t>
  </si>
  <si>
    <t>+</t>
  </si>
  <si>
    <t>P</t>
  </si>
  <si>
    <t>Ô</t>
  </si>
  <si>
    <t>Co</t>
  </si>
  <si>
    <t>TS</t>
  </si>
  <si>
    <t>HC</t>
  </si>
  <si>
    <t>TV</t>
  </si>
  <si>
    <t>KL</t>
  </si>
  <si>
    <t>NB</t>
  </si>
  <si>
    <t>CT</t>
  </si>
  <si>
    <t>K</t>
  </si>
  <si>
    <t>N</t>
  </si>
  <si>
    <t>CV</t>
  </si>
  <si>
    <t>Lđ</t>
  </si>
  <si>
    <t>HO</t>
  </si>
  <si>
    <t>Ký hiệu</t>
  </si>
  <si>
    <t>LĐ</t>
  </si>
  <si>
    <t>Ký hiệu chấm công:</t>
  </si>
  <si>
    <t>Lương SP</t>
  </si>
  <si>
    <t>:</t>
  </si>
  <si>
    <t>Nghỉ ốm</t>
  </si>
  <si>
    <t>SH, học chính trị</t>
  </si>
  <si>
    <t>Nghỉ bù</t>
  </si>
  <si>
    <t>Ngừng việc</t>
  </si>
  <si>
    <t>Học tập</t>
  </si>
  <si>
    <t>Lương thời gian</t>
  </si>
  <si>
    <t>Con ốm</t>
  </si>
  <si>
    <t>T. ban, VH, T.thao</t>
  </si>
  <si>
    <t>Công tác</t>
  </si>
  <si>
    <t>Chờ việc</t>
  </si>
  <si>
    <t>Lương phép</t>
  </si>
  <si>
    <t>Thai sản</t>
  </si>
  <si>
    <t>Nghỉ không lương</t>
  </si>
  <si>
    <t>Nghỉ khác</t>
  </si>
  <si>
    <t>LĐ nghĩa vụ</t>
  </si>
  <si>
    <t>p</t>
  </si>
  <si>
    <t>Tổng công SX</t>
  </si>
  <si>
    <t>Mẫu số: 2A</t>
  </si>
  <si>
    <t>Định biên</t>
  </si>
  <si>
    <t>…………….</t>
  </si>
  <si>
    <t>(Kết quả bình xét được các thành viên nhất trí thông qua làm cơ sở để tính tiền lương tháng)</t>
  </si>
  <si>
    <t xml:space="preserve">                            (Ký, ghi rõ họ tên) </t>
  </si>
  <si>
    <t>Đơn giá ngày công</t>
  </si>
  <si>
    <t xml:space="preserve">Ngày công sản xuất </t>
  </si>
  <si>
    <t>Ngày công Kiểm tra sản phẩm</t>
  </si>
  <si>
    <t>(9=(4+5)*(6+7)*8)</t>
  </si>
  <si>
    <t>(12=4*(6+7)*8)</t>
  </si>
  <si>
    <t>(13=5*(6+7)*8)</t>
  </si>
  <si>
    <t>(14=11+12+13)</t>
  </si>
  <si>
    <t>(15)</t>
  </si>
  <si>
    <t>- (6): Hệ số hoàn thành công việc trong tháng được quy định theo quy chế trả lương do Công ty ban hành (từ 0,8 đến 1,3).</t>
  </si>
  <si>
    <t>- (7): Hệ số Phụ cấp trách nhiệm được quy định theo quy chế trả lương, trả thưởng do Công ty ban hành (Quản đốc; Phó Quản đốc; Đội trưởng; Phó Đội trưởng; Tổ trưởng).</t>
  </si>
  <si>
    <t>- (8): Hệ số năng xuất lao động dựa trên giá trị sản phẩm do tổ, bộ phận sản xuất bình xét.</t>
  </si>
  <si>
    <t>- (11): Theo quy định của đơn vị và không vượt quy chế trả lương, trả thương Công ty ban hành</t>
  </si>
  <si>
    <t>Lương sản xuất</t>
  </si>
  <si>
    <t>- (12): Giá trị kiểm tra sản phẩm theo quy định của đơn vị và không vượt quy chế trả lương, trả thương Công ty ban hành</t>
  </si>
  <si>
    <t>- (10): Đơn giá ngày công theo quy định trong quy chế trả lương, trả thương Công ty ban hành</t>
  </si>
  <si>
    <t>……</t>
  </si>
  <si>
    <t xml:space="preserve">                         (ký, ghi rõ họ tên)</t>
  </si>
  <si>
    <t xml:space="preserve">        (ký, ghi rõ họ tên)</t>
  </si>
  <si>
    <t xml:space="preserve">      (ký, ghi rõ họ tên)</t>
  </si>
  <si>
    <t xml:space="preserve">      (Ký duyệt)</t>
  </si>
  <si>
    <t>NGƯỜI NHẬN KHOÁN    PHỤ TRÁCH BỘ PHẬN     PHÒNG KHTH        PHÒNG TC-KT</t>
  </si>
  <si>
    <t xml:space="preserve">        (Ký, ghi rõ họ tên)                  (Ký, ghi rõ họ tên)             (Ký, ghi rõ họ tên)        (Ký, ghi rõ họ tên) </t>
  </si>
  <si>
    <t>BIÊN BẢN KIỂM TRA, NGHIỆM THU KHỐI LƯỢNG, CHẤT LƯỢNG SẢN PHẨM</t>
  </si>
  <si>
    <t>Còn lại được thanh toán</t>
  </si>
  <si>
    <t>(Chỉ ghi tổng giá trị thanh toán kỳ này, có bảng thống kê và hóa đơn, chứng từ kèm theo)</t>
  </si>
  <si>
    <t>Hạng mục công việc (Nhân công)</t>
  </si>
  <si>
    <t>Thuộc Hợp đồng (hoặc Chỉ thị) số: …….</t>
  </si>
  <si>
    <t>- Đối với đặc thù ngành in và sau in, các công việc nhỏ lẻ, đặc thù sẽ áp dụng theo bảng chấm công chung và quy chế riêng của xí nghiệp</t>
  </si>
  <si>
    <t>(Ghi chi tiết các hạng mục)</t>
  </si>
  <si>
    <t>Căn cứ vào định mức lao động công nghệ của Công ty TNHH MTV Trắc địa Bản đồ ban hành kèm theo QĐ số …., ngày .../.../….</t>
  </si>
  <si>
    <t>Căn cứ chức năng quyền hạn và nhiệm vụ của Giám đốc Xí nghiệp ……;</t>
  </si>
  <si>
    <t xml:space="preserve">     (Ký, ghi rõ họ tên) </t>
  </si>
  <si>
    <t xml:space="preserve">    (Ký, ghi rõ họ tên) </t>
  </si>
  <si>
    <t>(10=5*9*10*11)</t>
  </si>
  <si>
    <t>(11=6*9*10*11)</t>
  </si>
  <si>
    <t>(12=7*9*10*11)</t>
  </si>
  <si>
    <t>(13=8*9*10*11)</t>
  </si>
  <si>
    <t>(14=10-13)</t>
  </si>
  <si>
    <t>Lũy kế thanh toán đến hết kỳ này</t>
  </si>
  <si>
    <t>Số: …./PGK-XN</t>
  </si>
  <si>
    <t>GIÁM ĐỐC XÍ NGHIỆP, CHI NHÁNH …..</t>
  </si>
  <si>
    <t>Tổng số tiền bằng chữ: ….</t>
  </si>
  <si>
    <t>Tiền lương của các thành viên tham gia thi công, bảo đảm công bằng, hợp lý theo đúng quy chế, quy định của Công ty.</t>
  </si>
  <si>
    <t>Chi phí sản xuất được thanh toán theo thực tế (theo nội dung, khối lượng công việc thực hiện được kiểm tra,  xác nhận của phòng KHTH, Phòng Tài chính và được Giám đốc duyệt).</t>
  </si>
  <si>
    <t>(Ký duyệt)</t>
  </si>
  <si>
    <t>Theo Phiếu giao khoán</t>
  </si>
  <si>
    <t>Căn cứ các biên bản nghiệm thu chất lượng, khối lượng công trình sản phẩm của Chủ đầu tư với Công ty (Xí nghiệp, Chi nhánh);</t>
  </si>
  <si>
    <t>I. Bên giao khoán sản phẩm:</t>
  </si>
  <si>
    <t>II. Bên nhận khoán sản phẩm:</t>
  </si>
  <si>
    <t>I -</t>
  </si>
  <si>
    <t>Hoàn thành</t>
  </si>
  <si>
    <t>Thanh lý khối lượng, giá trị hoàn thành theo bảng sau:</t>
  </si>
  <si>
    <t>Còn được thanh
 toán</t>
  </si>
  <si>
    <t>Thanh toán các kỳ trước</t>
  </si>
  <si>
    <t>(11=5*6*7*9)</t>
  </si>
  <si>
    <t>(12=11-10)</t>
  </si>
  <si>
    <t>2. Chất lượng và thời gian thực hiện:</t>
  </si>
  <si>
    <t xml:space="preserve"> - Sản phẩm đã được kiểm tra nghiệm thu và đưa vào sử dụng.</t>
  </si>
  <si>
    <t xml:space="preserve"> - Sản phẩm được giao nộp đúng theo thời gian yêu cầu của đơn vị.</t>
  </si>
  <si>
    <t>4. Giá trị nghiệm thu, thanh lý giao khoán sản phẩm</t>
  </si>
  <si>
    <t xml:space="preserve"> - Số tiền đã thanh toán:</t>
  </si>
  <si>
    <t>đồng (kèm theo bảng chia lương quyết toán).</t>
  </si>
  <si>
    <t>(Bằng chữ: .................................................đồng)</t>
  </si>
  <si>
    <t>5. Kết luận</t>
  </si>
  <si>
    <t xml:space="preserve"> - Đội trưởng, Quản đốc PX/CNCT có trách nhiệm chia lương cho các thành viên tham gia thi công, bảo đảm công bằng, hợp lý theo đúng quy chế, quy định của Công ty.</t>
  </si>
  <si>
    <t xml:space="preserve"> - Hai bên thống nhất xác nhận các nội dung trên. Biên bản được lập thành 02 bản, mỗi bên giữ 01 bản.</t>
  </si>
  <si>
    <t xml:space="preserve"> - Chất lượng sản phẩm: Đảm bảo yêu cầu kỹ thuật theo quy định của ngành đo đạc bản đồ; TKKT-DT và Phương án KTKT đã được phê duyệt.</t>
  </si>
  <si>
    <t xml:space="preserve"> - Giá trị Phiếu giao khoán công việc:</t>
  </si>
  <si>
    <t xml:space="preserve"> - Giá trị thanh lý giao khoán sản phẩm:</t>
  </si>
  <si>
    <t xml:space="preserve">Giá trị nhân công: </t>
  </si>
  <si>
    <t xml:space="preserve"> - Số tiền còn được thanh toán: </t>
  </si>
  <si>
    <t xml:space="preserve">Giá trị vật tư, VPP: </t>
  </si>
  <si>
    <t>Chi phí khác:</t>
  </si>
  <si>
    <t>BÊN NHẬN KHOÁN</t>
  </si>
  <si>
    <t>BÊN GIAO KHOÁN</t>
  </si>
  <si>
    <r>
      <t>3. Sản phẩm giao nộp:</t>
    </r>
    <r>
      <rPr>
        <sz val="14"/>
        <rFont val="Times New Roman"/>
        <family val="1"/>
      </rPr>
      <t xml:space="preserve"> Đã giao nộp đầy đủ theo qui định của Xí nghiệp/Chi nhánh và Chủ đầu tư.</t>
    </r>
  </si>
  <si>
    <t xml:space="preserve"> - Bên nhận khoán có trách nhiệm bảo hành sản phẩm theo điều khoản của hợp đồng giữa Chủ đầu tư và Công ty (Xí nghiệp/Chi nhánh) của công trình này.</t>
  </si>
  <si>
    <t>Căn cứ vào thực tế trong quá trình sản xuất của bộ phận (tổ, đội).</t>
  </si>
  <si>
    <t>n</t>
  </si>
  <si>
    <t>Tiền lương (đồng)</t>
  </si>
  <si>
    <t>='2B.Xác nhận KLTT'!N15</t>
  </si>
  <si>
    <t xml:space="preserve">Đơn giá ngày công: </t>
  </si>
  <si>
    <t>Giá trị chia lương (GT):</t>
  </si>
  <si>
    <t>= (GT)/n</t>
  </si>
  <si>
    <t>Không áp dụng đối với đặc thù ngành in và sau in, các công việc nhỏ lẻ, độc lập.</t>
  </si>
  <si>
    <t xml:space="preserve">   (Ký, ghi rõ họ tên) </t>
  </si>
  <si>
    <t>Hệ số năng suất
 lao động</t>
  </si>
  <si>
    <t>PHIẾU BÌNH XÉT HỆ SỐ NĂNG SUẤT LAO ĐỘNG</t>
  </si>
  <si>
    <t>Tổng</t>
  </si>
  <si>
    <t>2 (thời gian làm ngoài giờ)</t>
  </si>
  <si>
    <t>Lương ngoài giờ</t>
  </si>
  <si>
    <t>Ông ………………...                                 Chức vụ: Phụ trách bộ phận</t>
  </si>
  <si>
    <t>Ông ………………...                                 Chức vụ: Người nhận khoán</t>
  </si>
  <si>
    <t>ĐVT: Đồng</t>
  </si>
  <si>
    <t>Công trình (Công đoạn sản phẩm): ……………….</t>
  </si>
  <si>
    <t>Công trình (Công đoạn sản phẩm): ………………….</t>
  </si>
  <si>
    <t>Công trình (Công đoạn sản phẩm): …………………….</t>
  </si>
  <si>
    <t>Công trình (Công đoạn sản phẩm): ………………………..</t>
  </si>
  <si>
    <r>
      <rPr>
        <b/>
        <sz val="14"/>
        <color indexed="8"/>
        <rFont val="Times New Roman"/>
        <family val="1"/>
      </rPr>
      <t>Hạng mục:</t>
    </r>
    <r>
      <rPr>
        <sz val="14"/>
        <color indexed="8"/>
        <rFont val="Times New Roman"/>
        <family val="1"/>
      </rPr>
      <t xml:space="preserve"> ……………………….</t>
    </r>
  </si>
  <si>
    <t>Công trình (Công đoạn sản phẩm): ………………</t>
  </si>
  <si>
    <t>Căn cứ quyết định giao nhiệm vụ số: …, ngày …/…./202…;</t>
  </si>
  <si>
    <t>Từ ngày …... tháng ….. năm 202… đến ngày ….. tháng …. năm 202…</t>
  </si>
  <si>
    <t>Căn cứ Phiếu giao khoán công việc số …, ngày …/…/202…;</t>
  </si>
  <si>
    <t>Căn cứ Dự toán kinh phí thực hiện tháng …/… số …., ngày …/…/202…;</t>
  </si>
  <si>
    <t xml:space="preserve"> HOÀN THÀNH THÁNG …./202…</t>
  </si>
  <si>
    <t>BẢNG XÁC NHẬN KHỐI LƯỢNG, GIÁ TRỊ HOÀN THÀNH THÁNG …/202…</t>
  </si>
  <si>
    <t>Căn cứ Phiếu giao khoán công việc ngày …/…/202…;</t>
  </si>
  <si>
    <t>Căn cứ Biên bản kiểm tra, nghiệm thu khối lượng, chất lượng sản phẩm hoàn thành số…, ngày …/…/202…</t>
  </si>
  <si>
    <t>Căn cứ Phiếu giao khoán công việc số …,  ngày …/…/202…;</t>
  </si>
  <si>
    <t>Hôm nay, ngày ….. tháng ….. năm 202…, chúng tôi gồm:</t>
  </si>
  <si>
    <t>Thống nhất nghiệm thu, thanh lý khối lượng hạng mục công việc đã hoàn thành theo Quyết định giao khoán sản phẩm số:     …./QĐ-CN ngày .... tháng ..... năm 202… như sau:</t>
  </si>
  <si>
    <t>Tháng …. Năm 202…</t>
  </si>
  <si>
    <t>Căn cứ Bảng xác nhận khối lượng, giá trị hoàn thành số…, ngày …/…/202…;</t>
  </si>
  <si>
    <t>Ngày … tháng … năm 202…</t>
  </si>
  <si>
    <t xml:space="preserve"> NGƯỜI CHẤM CÔNG                                                  PHỤ TRÁCH BỘ PHẬN                                                                      GIÁM ĐỐC </t>
  </si>
  <si>
    <t>Công trình (Công đoạn sản phẩm)</t>
  </si>
  <si>
    <t>Căn cứ vào định mức lao động công nghệ của Công ty TNHH MTV Trắc địa Bản đồ ban hành kèm theo QĐ số …., ngày .../.../202…</t>
  </si>
  <si>
    <r>
      <rPr>
        <b/>
        <sz val="13"/>
        <rFont val="Times New Roman"/>
        <family val="1"/>
      </rPr>
      <t>Giao khoán công việc cho bộ phận sản xuất:</t>
    </r>
    <r>
      <rPr>
        <sz val="13"/>
        <rFont val="Times New Roman"/>
        <family val="1"/>
      </rPr>
      <t xml:space="preserve"> Do đ/c: ….............................. Đội trưởng/QĐPX/CNCT (PT. Bộ phận)</t>
    </r>
  </si>
  <si>
    <t>Sản phẩm được chấp nhận thanh toán sau khi có kết luận kiểm tra, thẩm định của Phòng KHTH về khối lượng, chất lượng, sản phẩm giao nộp và được Giám đốc duyệt. Bộ phận sản xuất chịu trách nhiệm sửa chữa, bổ sung hoàn thiện sản phẩm cho đến khi đơn vị thanh quyết toán với Chủ đầu tư.</t>
  </si>
  <si>
    <t>Căn cứ các bản xác nhận khối lượng, giá trị hoàn thành số…, ngày …/…/202…</t>
  </si>
  <si>
    <t>Ông                         Chức vụ: …/ Phòng Tài chính.</t>
  </si>
  <si>
    <t>Ông ……………..  Chức vụ: Giám đốc.</t>
  </si>
  <si>
    <t>Ông ……………..  Chức vụ: … /Phòng KHTH</t>
  </si>
  <si>
    <t>Căn cứ …</t>
  </si>
  <si>
    <t xml:space="preserve">                             Ngày     tháng      năm 202...       </t>
  </si>
  <si>
    <t>Căn cứ Bản xác nhận khối lượng, giá trị hoàn thành tháng …/202... (Biên bản thanh lý phiếu khoán việc)</t>
  </si>
  <si>
    <t>Bên nhận khoán sản phẩm:</t>
  </si>
  <si>
    <t>Bên giao khoán sản phẩm:</t>
  </si>
  <si>
    <t>- T: Số giờ làm thêm ngoài giờ hành chính (chỉ áp dụng cho bộ phận gián tiếp tham gia vào sản xuất trực tiếp)</t>
  </si>
  <si>
    <t>Ý KIẾN KIỂM TRA:</t>
  </si>
  <si>
    <t>XN PHÁT TRIỂN CÔNG NGHỆ</t>
  </si>
  <si>
    <t>TRẮC ĐỊA BẢN ĐỒ</t>
  </si>
  <si>
    <t>Ngày 01 tháng 5 năm 2024</t>
  </si>
  <si>
    <t>Số:           /2024/2PX/PGK-XN</t>
  </si>
  <si>
    <t>Hạng mục: Cập nhật, xây dựng CSDL NĐL quân sự và bản đồ địa hình tỷ lệ 1:25.000</t>
  </si>
  <si>
    <t>Công trình: Cập nhật, chỉnh lý hệ thống cơ sở dữ liệu nền địa lý quân sự và bản đồ địa hình sử dụng trong Quân đội - Kế hoạch năm 2024”</t>
  </si>
  <si>
    <t>GIÁM ĐỐC XÍ NGHIỆP PHÁT TRIỂN CÔNG NGHỆ TRẮC ĐỊA BẢN ĐỒ</t>
  </si>
  <si>
    <t>Căn cứ chức năng quyền hạn và nhiệm vụ của Giám đốc Xí nghiệp Phát triển Công nghệ Trắc địa Bản đồ;</t>
  </si>
  <si>
    <t>Căn cứ quyết định giao nhiệm vụ số: …, ngày 01/5/2024;</t>
  </si>
  <si>
    <t>Căn cứ vào định mức lao động công nghệ của Công ty TNHH MTV Trắc địa Bản đồ ban hành kèm theo QĐ số 1345/QĐ-CTy, ngày 29/9/2023.</t>
  </si>
  <si>
    <t>Giao khoán công việc cho bộ phận sản xuất: 2 Phân xưởng</t>
  </si>
  <si>
    <t>Đánh giá biến động CSDL NĐL tỷ lệ 1:25.000</t>
  </si>
  <si>
    <t>Mảnh</t>
  </si>
  <si>
    <t>Cập nhật, xây dựng CSDL NĐL quân sự và bản đồ địa hình tỷ lệ 1:25.000</t>
  </si>
  <si>
    <t>Công tác chuẩn bị</t>
  </si>
  <si>
    <t>Thành lập bình đồ ảnh vệ tinh tỷ lệ 1/25.000</t>
  </si>
  <si>
    <t>Chuyển đổi mô hình cấu trúc khung rà soát, cập nhật nội nghiệp ĐTĐL</t>
  </si>
  <si>
    <t>Chuyển đổi mô hình cấu trúc khung (50%)</t>
  </si>
  <si>
    <t>Chuyển đổi mô hình cấu trúc khung (50%); Rà soát, cập nhật nội nghiệp ĐTĐL</t>
  </si>
  <si>
    <t>Trình bày bản đồ điều vẽ</t>
  </si>
  <si>
    <t>Cập nhật thông tin điều tra, chuẩn hóa CSDL</t>
  </si>
  <si>
    <t>Biên tập trình bày bản đồ</t>
  </si>
  <si>
    <t xml:space="preserve">Chế bản điện tử </t>
  </si>
  <si>
    <t>Tạo metadata (theo mảnh)</t>
  </si>
  <si>
    <t>Gộp, cắt cơ sở dữ liệu theo tỉnh hoặc theo khu vực</t>
  </si>
  <si>
    <t>Gộp cơ sở dữ liệu theo khu vực</t>
  </si>
  <si>
    <t>Khu vực</t>
  </si>
  <si>
    <t>Cắt cơ sở dữ liệu theo tỉnh</t>
  </si>
  <si>
    <t>Tỉnh</t>
  </si>
  <si>
    <t>Tổng cộng (I+II+III)</t>
  </si>
  <si>
    <t>Từ ngày 01 tháng 5 năm 2024 đến ngày 31 tháng 10 năm 2024</t>
  </si>
  <si>
    <t>2.3.1</t>
  </si>
  <si>
    <t>2.3.2</t>
  </si>
  <si>
    <t>2.3.2.1</t>
  </si>
  <si>
    <t>2.3.2.2</t>
  </si>
  <si>
    <t>2.4.1</t>
  </si>
  <si>
    <t>2.4.2</t>
  </si>
  <si>
    <t>2.5.1</t>
  </si>
  <si>
    <t>2.6.1</t>
  </si>
  <si>
    <t>2.6.2</t>
  </si>
  <si>
    <t>2.7.1</t>
  </si>
  <si>
    <t>2.7.2</t>
  </si>
  <si>
    <t>2.8.1</t>
  </si>
  <si>
    <t>2.8.2</t>
  </si>
  <si>
    <t>2.9.1</t>
  </si>
  <si>
    <t>2.9.2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</si>
</sst>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0_);_(* \(#,##0\);_(* &quot;-&quot;_);_(@_)"/>
    <numFmt numFmtId="43" formatCode="_(* #,##0.00_);_(* \(#,##0.00\);_(* &quot;-&quot;??_);_(@_)"/>
    <numFmt numFmtId="171" formatCode="_-* #,##0.00_-;\-* #,##0.00_-;_-* &quot;-&quot;??_-;_-@_-"/>
    <numFmt numFmtId="179" formatCode="_-* #,##0.00\ _₫_-;\-* #,##0.00\ _₫_-;_-* &quot;-&quot;??\ _₫_-;_-@_-"/>
    <numFmt numFmtId="202" formatCode="d/m;@"/>
    <numFmt numFmtId="203" formatCode="_(* #,##0.0_);_(* \(#,##0.0\);_(* &quot;-&quot;_);_(@_)"/>
    <numFmt numFmtId="204" formatCode="0.0"/>
    <numFmt numFmtId="208" formatCode="_(* #,##0.0_);_(* \(#,##0.0\);_(* &quot;-&quot;??_);_(@_)"/>
    <numFmt numFmtId="209" formatCode="_(* #,##0_);_(* \(#,##0\);_(* &quot;-&quot;??_);_(@_)"/>
    <numFmt numFmtId="211" formatCode="#,##0.0"/>
    <numFmt numFmtId="220" formatCode="#,##0.0;[Red]#,##0.0"/>
  </numFmts>
  <fonts count="83" x14ac:knownFonts="1">
    <font>
      <sz val="11"/>
      <color theme="1"/>
      <name val="Calibri"/>
      <family val="2"/>
      <charset val="163"/>
      <scheme val="minor"/>
    </font>
    <font>
      <sz val="11"/>
      <color indexed="8"/>
      <name val="Calibri"/>
      <family val="2"/>
      <charset val="163"/>
    </font>
    <font>
      <sz val="11"/>
      <color indexed="8"/>
      <name val="Times New Roman"/>
      <family val="1"/>
      <charset val="163"/>
    </font>
    <font>
      <b/>
      <sz val="12"/>
      <color indexed="8"/>
      <name val="Times New Roman"/>
      <family val="1"/>
      <charset val="163"/>
    </font>
    <font>
      <sz val="9"/>
      <color indexed="8"/>
      <name val="Times New Roman"/>
      <family val="1"/>
      <charset val="163"/>
    </font>
    <font>
      <sz val="13"/>
      <color indexed="8"/>
      <name val="Times New Roman"/>
      <family val="1"/>
    </font>
    <font>
      <b/>
      <sz val="13"/>
      <color indexed="8"/>
      <name val="Times New Roman"/>
      <family val="1"/>
    </font>
    <font>
      <i/>
      <sz val="13"/>
      <color indexed="8"/>
      <name val="Times New Roman"/>
      <family val="1"/>
    </font>
    <font>
      <sz val="10"/>
      <color indexed="8"/>
      <name val="Times New Roman"/>
      <family val="1"/>
      <charset val="163"/>
    </font>
    <font>
      <b/>
      <sz val="10"/>
      <color indexed="8"/>
      <name val="Times New Roman"/>
      <family val="1"/>
      <charset val="163"/>
    </font>
    <font>
      <sz val="8"/>
      <color indexed="8"/>
      <name val="Times New Roman"/>
      <family val="1"/>
      <charset val="163"/>
    </font>
    <font>
      <sz val="12"/>
      <color indexed="8"/>
      <name val="Times New Roman"/>
      <family val="1"/>
    </font>
    <font>
      <sz val="9"/>
      <color indexed="8"/>
      <name val="Times New Roman"/>
      <family val="1"/>
    </font>
    <font>
      <sz val="11"/>
      <color indexed="8"/>
      <name val="Times New Roman"/>
      <family val="1"/>
    </font>
    <font>
      <b/>
      <sz val="10"/>
      <color indexed="8"/>
      <name val="Times New Roman"/>
      <family val="1"/>
    </font>
    <font>
      <b/>
      <sz val="8"/>
      <color indexed="8"/>
      <name val="Times New Roman"/>
      <family val="1"/>
    </font>
    <font>
      <b/>
      <u/>
      <sz val="11"/>
      <color indexed="8"/>
      <name val="Times New Roman"/>
      <family val="1"/>
      <charset val="163"/>
    </font>
    <font>
      <b/>
      <u/>
      <sz val="11"/>
      <color indexed="8"/>
      <name val="Times New Roman"/>
      <family val="1"/>
    </font>
    <font>
      <sz val="10"/>
      <name val="Times New Roman"/>
      <family val="1"/>
    </font>
    <font>
      <sz val="10"/>
      <name val="Arial"/>
      <family val="2"/>
    </font>
    <font>
      <sz val="11"/>
      <name val=".VnTime"/>
      <family val="2"/>
    </font>
    <font>
      <sz val="10"/>
      <name val=".VnTime"/>
      <family val="2"/>
    </font>
    <font>
      <sz val="13"/>
      <name val="Times New Roman"/>
      <family val="1"/>
    </font>
    <font>
      <b/>
      <i/>
      <sz val="10"/>
      <name val="Times New Roman"/>
      <family val="1"/>
    </font>
    <font>
      <sz val="12"/>
      <name val="Times New Roman"/>
      <family val="1"/>
    </font>
    <font>
      <b/>
      <sz val="12"/>
      <name val="Times New Roman"/>
      <family val="1"/>
    </font>
    <font>
      <i/>
      <sz val="12"/>
      <name val="Times New Roman"/>
      <family val="1"/>
    </font>
    <font>
      <i/>
      <sz val="13"/>
      <name val="Times New Roman"/>
      <family val="1"/>
    </font>
    <font>
      <b/>
      <sz val="13"/>
      <name val="Times New Roman"/>
      <family val="1"/>
    </font>
    <font>
      <sz val="14"/>
      <name val="Times New Roman"/>
      <family val="1"/>
    </font>
    <font>
      <b/>
      <sz val="14"/>
      <name val="Times New Roman"/>
      <family val="1"/>
    </font>
    <font>
      <i/>
      <sz val="14"/>
      <name val="Times New Roman"/>
      <family val="1"/>
    </font>
    <font>
      <b/>
      <sz val="12"/>
      <color indexed="8"/>
      <name val="Times New Roman"/>
      <family val="1"/>
    </font>
    <font>
      <b/>
      <u/>
      <sz val="13"/>
      <name val="Times New Roman"/>
      <family val="1"/>
    </font>
    <font>
      <sz val="8"/>
      <color indexed="8"/>
      <name val="Times New Roman"/>
      <family val="1"/>
    </font>
    <font>
      <sz val="12"/>
      <color indexed="8"/>
      <name val="Times New Roman"/>
      <family val="1"/>
    </font>
    <font>
      <i/>
      <sz val="12"/>
      <color indexed="8"/>
      <name val="Times New Roman"/>
      <family val="1"/>
    </font>
    <font>
      <i/>
      <sz val="10"/>
      <color indexed="8"/>
      <name val="Times New Roman"/>
      <family val="1"/>
    </font>
    <font>
      <sz val="9"/>
      <color indexed="10"/>
      <name val="Times New Roman"/>
      <family val="1"/>
      <charset val="163"/>
    </font>
    <font>
      <i/>
      <sz val="8"/>
      <color indexed="8"/>
      <name val="Times New Roman"/>
      <family val="1"/>
      <charset val="163"/>
    </font>
    <font>
      <b/>
      <sz val="9"/>
      <color indexed="8"/>
      <name val="Times New Roman"/>
      <family val="1"/>
    </font>
    <font>
      <sz val="8"/>
      <name val="Times New Roman"/>
      <family val="1"/>
      <charset val="163"/>
    </font>
    <font>
      <sz val="16"/>
      <name val="Times New Roman"/>
      <family val="1"/>
    </font>
    <font>
      <b/>
      <sz val="14"/>
      <color indexed="8"/>
      <name val="Times New Roman"/>
      <family val="1"/>
    </font>
    <font>
      <sz val="14"/>
      <color indexed="8"/>
      <name val="Times New Roman"/>
      <family val="1"/>
    </font>
    <font>
      <b/>
      <sz val="13"/>
      <name val=".VnTime"/>
      <family val="2"/>
    </font>
    <font>
      <sz val="13"/>
      <name val=".VnTime"/>
      <family val="2"/>
    </font>
    <font>
      <b/>
      <i/>
      <sz val="13"/>
      <color indexed="8"/>
      <name val="Times New Roman"/>
      <family val="1"/>
    </font>
    <font>
      <sz val="9"/>
      <name val="Times New Roman"/>
      <family val="1"/>
    </font>
    <font>
      <b/>
      <i/>
      <sz val="13"/>
      <name val="Times New Roman"/>
      <family val="1"/>
    </font>
    <font>
      <b/>
      <u/>
      <sz val="12"/>
      <name val="Times New Roman"/>
      <family val="1"/>
    </font>
    <font>
      <sz val="13"/>
      <color theme="1"/>
      <name val=".VnTime"/>
      <family val="2"/>
    </font>
    <font>
      <sz val="13"/>
      <color theme="1"/>
      <name val="Times New Roman"/>
      <family val="1"/>
    </font>
    <font>
      <b/>
      <sz val="13"/>
      <color theme="1"/>
      <name val="Times New Roman"/>
      <family val="1"/>
    </font>
    <font>
      <sz val="10"/>
      <color theme="1"/>
      <name val="Times New Roman"/>
      <family val="1"/>
    </font>
    <font>
      <i/>
      <sz val="13"/>
      <color theme="1"/>
      <name val="Times New Roman"/>
      <family val="1"/>
    </font>
    <font>
      <sz val="12"/>
      <color theme="1"/>
      <name val="Times New Roman"/>
      <family val="1"/>
    </font>
    <font>
      <b/>
      <u/>
      <sz val="13"/>
      <color theme="1"/>
      <name val="Times New Roman"/>
      <family val="1"/>
    </font>
    <font>
      <b/>
      <sz val="12"/>
      <color theme="1"/>
      <name val="Times New Roman"/>
      <family val="1"/>
    </font>
    <font>
      <sz val="9"/>
      <color theme="1"/>
      <name val="Times New Roman"/>
      <family val="1"/>
    </font>
    <font>
      <sz val="11"/>
      <color theme="1"/>
      <name val="Times New Roman"/>
      <family val="1"/>
    </font>
    <font>
      <b/>
      <sz val="11"/>
      <color theme="1"/>
      <name val="Times New Roman"/>
      <family val="1"/>
    </font>
    <font>
      <u/>
      <sz val="13"/>
      <color theme="1"/>
      <name val="Times New Roman"/>
      <family val="1"/>
    </font>
    <font>
      <b/>
      <u/>
      <sz val="12"/>
      <color theme="1"/>
      <name val="Times New Roman"/>
      <family val="1"/>
    </font>
    <font>
      <b/>
      <sz val="12"/>
      <color theme="1"/>
      <name val="Times New Roman"/>
      <family val="1"/>
      <charset val="163"/>
    </font>
    <font>
      <i/>
      <sz val="11"/>
      <color theme="1"/>
      <name val="Times New Roman"/>
      <family val="1"/>
    </font>
    <font>
      <i/>
      <sz val="12"/>
      <color theme="1"/>
      <name val="Times New Roman"/>
      <family val="1"/>
    </font>
    <font>
      <b/>
      <sz val="14"/>
      <color theme="1"/>
      <name val="Times New Roman"/>
      <family val="1"/>
    </font>
    <font>
      <sz val="14"/>
      <color theme="1"/>
      <name val="Times New Roman"/>
      <family val="1"/>
    </font>
    <font>
      <sz val="16"/>
      <color theme="1"/>
      <name val="Times New Roman"/>
      <family val="1"/>
    </font>
    <font>
      <b/>
      <sz val="16"/>
      <color theme="1"/>
      <name val="Times New Roman"/>
      <family val="1"/>
    </font>
    <font>
      <sz val="11"/>
      <color rgb="FFFF0000"/>
      <name val="Calibri"/>
      <family val="2"/>
      <scheme val="minor"/>
    </font>
    <font>
      <b/>
      <sz val="11"/>
      <color rgb="FFFF0000"/>
      <name val="Calibri"/>
      <family val="2"/>
      <scheme val="minor"/>
    </font>
    <font>
      <b/>
      <sz val="11"/>
      <name val="Calibri"/>
      <family val="2"/>
      <scheme val="minor"/>
    </font>
    <font>
      <sz val="11"/>
      <name val="Calibri"/>
      <family val="2"/>
      <scheme val="minor"/>
    </font>
    <font>
      <sz val="12"/>
      <color rgb="FFFF0000"/>
      <name val="Times New Roman"/>
      <family val="1"/>
    </font>
    <font>
      <i/>
      <sz val="12"/>
      <color rgb="FFFF0000"/>
      <name val="Times New Roman"/>
      <family val="1"/>
    </font>
    <font>
      <sz val="8"/>
      <color theme="0"/>
      <name val="Times New Roman"/>
      <family val="1"/>
      <charset val="163"/>
    </font>
    <font>
      <b/>
      <sz val="13"/>
      <color theme="1"/>
      <name val="Times New Roman"/>
      <family val="1"/>
      <charset val="163"/>
    </font>
    <font>
      <sz val="13"/>
      <color rgb="FFFF0000"/>
      <name val="Times New Roman"/>
      <family val="1"/>
    </font>
    <font>
      <b/>
      <sz val="11"/>
      <color rgb="FFFF0000"/>
      <name val="Times New Roman"/>
      <family val="1"/>
    </font>
    <font>
      <b/>
      <u/>
      <sz val="16"/>
      <color theme="1"/>
      <name val="Times New Roman"/>
      <family val="1"/>
    </font>
    <font>
      <b/>
      <u/>
      <sz val="14"/>
      <color theme="1"/>
      <name val="Times New Roman"/>
      <family val="1"/>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C000"/>
        <bgColor indexed="64"/>
      </patternFill>
    </fill>
  </fills>
  <borders count="16">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top style="hair">
        <color indexed="64"/>
      </top>
      <bottom style="hair">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9">
    <xf numFmtId="0" fontId="0" fillId="0" borderId="0"/>
    <xf numFmtId="179" fontId="1" fillId="0" borderId="0" applyFont="0" applyFill="0" applyBorder="0" applyAlignment="0" applyProtection="0"/>
    <xf numFmtId="41" fontId="19" fillId="0" borderId="0" applyFont="0" applyFill="0" applyBorder="0" applyAlignment="0" applyProtection="0"/>
    <xf numFmtId="43" fontId="1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9" fillId="0" borderId="0"/>
    <xf numFmtId="0" fontId="20" fillId="0" borderId="0"/>
    <xf numFmtId="0" fontId="51" fillId="0" borderId="0"/>
  </cellStyleXfs>
  <cellXfs count="598">
    <xf numFmtId="0" fontId="0" fillId="0" borderId="0" xfId="0"/>
    <xf numFmtId="0" fontId="5" fillId="0" borderId="0" xfId="0" applyFont="1" applyFill="1" applyBorder="1" applyAlignment="1" applyProtection="1">
      <alignment horizontal="left"/>
      <protection hidden="1"/>
    </xf>
    <xf numFmtId="0" fontId="5" fillId="0" borderId="0" xfId="0" applyFont="1" applyFill="1" applyProtection="1">
      <protection hidden="1"/>
    </xf>
    <xf numFmtId="0" fontId="5" fillId="0" borderId="0" xfId="0" applyFont="1" applyFill="1" applyAlignment="1" applyProtection="1">
      <alignment horizontal="right"/>
      <protection hidden="1"/>
    </xf>
    <xf numFmtId="0" fontId="6" fillId="0" borderId="0" xfId="0" applyFont="1" applyFill="1" applyBorder="1" applyAlignment="1" applyProtection="1">
      <alignment horizontal="center"/>
      <protection hidden="1"/>
    </xf>
    <xf numFmtId="0" fontId="6" fillId="0" borderId="0" xfId="0" applyFont="1" applyFill="1" applyAlignment="1" applyProtection="1">
      <alignment horizontal="center"/>
      <protection hidden="1"/>
    </xf>
    <xf numFmtId="0" fontId="6" fillId="0" borderId="0" xfId="0" applyFont="1" applyFill="1" applyAlignment="1" applyProtection="1">
      <alignment horizontal="right"/>
      <protection hidden="1"/>
    </xf>
    <xf numFmtId="0" fontId="5" fillId="0" borderId="0" xfId="0" applyFont="1" applyFill="1" applyBorder="1" applyProtection="1">
      <protection hidden="1"/>
    </xf>
    <xf numFmtId="41" fontId="5" fillId="0" borderId="1" xfId="0" applyNumberFormat="1" applyFont="1" applyFill="1" applyBorder="1" applyProtection="1">
      <protection locked="0"/>
    </xf>
    <xf numFmtId="0" fontId="5" fillId="0" borderId="1" xfId="0" applyFont="1" applyFill="1" applyBorder="1" applyProtection="1">
      <protection locked="0"/>
    </xf>
    <xf numFmtId="3" fontId="5" fillId="0" borderId="1" xfId="0" applyNumberFormat="1" applyFont="1" applyFill="1" applyBorder="1" applyProtection="1">
      <protection locked="0"/>
    </xf>
    <xf numFmtId="41" fontId="5" fillId="0" borderId="2" xfId="0" applyNumberFormat="1" applyFont="1" applyFill="1" applyBorder="1" applyProtection="1">
      <protection locked="0"/>
    </xf>
    <xf numFmtId="0" fontId="5" fillId="0" borderId="3" xfId="0" applyFont="1" applyFill="1" applyBorder="1" applyProtection="1">
      <protection locked="0"/>
    </xf>
    <xf numFmtId="0" fontId="6" fillId="0" borderId="3" xfId="0" applyFont="1" applyFill="1" applyBorder="1" applyAlignment="1" applyProtection="1">
      <alignment horizontal="center"/>
      <protection locked="0"/>
    </xf>
    <xf numFmtId="3" fontId="5" fillId="0" borderId="3" xfId="0" applyNumberFormat="1" applyFont="1" applyFill="1" applyBorder="1" applyProtection="1">
      <protection locked="0"/>
    </xf>
    <xf numFmtId="41" fontId="5" fillId="0" borderId="3" xfId="0" applyNumberFormat="1" applyFont="1" applyFill="1" applyBorder="1" applyProtection="1">
      <protection locked="0"/>
    </xf>
    <xf numFmtId="0" fontId="8" fillId="0" borderId="0" xfId="0" applyFont="1"/>
    <xf numFmtId="0" fontId="9" fillId="0" borderId="0" xfId="0" applyFont="1" applyAlignment="1">
      <alignment horizontal="center"/>
    </xf>
    <xf numFmtId="0" fontId="8" fillId="0" borderId="0" xfId="0" applyFont="1" applyAlignment="1">
      <alignment horizontal="center"/>
    </xf>
    <xf numFmtId="0" fontId="10" fillId="0" borderId="0" xfId="0" applyFont="1"/>
    <xf numFmtId="0" fontId="8" fillId="0" borderId="4" xfId="0" applyFont="1" applyBorder="1" applyAlignment="1">
      <alignment horizontal="left"/>
    </xf>
    <xf numFmtId="0" fontId="4" fillId="0" borderId="0" xfId="0" applyFont="1"/>
    <xf numFmtId="0" fontId="11" fillId="0" borderId="0" xfId="0" applyFont="1" applyFill="1" applyProtection="1">
      <protection hidden="1"/>
    </xf>
    <xf numFmtId="0" fontId="12" fillId="0" borderId="0" xfId="0" applyFont="1" applyFill="1" applyAlignment="1" applyProtection="1">
      <alignment horizontal="right"/>
      <protection hidden="1"/>
    </xf>
    <xf numFmtId="0" fontId="5" fillId="0" borderId="0" xfId="0" applyFont="1" applyFill="1" applyAlignment="1" applyProtection="1">
      <alignment horizontal="left"/>
      <protection hidden="1"/>
    </xf>
    <xf numFmtId="0" fontId="5" fillId="0" borderId="0" xfId="0" applyFont="1" applyFill="1" applyAlignment="1" applyProtection="1">
      <alignment horizontal="center" vertical="center"/>
      <protection hidden="1"/>
    </xf>
    <xf numFmtId="0" fontId="8" fillId="0" borderId="0" xfId="0" applyFont="1" applyAlignment="1">
      <alignment horizontal="left"/>
    </xf>
    <xf numFmtId="0" fontId="10" fillId="0" borderId="3" xfId="0" applyFont="1" applyFill="1" applyBorder="1"/>
    <xf numFmtId="0" fontId="8" fillId="0" borderId="0" xfId="0" applyFont="1" applyBorder="1" applyAlignment="1">
      <alignment horizontal="center"/>
    </xf>
    <xf numFmtId="0" fontId="10" fillId="0" borderId="0" xfId="0" applyFont="1" applyFill="1" applyBorder="1" applyAlignment="1">
      <alignment horizontal="center" vertical="center" wrapText="1"/>
    </xf>
    <xf numFmtId="203" fontId="10" fillId="0" borderId="0" xfId="0" applyNumberFormat="1" applyFont="1" applyFill="1" applyBorder="1" applyAlignment="1">
      <alignment horizontal="center" vertical="center"/>
    </xf>
    <xf numFmtId="0" fontId="16" fillId="0" borderId="0" xfId="0" applyFont="1" applyAlignment="1">
      <alignment horizontal="center"/>
    </xf>
    <xf numFmtId="0" fontId="18" fillId="0" borderId="0" xfId="0" applyFont="1"/>
    <xf numFmtId="0" fontId="18" fillId="0" borderId="0" xfId="0" applyFont="1" applyFill="1"/>
    <xf numFmtId="0" fontId="52" fillId="0" borderId="0" xfId="6" applyFont="1"/>
    <xf numFmtId="3" fontId="52" fillId="0" borderId="0" xfId="6" applyNumberFormat="1" applyFont="1"/>
    <xf numFmtId="0" fontId="52" fillId="0" borderId="0" xfId="6" applyFont="1" applyAlignment="1">
      <alignment horizontal="center"/>
    </xf>
    <xf numFmtId="0" fontId="52" fillId="0" borderId="0" xfId="6" applyFont="1" applyAlignment="1"/>
    <xf numFmtId="0" fontId="53" fillId="0" borderId="0" xfId="6" applyFont="1"/>
    <xf numFmtId="0" fontId="52" fillId="0" borderId="0" xfId="6" applyFont="1" applyAlignment="1">
      <alignment vertical="center"/>
    </xf>
    <xf numFmtId="3" fontId="53" fillId="0" borderId="0" xfId="6" applyNumberFormat="1" applyFont="1" applyAlignment="1">
      <alignment vertical="center"/>
    </xf>
    <xf numFmtId="3" fontId="52" fillId="0" borderId="0" xfId="6" applyNumberFormat="1" applyFont="1" applyAlignment="1">
      <alignment vertical="center"/>
    </xf>
    <xf numFmtId="0" fontId="53" fillId="0" borderId="0" xfId="6" applyFont="1" applyAlignment="1"/>
    <xf numFmtId="0" fontId="54" fillId="0" borderId="0" xfId="6" applyFont="1"/>
    <xf numFmtId="0" fontId="53" fillId="0" borderId="0" xfId="6" applyFont="1" applyAlignment="1">
      <alignment horizontal="right"/>
    </xf>
    <xf numFmtId="209" fontId="52" fillId="0" borderId="0" xfId="6" applyNumberFormat="1" applyFont="1"/>
    <xf numFmtId="0" fontId="55" fillId="0" borderId="0" xfId="6" applyFont="1" applyAlignment="1"/>
    <xf numFmtId="0" fontId="53" fillId="0" borderId="0" xfId="6" quotePrefix="1" applyFont="1" applyAlignment="1"/>
    <xf numFmtId="0" fontId="54" fillId="0" borderId="0" xfId="6" applyFont="1" applyAlignment="1">
      <alignment horizontal="center"/>
    </xf>
    <xf numFmtId="0" fontId="54" fillId="0" borderId="0" xfId="6" applyFont="1" applyAlignment="1"/>
    <xf numFmtId="0" fontId="56" fillId="0" borderId="3" xfId="6" applyFont="1" applyBorder="1" applyAlignment="1">
      <alignment horizontal="center" vertical="center" wrapText="1"/>
    </xf>
    <xf numFmtId="211" fontId="56" fillId="0" borderId="3" xfId="6" applyNumberFormat="1" applyFont="1" applyBorder="1" applyAlignment="1">
      <alignment horizontal="center" vertical="center" wrapText="1"/>
    </xf>
    <xf numFmtId="209" fontId="56" fillId="0" borderId="3" xfId="6" applyNumberFormat="1" applyFont="1" applyBorder="1" applyAlignment="1">
      <alignment horizontal="center" vertical="center" wrapText="1"/>
    </xf>
    <xf numFmtId="209" fontId="56" fillId="0" borderId="3" xfId="3" applyNumberFormat="1" applyFont="1" applyBorder="1" applyAlignment="1">
      <alignment horizontal="center" vertical="center" wrapText="1"/>
    </xf>
    <xf numFmtId="0" fontId="57" fillId="0" borderId="0" xfId="6" applyFont="1" applyAlignment="1">
      <alignment horizontal="left"/>
    </xf>
    <xf numFmtId="0" fontId="57" fillId="0" borderId="0" xfId="6" applyFont="1" applyAlignment="1"/>
    <xf numFmtId="0" fontId="53" fillId="0" borderId="0" xfId="6" applyFont="1" applyAlignment="1">
      <alignment vertical="center"/>
    </xf>
    <xf numFmtId="0" fontId="52" fillId="0" borderId="0" xfId="6" applyFont="1" applyAlignment="1">
      <alignment wrapText="1"/>
    </xf>
    <xf numFmtId="211" fontId="52" fillId="0" borderId="0" xfId="6" applyNumberFormat="1" applyFont="1"/>
    <xf numFmtId="0" fontId="58" fillId="0" borderId="0" xfId="6" applyFont="1" applyAlignment="1">
      <alignment horizontal="center" vertical="center"/>
    </xf>
    <xf numFmtId="211" fontId="56" fillId="0" borderId="0" xfId="6" applyNumberFormat="1" applyFont="1" applyAlignment="1">
      <alignment vertical="center"/>
    </xf>
    <xf numFmtId="0" fontId="56" fillId="0" borderId="0" xfId="6" applyFont="1" applyAlignment="1">
      <alignment vertical="center"/>
    </xf>
    <xf numFmtId="211" fontId="53" fillId="0" borderId="0" xfId="6" applyNumberFormat="1" applyFont="1"/>
    <xf numFmtId="0" fontId="52" fillId="0" borderId="0" xfId="6" applyFont="1" applyAlignment="1">
      <alignment horizontal="center"/>
    </xf>
    <xf numFmtId="0" fontId="52" fillId="0" borderId="0" xfId="6" applyFont="1" applyAlignment="1"/>
    <xf numFmtId="0" fontId="52" fillId="0" borderId="0" xfId="6" applyFont="1" applyAlignment="1">
      <alignment horizontal="center"/>
    </xf>
    <xf numFmtId="0" fontId="53" fillId="0" borderId="0" xfId="6" applyFont="1" applyAlignment="1">
      <alignment horizontal="center"/>
    </xf>
    <xf numFmtId="0" fontId="52" fillId="0" borderId="0" xfId="6" applyFont="1" applyAlignment="1">
      <alignment horizontal="right"/>
    </xf>
    <xf numFmtId="0" fontId="52" fillId="0" borderId="0" xfId="6" applyFont="1" applyAlignment="1">
      <alignment horizontal="left"/>
    </xf>
    <xf numFmtId="0" fontId="52" fillId="0" borderId="0" xfId="6" applyFont="1" applyAlignment="1">
      <alignment horizontal="center" vertical="center"/>
    </xf>
    <xf numFmtId="0" fontId="53" fillId="0" borderId="0" xfId="6" applyFont="1" applyAlignment="1">
      <alignment horizontal="center" vertical="center"/>
    </xf>
    <xf numFmtId="0" fontId="52" fillId="0" borderId="0" xfId="6" applyFont="1" applyAlignment="1"/>
    <xf numFmtId="3" fontId="59" fillId="0" borderId="0" xfId="6" applyNumberFormat="1" applyFont="1" applyAlignment="1">
      <alignment horizontal="right" vertical="center"/>
    </xf>
    <xf numFmtId="0" fontId="56" fillId="0" borderId="0" xfId="6" applyFont="1" applyAlignment="1">
      <alignment horizontal="center" vertical="center"/>
    </xf>
    <xf numFmtId="0" fontId="56" fillId="0" borderId="0" xfId="6" applyFont="1" applyAlignment="1">
      <alignment horizontal="left" vertical="center"/>
    </xf>
    <xf numFmtId="0" fontId="58" fillId="0" borderId="0" xfId="6" applyFont="1" applyAlignment="1">
      <alignment horizontal="left" vertical="center"/>
    </xf>
    <xf numFmtId="0" fontId="60" fillId="0" borderId="0" xfId="6" applyFont="1" applyAlignment="1">
      <alignment horizontal="center" vertical="center" wrapText="1"/>
    </xf>
    <xf numFmtId="3" fontId="61" fillId="0" borderId="3" xfId="6" applyNumberFormat="1" applyFont="1" applyBorder="1" applyAlignment="1">
      <alignment horizontal="center" vertical="center" wrapText="1"/>
    </xf>
    <xf numFmtId="0" fontId="60" fillId="0" borderId="3" xfId="6" applyFont="1" applyBorder="1" applyAlignment="1">
      <alignment horizontal="center" vertical="center"/>
    </xf>
    <xf numFmtId="209" fontId="60" fillId="0" borderId="0" xfId="6" applyNumberFormat="1" applyFont="1" applyAlignment="1">
      <alignment vertical="center"/>
    </xf>
    <xf numFmtId="0" fontId="60" fillId="0" borderId="0" xfId="6" applyFont="1" applyAlignment="1">
      <alignment vertical="center"/>
    </xf>
    <xf numFmtId="3" fontId="61" fillId="0" borderId="3" xfId="6" applyNumberFormat="1" applyFont="1" applyBorder="1" applyAlignment="1">
      <alignment horizontal="center" vertical="center"/>
    </xf>
    <xf numFmtId="0" fontId="60" fillId="0" borderId="3" xfId="6" applyFont="1" applyBorder="1" applyAlignment="1">
      <alignment vertical="center"/>
    </xf>
    <xf numFmtId="0" fontId="55" fillId="0" borderId="0" xfId="6" applyFont="1" applyAlignment="1">
      <alignment vertical="center"/>
    </xf>
    <xf numFmtId="0" fontId="62" fillId="0" borderId="0" xfId="6" applyFont="1"/>
    <xf numFmtId="0" fontId="56" fillId="0" borderId="3" xfId="6" applyFont="1" applyBorder="1" applyAlignment="1">
      <alignment vertical="center" wrapText="1"/>
    </xf>
    <xf numFmtId="0" fontId="58" fillId="0" borderId="3" xfId="6" applyFont="1" applyBorder="1" applyAlignment="1">
      <alignment horizontal="left" vertical="center"/>
    </xf>
    <xf numFmtId="209" fontId="58" fillId="0" borderId="3" xfId="3" applyNumberFormat="1" applyFont="1" applyBorder="1" applyAlignment="1">
      <alignment horizontal="left" vertical="center"/>
    </xf>
    <xf numFmtId="171" fontId="63" fillId="0" borderId="0" xfId="6" applyNumberFormat="1" applyFont="1" applyAlignment="1">
      <alignment horizontal="left" vertical="center"/>
    </xf>
    <xf numFmtId="0" fontId="21" fillId="0" borderId="0" xfId="0" applyFont="1"/>
    <xf numFmtId="3" fontId="22" fillId="0" borderId="0" xfId="0" applyNumberFormat="1" applyFont="1" applyAlignment="1"/>
    <xf numFmtId="0" fontId="55" fillId="0" borderId="0" xfId="6" applyFont="1" applyAlignment="1">
      <alignment vertical="center" wrapText="1"/>
    </xf>
    <xf numFmtId="0" fontId="53" fillId="0" borderId="0" xfId="6" applyFont="1" applyAlignment="1">
      <alignment vertical="center" wrapText="1"/>
    </xf>
    <xf numFmtId="211" fontId="52" fillId="0" borderId="0" xfId="6" applyNumberFormat="1" applyFont="1" applyAlignment="1">
      <alignment vertical="center"/>
    </xf>
    <xf numFmtId="49" fontId="52" fillId="0" borderId="0" xfId="6" applyNumberFormat="1" applyFont="1" applyAlignment="1">
      <alignment horizontal="center" vertical="center"/>
    </xf>
    <xf numFmtId="49" fontId="52" fillId="0" borderId="0" xfId="6" applyNumberFormat="1" applyFont="1" applyAlignment="1">
      <alignment vertical="center"/>
    </xf>
    <xf numFmtId="211" fontId="53" fillId="0" borderId="0" xfId="6" applyNumberFormat="1" applyFont="1" applyAlignment="1">
      <alignment vertical="center"/>
    </xf>
    <xf numFmtId="0" fontId="61" fillId="0" borderId="0" xfId="6" applyFont="1" applyAlignment="1">
      <alignment horizontal="center" vertical="center"/>
    </xf>
    <xf numFmtId="211" fontId="60" fillId="0" borderId="0" xfId="6" applyNumberFormat="1" applyFont="1" applyAlignment="1">
      <alignment vertical="center"/>
    </xf>
    <xf numFmtId="2" fontId="60" fillId="0" borderId="0" xfId="6" applyNumberFormat="1" applyFont="1" applyAlignment="1">
      <alignment horizontal="center" vertical="center"/>
    </xf>
    <xf numFmtId="208" fontId="61" fillId="0" borderId="3" xfId="3" applyNumberFormat="1" applyFont="1" applyBorder="1" applyAlignment="1">
      <alignment horizontal="center" vertical="center"/>
    </xf>
    <xf numFmtId="204" fontId="61" fillId="0" borderId="3" xfId="3" applyNumberFormat="1" applyFont="1" applyBorder="1" applyAlignment="1">
      <alignment horizontal="center" vertical="center"/>
    </xf>
    <xf numFmtId="209" fontId="61" fillId="0" borderId="3" xfId="3" applyNumberFormat="1" applyFont="1" applyBorder="1" applyAlignment="1">
      <alignment vertical="center"/>
    </xf>
    <xf numFmtId="3" fontId="54" fillId="0" borderId="0" xfId="6" applyNumberFormat="1" applyFont="1"/>
    <xf numFmtId="211" fontId="54" fillId="0" borderId="0" xfId="6" applyNumberFormat="1" applyFont="1"/>
    <xf numFmtId="0" fontId="23" fillId="0" borderId="0" xfId="0" applyFont="1" applyAlignment="1">
      <alignment horizontal="left"/>
    </xf>
    <xf numFmtId="0" fontId="21" fillId="0" borderId="0" xfId="0" applyFont="1" applyAlignment="1">
      <alignment horizontal="center"/>
    </xf>
    <xf numFmtId="0" fontId="21" fillId="0" borderId="0" xfId="0" applyFont="1" applyAlignment="1"/>
    <xf numFmtId="3" fontId="21" fillId="0" borderId="0" xfId="0" applyNumberFormat="1" applyFont="1"/>
    <xf numFmtId="211" fontId="21" fillId="0" borderId="0" xfId="0" applyNumberFormat="1" applyFont="1"/>
    <xf numFmtId="0" fontId="12" fillId="0" borderId="0" xfId="0" applyFont="1" applyAlignment="1">
      <alignment horizontal="right"/>
    </xf>
    <xf numFmtId="0" fontId="53" fillId="0" borderId="0" xfId="6" applyFont="1" applyAlignment="1">
      <alignment horizontal="center"/>
    </xf>
    <xf numFmtId="0" fontId="52" fillId="0" borderId="0" xfId="6" applyFont="1" applyAlignment="1">
      <alignment vertical="center"/>
    </xf>
    <xf numFmtId="0" fontId="21" fillId="0" borderId="0" xfId="0" applyFont="1" applyAlignment="1">
      <alignment horizontal="left"/>
    </xf>
    <xf numFmtId="0" fontId="18" fillId="0" borderId="0" xfId="0" applyFont="1" applyAlignment="1">
      <alignment horizontal="center"/>
    </xf>
    <xf numFmtId="0" fontId="18" fillId="0" borderId="0" xfId="0" applyFont="1" applyAlignment="1">
      <alignment horizontal="center" wrapText="1"/>
    </xf>
    <xf numFmtId="0" fontId="15" fillId="0" borderId="0" xfId="0" applyFont="1" applyAlignment="1">
      <alignment vertical="center"/>
    </xf>
    <xf numFmtId="0" fontId="15" fillId="0" borderId="5" xfId="0" applyFont="1" applyBorder="1" applyAlignment="1">
      <alignment vertical="center"/>
    </xf>
    <xf numFmtId="0" fontId="24" fillId="0" borderId="0" xfId="0" applyFont="1" applyFill="1" applyAlignment="1">
      <alignment horizontal="center"/>
    </xf>
    <xf numFmtId="0" fontId="28" fillId="0" borderId="0" xfId="0" applyFont="1" applyFill="1" applyAlignment="1">
      <alignment horizontal="center"/>
    </xf>
    <xf numFmtId="43" fontId="18" fillId="0" borderId="0" xfId="3" applyFont="1" applyFill="1"/>
    <xf numFmtId="0" fontId="18" fillId="0" borderId="0" xfId="0" applyFont="1" applyFill="1" applyAlignment="1">
      <alignment horizontal="center"/>
    </xf>
    <xf numFmtId="0" fontId="18" fillId="0" borderId="0" xfId="0" applyFont="1" applyFill="1" applyAlignment="1">
      <alignment horizontal="center" wrapText="1"/>
    </xf>
    <xf numFmtId="0" fontId="24" fillId="0" borderId="0" xfId="0" applyFont="1" applyFill="1" applyAlignment="1">
      <alignment vertical="center" wrapText="1"/>
    </xf>
    <xf numFmtId="43" fontId="24" fillId="0" borderId="0" xfId="3" applyFont="1" applyFill="1" applyAlignment="1">
      <alignment horizontal="center"/>
    </xf>
    <xf numFmtId="0" fontId="25" fillId="0" borderId="3" xfId="0" applyFont="1" applyFill="1" applyBorder="1" applyAlignment="1">
      <alignment horizontal="center" vertical="center"/>
    </xf>
    <xf numFmtId="0" fontId="25" fillId="0" borderId="3" xfId="0" applyFont="1" applyFill="1" applyBorder="1" applyAlignment="1">
      <alignment horizontal="left" vertical="center" wrapText="1"/>
    </xf>
    <xf numFmtId="3" fontId="25" fillId="0" borderId="3" xfId="0" applyNumberFormat="1" applyFont="1" applyFill="1" applyBorder="1" applyAlignment="1">
      <alignment horizontal="center" vertical="center" wrapText="1"/>
    </xf>
    <xf numFmtId="0" fontId="22" fillId="0" borderId="0" xfId="0" applyFont="1" applyFill="1" applyAlignment="1">
      <alignment vertical="center"/>
    </xf>
    <xf numFmtId="43" fontId="22" fillId="0" borderId="0" xfId="3" applyFont="1" applyFill="1" applyAlignment="1">
      <alignment vertical="center"/>
    </xf>
    <xf numFmtId="209" fontId="25" fillId="0" borderId="3" xfId="0" applyNumberFormat="1" applyFont="1" applyFill="1" applyBorder="1" applyAlignment="1">
      <alignment horizontal="center" vertical="center"/>
    </xf>
    <xf numFmtId="0" fontId="64" fillId="2" borderId="3" xfId="0" applyFont="1" applyFill="1" applyBorder="1" applyAlignment="1">
      <alignment horizontal="left" vertical="center" wrapText="1"/>
    </xf>
    <xf numFmtId="0" fontId="24" fillId="0" borderId="3" xfId="0" applyFont="1" applyFill="1" applyBorder="1" applyAlignment="1">
      <alignment horizontal="center" vertical="center"/>
    </xf>
    <xf numFmtId="49" fontId="25" fillId="0" borderId="3" xfId="0" applyNumberFormat="1" applyFont="1" applyFill="1" applyBorder="1" applyAlignment="1">
      <alignment horizontal="center" vertical="center"/>
    </xf>
    <xf numFmtId="3" fontId="24" fillId="0" borderId="3" xfId="0" applyNumberFormat="1" applyFont="1" applyFill="1" applyBorder="1" applyAlignment="1">
      <alignment horizontal="center" vertical="center"/>
    </xf>
    <xf numFmtId="209" fontId="25" fillId="0" borderId="3" xfId="3" applyNumberFormat="1" applyFont="1" applyFill="1" applyBorder="1" applyAlignment="1">
      <alignment vertical="center"/>
    </xf>
    <xf numFmtId="0" fontId="24" fillId="0" borderId="0" xfId="0" applyFont="1" applyFill="1"/>
    <xf numFmtId="43" fontId="24" fillId="0" borderId="0" xfId="3" applyFont="1" applyFill="1"/>
    <xf numFmtId="3" fontId="24" fillId="0" borderId="3" xfId="0" applyNumberFormat="1" applyFont="1" applyFill="1" applyBorder="1" applyAlignment="1">
      <alignment horizontal="center"/>
    </xf>
    <xf numFmtId="0" fontId="25" fillId="0" borderId="0" xfId="0" applyFont="1" applyFill="1"/>
    <xf numFmtId="43" fontId="25" fillId="0" borderId="0" xfId="3" applyFont="1" applyFill="1"/>
    <xf numFmtId="49" fontId="25" fillId="0" borderId="3" xfId="0" applyNumberFormat="1" applyFont="1" applyFill="1" applyBorder="1" applyAlignment="1">
      <alignment horizontal="center"/>
    </xf>
    <xf numFmtId="0" fontId="28" fillId="0" borderId="3" xfId="0" applyFont="1" applyBorder="1" applyAlignment="1">
      <alignment horizontal="justify" vertical="center" wrapText="1"/>
    </xf>
    <xf numFmtId="0" fontId="25" fillId="0" borderId="3" xfId="0" applyFont="1" applyFill="1" applyBorder="1" applyAlignment="1">
      <alignment horizontal="center"/>
    </xf>
    <xf numFmtId="3" fontId="25" fillId="0" borderId="3" xfId="0" applyNumberFormat="1" applyFont="1" applyFill="1" applyBorder="1" applyAlignment="1">
      <alignment horizontal="center"/>
    </xf>
    <xf numFmtId="0" fontId="24" fillId="0" borderId="3" xfId="0" applyFont="1" applyFill="1" applyBorder="1" applyAlignment="1">
      <alignment horizontal="center"/>
    </xf>
    <xf numFmtId="0" fontId="29" fillId="0" borderId="0" xfId="0" applyFont="1" applyFill="1"/>
    <xf numFmtId="0" fontId="18" fillId="0" borderId="0" xfId="0" applyFont="1" applyFill="1" applyAlignment="1">
      <alignment wrapText="1"/>
    </xf>
    <xf numFmtId="3" fontId="18" fillId="0" borderId="0" xfId="0" applyNumberFormat="1" applyFont="1" applyFill="1" applyAlignment="1">
      <alignment horizontal="center"/>
    </xf>
    <xf numFmtId="0" fontId="64" fillId="2" borderId="3" xfId="0" applyFont="1" applyFill="1" applyBorder="1" applyAlignment="1">
      <alignment vertical="center" wrapText="1"/>
    </xf>
    <xf numFmtId="0" fontId="25" fillId="0" borderId="3" xfId="0" applyFont="1" applyFill="1" applyBorder="1" applyAlignment="1">
      <alignment horizontal="center" vertical="center" wrapText="1"/>
    </xf>
    <xf numFmtId="0" fontId="53" fillId="0" borderId="0" xfId="6" applyFont="1" applyAlignment="1">
      <alignment horizontal="center"/>
    </xf>
    <xf numFmtId="0" fontId="52" fillId="0" borderId="0" xfId="6" applyFont="1" applyAlignment="1">
      <alignment vertical="center"/>
    </xf>
    <xf numFmtId="0" fontId="13" fillId="0" borderId="0" xfId="0" applyFont="1" applyFill="1" applyAlignment="1" applyProtection="1">
      <protection hidden="1"/>
    </xf>
    <xf numFmtId="0" fontId="17" fillId="0" borderId="0" xfId="0" applyFont="1" applyFill="1" applyAlignment="1" applyProtection="1">
      <protection hidden="1"/>
    </xf>
    <xf numFmtId="0" fontId="5" fillId="0" borderId="0" xfId="0" applyFont="1" applyFill="1" applyAlignment="1" applyProtection="1">
      <alignment horizontal="left" vertical="center"/>
      <protection hidden="1"/>
    </xf>
    <xf numFmtId="49" fontId="65" fillId="0" borderId="3" xfId="6" applyNumberFormat="1" applyFont="1" applyBorder="1" applyAlignment="1">
      <alignment horizontal="center" vertical="center" wrapText="1"/>
    </xf>
    <xf numFmtId="0" fontId="6" fillId="0" borderId="3" xfId="0" applyFont="1" applyFill="1" applyBorder="1" applyAlignment="1" applyProtection="1">
      <alignment horizontal="center" vertical="center"/>
      <protection hidden="1"/>
    </xf>
    <xf numFmtId="0" fontId="6" fillId="0" borderId="3" xfId="0" applyFont="1" applyFill="1" applyBorder="1" applyAlignment="1" applyProtection="1">
      <alignment horizontal="center" vertical="center" wrapText="1"/>
      <protection hidden="1"/>
    </xf>
    <xf numFmtId="3" fontId="53" fillId="0" borderId="0" xfId="6" applyNumberFormat="1" applyFont="1" applyAlignment="1">
      <alignment horizontal="center" vertical="center"/>
    </xf>
    <xf numFmtId="0" fontId="53" fillId="0" borderId="0" xfId="6" applyFont="1" applyAlignment="1">
      <alignment horizontal="center" vertical="center"/>
    </xf>
    <xf numFmtId="0" fontId="53" fillId="0" borderId="0" xfId="6" applyFont="1" applyAlignment="1">
      <alignment horizontal="center"/>
    </xf>
    <xf numFmtId="0" fontId="61" fillId="0" borderId="3" xfId="6" applyFont="1" applyBorder="1" applyAlignment="1">
      <alignment horizontal="center" vertical="center" wrapText="1"/>
    </xf>
    <xf numFmtId="0" fontId="52" fillId="0" borderId="0" xfId="6" applyFont="1" applyAlignment="1">
      <alignment horizontal="left" vertical="center"/>
    </xf>
    <xf numFmtId="0" fontId="52" fillId="0" borderId="0" xfId="6" applyFont="1" applyAlignment="1">
      <alignment horizontal="center" vertical="center"/>
    </xf>
    <xf numFmtId="0" fontId="52" fillId="0" borderId="0" xfId="6" applyFont="1" applyAlignment="1">
      <alignment vertical="center"/>
    </xf>
    <xf numFmtId="0" fontId="18" fillId="0" borderId="0" xfId="0" applyFont="1" applyAlignment="1">
      <alignment horizontal="right" vertical="center"/>
    </xf>
    <xf numFmtId="0" fontId="21" fillId="0" borderId="0" xfId="0" applyFont="1" applyAlignment="1">
      <alignment horizontal="right" vertical="center"/>
    </xf>
    <xf numFmtId="0" fontId="61" fillId="0" borderId="3" xfId="6" applyFont="1" applyBorder="1" applyAlignment="1">
      <alignment horizontal="center" vertical="center"/>
    </xf>
    <xf numFmtId="0" fontId="58" fillId="0" borderId="3" xfId="0" applyFont="1" applyFill="1" applyBorder="1" applyAlignment="1">
      <alignment horizontal="center" vertical="center" wrapText="1"/>
    </xf>
    <xf numFmtId="0" fontId="24" fillId="0" borderId="0" xfId="0" applyFont="1" applyFill="1" applyAlignment="1">
      <alignment vertical="center"/>
    </xf>
    <xf numFmtId="209" fontId="24" fillId="0" borderId="0" xfId="0" applyNumberFormat="1" applyFont="1" applyFill="1" applyAlignment="1">
      <alignment vertical="center"/>
    </xf>
    <xf numFmtId="49" fontId="25" fillId="0" borderId="0" xfId="0" applyNumberFormat="1" applyFont="1" applyFill="1" applyAlignment="1">
      <alignment horizontal="left" vertical="center"/>
    </xf>
    <xf numFmtId="208" fontId="60" fillId="0" borderId="3" xfId="3" applyNumberFormat="1" applyFont="1" applyBorder="1" applyAlignment="1">
      <alignment horizontal="center" vertical="center"/>
    </xf>
    <xf numFmtId="204" fontId="60" fillId="0" borderId="3" xfId="3" applyNumberFormat="1" applyFont="1" applyBorder="1" applyAlignment="1">
      <alignment horizontal="center" vertical="center"/>
    </xf>
    <xf numFmtId="209" fontId="60" fillId="0" borderId="3" xfId="3" applyNumberFormat="1" applyFont="1" applyBorder="1" applyAlignment="1">
      <alignment vertical="center"/>
    </xf>
    <xf numFmtId="3" fontId="60" fillId="0" borderId="3" xfId="6" applyNumberFormat="1" applyFont="1" applyBorder="1" applyAlignment="1">
      <alignment vertical="center"/>
    </xf>
    <xf numFmtId="49" fontId="24" fillId="0" borderId="3" xfId="0" applyNumberFormat="1" applyFont="1" applyFill="1" applyBorder="1" applyAlignment="1">
      <alignment horizontal="center" vertical="center"/>
    </xf>
    <xf numFmtId="0" fontId="22" fillId="0" borderId="0" xfId="0" applyFont="1" applyAlignment="1">
      <alignment vertical="center" wrapText="1"/>
    </xf>
    <xf numFmtId="3" fontId="26" fillId="0" borderId="0" xfId="0" applyNumberFormat="1" applyFont="1" applyFill="1" applyAlignment="1">
      <alignment horizontal="center"/>
    </xf>
    <xf numFmtId="3" fontId="26" fillId="0" borderId="0" xfId="0" applyNumberFormat="1" applyFont="1" applyFill="1" applyAlignment="1">
      <alignment horizontal="right"/>
    </xf>
    <xf numFmtId="0" fontId="25" fillId="0" borderId="0" xfId="0" applyFont="1" applyFill="1" applyBorder="1"/>
    <xf numFmtId="0" fontId="18" fillId="0" borderId="0" xfId="0" applyFont="1" applyFill="1" applyBorder="1"/>
    <xf numFmtId="0" fontId="26" fillId="0" borderId="6" xfId="0" applyFont="1" applyFill="1" applyBorder="1" applyAlignment="1">
      <alignment wrapText="1"/>
    </xf>
    <xf numFmtId="0" fontId="52" fillId="0" borderId="0" xfId="6" applyFont="1" applyAlignment="1">
      <alignment horizontal="left" vertical="center"/>
    </xf>
    <xf numFmtId="0" fontId="26" fillId="0" borderId="0" xfId="0" applyFont="1" applyFill="1" applyAlignment="1">
      <alignment horizontal="left" vertical="center" wrapText="1"/>
    </xf>
    <xf numFmtId="0" fontId="52" fillId="0" borderId="0" xfId="6" applyFont="1" applyAlignment="1">
      <alignment horizontal="left"/>
    </xf>
    <xf numFmtId="0" fontId="52" fillId="0" borderId="0" xfId="6" applyFont="1" applyAlignment="1">
      <alignment vertical="center"/>
    </xf>
    <xf numFmtId="0" fontId="52" fillId="0" borderId="0" xfId="6" applyFont="1" applyAlignment="1">
      <alignment vertical="center"/>
    </xf>
    <xf numFmtId="203" fontId="10" fillId="0" borderId="3" xfId="0" applyNumberFormat="1" applyFont="1" applyFill="1" applyBorder="1" applyAlignment="1">
      <alignment horizontal="center" vertical="center"/>
    </xf>
    <xf numFmtId="49" fontId="65" fillId="0" borderId="3" xfId="6" applyNumberFormat="1" applyFont="1" applyBorder="1" applyAlignment="1">
      <alignment horizontal="center" vertical="top" wrapText="1"/>
    </xf>
    <xf numFmtId="0" fontId="26" fillId="0" borderId="0" xfId="0" applyFont="1" applyFill="1" applyBorder="1" applyAlignment="1">
      <alignment wrapText="1"/>
    </xf>
    <xf numFmtId="49" fontId="26" fillId="0" borderId="3" xfId="0" applyNumberFormat="1" applyFont="1" applyFill="1" applyBorder="1" applyAlignment="1">
      <alignment horizontal="center" vertical="center"/>
    </xf>
    <xf numFmtId="0" fontId="58" fillId="0" borderId="0" xfId="6" applyFont="1" applyBorder="1" applyAlignment="1">
      <alignment horizontal="left" vertical="center"/>
    </xf>
    <xf numFmtId="209" fontId="58" fillId="0" borderId="0" xfId="3" applyNumberFormat="1" applyFont="1" applyBorder="1" applyAlignment="1">
      <alignment horizontal="left" vertical="center"/>
    </xf>
    <xf numFmtId="0" fontId="66" fillId="0" borderId="0" xfId="6" applyFont="1" applyBorder="1" applyAlignment="1">
      <alignment horizontal="left" vertical="center"/>
    </xf>
    <xf numFmtId="0" fontId="10" fillId="0" borderId="3" xfId="0" applyFont="1" applyFill="1" applyBorder="1" applyAlignment="1">
      <alignment horizontal="center" vertical="center"/>
    </xf>
    <xf numFmtId="0" fontId="8" fillId="0" borderId="0" xfId="0" applyFont="1" applyAlignment="1">
      <alignment vertical="center"/>
    </xf>
    <xf numFmtId="49" fontId="10" fillId="0" borderId="0" xfId="0" applyNumberFormat="1" applyFont="1" applyFill="1" applyAlignment="1">
      <alignment vertical="center"/>
    </xf>
    <xf numFmtId="49" fontId="8" fillId="0" borderId="0" xfId="0" applyNumberFormat="1" applyFont="1" applyFill="1" applyAlignment="1">
      <alignment vertical="center"/>
    </xf>
    <xf numFmtId="0" fontId="8" fillId="0" borderId="0" xfId="0" applyFont="1" applyFill="1" applyAlignment="1">
      <alignment vertical="center"/>
    </xf>
    <xf numFmtId="0" fontId="10" fillId="0" borderId="3" xfId="0" applyFont="1" applyFill="1" applyBorder="1" applyAlignment="1">
      <alignment horizontal="center"/>
    </xf>
    <xf numFmtId="0" fontId="8" fillId="0" borderId="0" xfId="0" applyFont="1" applyFill="1"/>
    <xf numFmtId="0" fontId="14" fillId="0" borderId="0" xfId="0" applyFont="1" applyFill="1" applyAlignment="1">
      <alignment horizontal="right" vertical="center"/>
    </xf>
    <xf numFmtId="49" fontId="10" fillId="0" borderId="0" xfId="0" applyNumberFormat="1" applyFont="1" applyFill="1"/>
    <xf numFmtId="49" fontId="8" fillId="0" borderId="0" xfId="0" applyNumberFormat="1" applyFont="1" applyFill="1"/>
    <xf numFmtId="49" fontId="34" fillId="0" borderId="0" xfId="0" applyNumberFormat="1" applyFont="1" applyFill="1"/>
    <xf numFmtId="209" fontId="25" fillId="0" borderId="3" xfId="0" applyNumberFormat="1" applyFont="1" applyFill="1" applyBorder="1" applyAlignment="1">
      <alignment horizontal="center" vertical="center" wrapText="1"/>
    </xf>
    <xf numFmtId="0" fontId="28" fillId="0" borderId="0" xfId="0" applyFont="1" applyFill="1" applyAlignment="1"/>
    <xf numFmtId="0" fontId="33" fillId="0" borderId="0" xfId="0" applyFont="1" applyFill="1" applyAlignment="1"/>
    <xf numFmtId="0" fontId="27" fillId="0" borderId="0" xfId="0" applyFont="1" applyFill="1" applyAlignment="1">
      <alignment vertical="center"/>
    </xf>
    <xf numFmtId="0" fontId="52" fillId="0" borderId="0" xfId="6" applyFont="1" applyAlignment="1">
      <alignment horizontal="left"/>
    </xf>
    <xf numFmtId="0" fontId="24" fillId="0" borderId="0" xfId="0" applyFont="1" applyFill="1" applyAlignment="1">
      <alignment horizontal="center" vertical="center"/>
    </xf>
    <xf numFmtId="0" fontId="8" fillId="0" borderId="0" xfId="0" applyFont="1" applyAlignment="1">
      <alignment horizontal="center" vertical="center"/>
    </xf>
    <xf numFmtId="0" fontId="8" fillId="0" borderId="4" xfId="0" applyFont="1" applyBorder="1" applyAlignment="1">
      <alignment horizontal="center"/>
    </xf>
    <xf numFmtId="0" fontId="8" fillId="0" borderId="0" xfId="0" applyFont="1" applyBorder="1" applyAlignment="1">
      <alignment horizontal="left"/>
    </xf>
    <xf numFmtId="0" fontId="10" fillId="0" borderId="3" xfId="0" applyFont="1" applyFill="1" applyBorder="1" applyAlignment="1">
      <alignment horizontal="center" vertical="center" textRotation="90" wrapText="1"/>
    </xf>
    <xf numFmtId="0" fontId="4" fillId="0" borderId="0" xfId="0" applyFont="1" applyFill="1" applyBorder="1" applyAlignment="1">
      <alignment horizontal="center" vertical="center" wrapText="1"/>
    </xf>
    <xf numFmtId="0" fontId="4" fillId="0" borderId="0" xfId="0" applyFont="1" applyAlignment="1">
      <alignment horizontal="center"/>
    </xf>
    <xf numFmtId="0" fontId="10" fillId="0" borderId="3" xfId="0" applyFont="1" applyFill="1" applyBorder="1" applyAlignment="1">
      <alignment horizontal="center" vertical="center" textRotation="90"/>
    </xf>
    <xf numFmtId="0" fontId="40" fillId="0" borderId="3" xfId="0" applyFont="1" applyBorder="1" applyAlignment="1">
      <alignment horizontal="center"/>
    </xf>
    <xf numFmtId="0" fontId="4" fillId="0" borderId="3" xfId="0" applyFont="1" applyBorder="1" applyAlignment="1">
      <alignment horizontal="center"/>
    </xf>
    <xf numFmtId="0" fontId="10" fillId="0" borderId="3" xfId="0" applyFont="1" applyBorder="1" applyAlignment="1">
      <alignment horizontal="center"/>
    </xf>
    <xf numFmtId="41" fontId="4" fillId="0" borderId="0" xfId="0" applyNumberFormat="1" applyFont="1" applyFill="1" applyBorder="1" applyAlignment="1"/>
    <xf numFmtId="41" fontId="4" fillId="0" borderId="3" xfId="0" applyNumberFormat="1" applyFont="1" applyBorder="1" applyAlignment="1">
      <alignment horizontal="right"/>
    </xf>
    <xf numFmtId="203" fontId="4" fillId="0" borderId="3" xfId="0" applyNumberFormat="1" applyFont="1" applyBorder="1" applyAlignment="1">
      <alignment horizontal="right"/>
    </xf>
    <xf numFmtId="0" fontId="8" fillId="0" borderId="3" xfId="0" applyFont="1" applyBorder="1" applyAlignment="1">
      <alignment horizontal="center"/>
    </xf>
    <xf numFmtId="203" fontId="4" fillId="0" borderId="0" xfId="0" applyNumberFormat="1" applyFont="1" applyFill="1" applyBorder="1" applyAlignment="1"/>
    <xf numFmtId="0" fontId="8" fillId="0" borderId="3" xfId="0" quotePrefix="1" applyFont="1" applyBorder="1" applyAlignment="1">
      <alignment horizontal="center"/>
    </xf>
    <xf numFmtId="0" fontId="4" fillId="0" borderId="0" xfId="0" applyFont="1" applyFill="1" applyBorder="1" applyAlignment="1"/>
    <xf numFmtId="0" fontId="10" fillId="0" borderId="0" xfId="0" applyFont="1" applyBorder="1" applyAlignment="1">
      <alignment horizontal="left"/>
    </xf>
    <xf numFmtId="0" fontId="10" fillId="0" borderId="0" xfId="0" applyFont="1" applyBorder="1"/>
    <xf numFmtId="0" fontId="10" fillId="0" borderId="0" xfId="0" applyFont="1" applyBorder="1" applyAlignment="1">
      <alignment horizontal="right"/>
    </xf>
    <xf numFmtId="0" fontId="10" fillId="0" borderId="0" xfId="0" applyFont="1" applyBorder="1" applyAlignment="1">
      <alignment horizontal="center"/>
    </xf>
    <xf numFmtId="0" fontId="10" fillId="0" borderId="0" xfId="0" applyFont="1" applyBorder="1" applyAlignment="1">
      <alignment horizontal="center" vertical="center" textRotation="90" wrapText="1"/>
    </xf>
    <xf numFmtId="0" fontId="10" fillId="0" borderId="0" xfId="0" applyFont="1" applyAlignment="1">
      <alignment horizontal="center"/>
    </xf>
    <xf numFmtId="0" fontId="41" fillId="0" borderId="0" xfId="0" applyFont="1" applyBorder="1"/>
    <xf numFmtId="0" fontId="41" fillId="0" borderId="0" xfId="0" applyFont="1" applyBorder="1" applyAlignment="1">
      <alignment horizontal="right"/>
    </xf>
    <xf numFmtId="0" fontId="10" fillId="0" borderId="0" xfId="0" quotePrefix="1" applyFont="1" applyBorder="1"/>
    <xf numFmtId="0" fontId="10" fillId="0" borderId="0" xfId="0" quotePrefix="1" applyFont="1" applyBorder="1" applyAlignment="1">
      <alignment horizontal="center"/>
    </xf>
    <xf numFmtId="203" fontId="10" fillId="0" borderId="7" xfId="0" applyNumberFormat="1" applyFont="1" applyFill="1" applyBorder="1" applyAlignment="1">
      <alignment horizontal="center" vertical="center"/>
    </xf>
    <xf numFmtId="203" fontId="10" fillId="0" borderId="3" xfId="0" applyNumberFormat="1" applyFont="1" applyFill="1" applyBorder="1" applyAlignment="1">
      <alignment vertical="center"/>
    </xf>
    <xf numFmtId="41" fontId="4" fillId="0" borderId="0" xfId="0" applyNumberFormat="1" applyFont="1" applyBorder="1" applyAlignment="1">
      <alignment horizontal="right"/>
    </xf>
    <xf numFmtId="0" fontId="37" fillId="0" borderId="0" xfId="0" applyFont="1" applyAlignment="1">
      <alignment horizontal="center" vertical="center"/>
    </xf>
    <xf numFmtId="0" fontId="14" fillId="0" borderId="0" xfId="0" applyFont="1" applyFill="1" applyAlignment="1">
      <alignment horizontal="center"/>
    </xf>
    <xf numFmtId="0" fontId="14" fillId="0" borderId="0" xfId="0" applyFont="1" applyFill="1"/>
    <xf numFmtId="0" fontId="37" fillId="0" borderId="0" xfId="0" applyFont="1" applyAlignment="1">
      <alignment vertical="center"/>
    </xf>
    <xf numFmtId="0" fontId="8" fillId="3" borderId="4" xfId="0" applyFont="1" applyFill="1" applyBorder="1" applyAlignment="1">
      <alignment horizontal="center" vertical="center"/>
    </xf>
    <xf numFmtId="0" fontId="67" fillId="0" borderId="0" xfId="6" applyFont="1" applyAlignment="1">
      <alignment horizontal="center" vertical="center"/>
    </xf>
    <xf numFmtId="0" fontId="53" fillId="0" borderId="0" xfId="6" applyFont="1" applyAlignment="1">
      <alignment horizontal="left" vertical="center"/>
    </xf>
    <xf numFmtId="0" fontId="52" fillId="0" borderId="0" xfId="6" applyFont="1" applyAlignment="1">
      <alignment horizontal="left"/>
    </xf>
    <xf numFmtId="0" fontId="68" fillId="0" borderId="0" xfId="6" applyFont="1"/>
    <xf numFmtId="0" fontId="69" fillId="0" borderId="0" xfId="6" applyFont="1" applyAlignment="1">
      <alignment horizontal="center"/>
    </xf>
    <xf numFmtId="0" fontId="69" fillId="0" borderId="0" xfId="6" applyFont="1" applyAlignment="1"/>
    <xf numFmtId="0" fontId="69" fillId="0" borderId="0" xfId="6" applyFont="1"/>
    <xf numFmtId="0" fontId="70" fillId="0" borderId="0" xfId="6" applyFont="1" applyAlignment="1">
      <alignment horizontal="right" vertical="center"/>
    </xf>
    <xf numFmtId="0" fontId="42" fillId="0" borderId="0" xfId="0" applyFont="1"/>
    <xf numFmtId="0" fontId="69" fillId="0" borderId="0" xfId="6" applyFont="1" applyAlignment="1">
      <alignment horizontal="left"/>
    </xf>
    <xf numFmtId="0" fontId="42" fillId="0" borderId="0" xfId="0" applyFont="1" applyAlignment="1">
      <alignment vertical="center" shrinkToFit="1"/>
    </xf>
    <xf numFmtId="0" fontId="42" fillId="0" borderId="0" xfId="0" applyFont="1" applyFill="1"/>
    <xf numFmtId="3" fontId="42" fillId="0" borderId="0" xfId="0" applyNumberFormat="1" applyFont="1" applyFill="1" applyAlignment="1"/>
    <xf numFmtId="209" fontId="42" fillId="0" borderId="0" xfId="1" applyNumberFormat="1" applyFont="1" applyFill="1" applyAlignment="1"/>
    <xf numFmtId="0" fontId="67" fillId="0" borderId="0" xfId="6" quotePrefix="1" applyFont="1" applyAlignment="1"/>
    <xf numFmtId="0" fontId="67" fillId="0" borderId="0" xfId="6" applyFont="1" applyAlignment="1">
      <alignment horizontal="right"/>
    </xf>
    <xf numFmtId="0" fontId="68" fillId="0" borderId="0" xfId="6" applyFont="1" applyAlignment="1">
      <alignment vertical="center"/>
    </xf>
    <xf numFmtId="0" fontId="68" fillId="0" borderId="0" xfId="6" applyFont="1" applyAlignment="1">
      <alignment horizontal="center" vertical="center"/>
    </xf>
    <xf numFmtId="0" fontId="57" fillId="0" borderId="0" xfId="6" applyFont="1" applyAlignment="1">
      <alignment horizontal="left" vertical="center"/>
    </xf>
    <xf numFmtId="0" fontId="55" fillId="0" borderId="0" xfId="6" applyFont="1" applyAlignment="1">
      <alignment vertical="center"/>
    </xf>
    <xf numFmtId="0" fontId="53" fillId="0" borderId="0" xfId="6" applyFont="1" applyAlignment="1">
      <alignment horizontal="center"/>
    </xf>
    <xf numFmtId="49" fontId="26" fillId="0" borderId="0" xfId="0" applyNumberFormat="1" applyFont="1" applyFill="1" applyAlignment="1">
      <alignment horizontal="left" vertical="center"/>
    </xf>
    <xf numFmtId="3" fontId="53" fillId="0" borderId="0" xfId="6" applyNumberFormat="1" applyFont="1" applyAlignment="1">
      <alignment horizontal="center" vertical="center"/>
    </xf>
    <xf numFmtId="0" fontId="52" fillId="0" borderId="0" xfId="6" applyFont="1" applyAlignment="1">
      <alignment horizontal="left" vertical="center"/>
    </xf>
    <xf numFmtId="0" fontId="67" fillId="0" borderId="0" xfId="6" applyFont="1" applyAlignment="1">
      <alignment horizontal="center" vertical="center"/>
    </xf>
    <xf numFmtId="0" fontId="53" fillId="0" borderId="0" xfId="6" applyFont="1" applyAlignment="1">
      <alignment horizontal="center" vertical="center"/>
    </xf>
    <xf numFmtId="0" fontId="52" fillId="0" borderId="0" xfId="6" applyFont="1" applyAlignment="1">
      <alignment horizontal="left"/>
    </xf>
    <xf numFmtId="0" fontId="66" fillId="0" borderId="0" xfId="6" applyFont="1" applyAlignment="1">
      <alignment horizontal="center" vertical="top"/>
    </xf>
    <xf numFmtId="0" fontId="61" fillId="0" borderId="3" xfId="6" applyFont="1" applyBorder="1" applyAlignment="1">
      <alignment horizontal="center" vertical="center" wrapText="1"/>
    </xf>
    <xf numFmtId="0" fontId="52" fillId="0" borderId="0" xfId="6" applyFont="1" applyAlignment="1">
      <alignment horizontal="center" vertical="center"/>
    </xf>
    <xf numFmtId="0" fontId="58" fillId="0" borderId="3" xfId="6" applyFont="1" applyBorder="1" applyAlignment="1">
      <alignment horizontal="left" vertical="center"/>
    </xf>
    <xf numFmtId="0" fontId="68" fillId="0" borderId="0" xfId="6" applyFont="1" applyAlignment="1">
      <alignment horizontal="center" vertical="center" wrapText="1"/>
    </xf>
    <xf numFmtId="0" fontId="68" fillId="0" borderId="0" xfId="6" applyFont="1" applyAlignment="1">
      <alignment horizontal="left" vertical="center"/>
    </xf>
    <xf numFmtId="0" fontId="68" fillId="0" borderId="0" xfId="6" applyFont="1" applyAlignment="1">
      <alignment horizontal="center" vertical="center"/>
    </xf>
    <xf numFmtId="0" fontId="63" fillId="0" borderId="3" xfId="6" applyFont="1" applyBorder="1" applyAlignment="1">
      <alignment horizontal="left" vertical="center"/>
    </xf>
    <xf numFmtId="0" fontId="56" fillId="0" borderId="3" xfId="6" applyFont="1" applyBorder="1" applyAlignment="1">
      <alignment horizontal="left" vertical="center"/>
    </xf>
    <xf numFmtId="0" fontId="55" fillId="0" borderId="0" xfId="6" applyFont="1" applyBorder="1" applyAlignment="1">
      <alignment horizontal="center"/>
    </xf>
    <xf numFmtId="0" fontId="66" fillId="2" borderId="3" xfId="0" applyFont="1" applyFill="1" applyBorder="1" applyAlignment="1">
      <alignment vertical="center"/>
    </xf>
    <xf numFmtId="0" fontId="5" fillId="0" borderId="0" xfId="0" applyFont="1" applyFill="1" applyAlignment="1" applyProtection="1">
      <alignment horizontal="left" vertical="center" wrapText="1"/>
      <protection hidden="1"/>
    </xf>
    <xf numFmtId="0" fontId="6" fillId="0" borderId="0" xfId="0" applyFont="1" applyFill="1" applyBorder="1" applyAlignment="1" applyProtection="1">
      <alignment horizontal="center" vertical="center"/>
      <protection hidden="1"/>
    </xf>
    <xf numFmtId="0" fontId="69" fillId="0" borderId="0" xfId="6" applyFont="1" applyAlignment="1">
      <alignment vertical="center"/>
    </xf>
    <xf numFmtId="0" fontId="7" fillId="0" borderId="0" xfId="0" applyFont="1" applyFill="1" applyBorder="1" applyAlignment="1" applyProtection="1">
      <alignment horizontal="left" vertical="center" wrapText="1"/>
      <protection hidden="1"/>
    </xf>
    <xf numFmtId="0" fontId="66" fillId="2" borderId="3" xfId="0" applyFont="1" applyFill="1" applyBorder="1" applyAlignment="1">
      <alignment horizontal="left" vertical="center" wrapText="1"/>
    </xf>
    <xf numFmtId="0" fontId="29" fillId="0" borderId="0" xfId="0" applyFont="1" applyAlignment="1">
      <alignment vertical="center" wrapText="1"/>
    </xf>
    <xf numFmtId="0" fontId="22" fillId="0" borderId="3" xfId="0" applyFont="1" applyFill="1" applyBorder="1" applyAlignment="1">
      <alignment vertical="center"/>
    </xf>
    <xf numFmtId="0" fontId="24" fillId="0" borderId="3" xfId="0" applyFont="1" applyFill="1" applyBorder="1"/>
    <xf numFmtId="0" fontId="25" fillId="0" borderId="3" xfId="0" applyFont="1" applyFill="1" applyBorder="1"/>
    <xf numFmtId="0" fontId="18" fillId="0" borderId="3" xfId="0" applyFont="1" applyFill="1" applyBorder="1"/>
    <xf numFmtId="0" fontId="71" fillId="0" borderId="0" xfId="0" applyFont="1" applyFill="1" applyAlignment="1">
      <alignment wrapText="1"/>
    </xf>
    <xf numFmtId="0" fontId="72" fillId="0" borderId="0" xfId="0" applyFont="1" applyFill="1" applyAlignment="1">
      <alignment wrapText="1"/>
    </xf>
    <xf numFmtId="0" fontId="52" fillId="0" borderId="3" xfId="6" applyFont="1" applyBorder="1" applyAlignment="1">
      <alignment vertical="center"/>
    </xf>
    <xf numFmtId="0" fontId="55" fillId="0" borderId="3" xfId="6" applyFont="1" applyBorder="1" applyAlignment="1">
      <alignment vertical="center"/>
    </xf>
    <xf numFmtId="0" fontId="53" fillId="0" borderId="3" xfId="6" applyFont="1" applyBorder="1" applyAlignment="1">
      <alignment horizontal="center" vertical="center" wrapText="1"/>
    </xf>
    <xf numFmtId="0" fontId="73" fillId="0" borderId="0" xfId="0" applyFont="1" applyFill="1" applyAlignment="1">
      <alignment wrapText="1"/>
    </xf>
    <xf numFmtId="0" fontId="45" fillId="0" borderId="0" xfId="8" applyFont="1" applyFill="1"/>
    <xf numFmtId="0" fontId="29" fillId="0" borderId="0" xfId="0" applyFont="1" applyFill="1" applyAlignment="1">
      <alignment horizontal="left" vertical="center" wrapText="1"/>
    </xf>
    <xf numFmtId="0" fontId="74" fillId="0" borderId="0" xfId="0" applyFont="1" applyFill="1" applyAlignment="1">
      <alignment wrapText="1"/>
    </xf>
    <xf numFmtId="0" fontId="46" fillId="0" borderId="0" xfId="8" applyFont="1" applyFill="1"/>
    <xf numFmtId="0" fontId="29" fillId="0" borderId="0" xfId="0" applyFont="1" applyFill="1" applyAlignment="1">
      <alignment vertical="center" wrapText="1"/>
    </xf>
    <xf numFmtId="0" fontId="31" fillId="0" borderId="0" xfId="0" applyFont="1" applyFill="1" applyAlignment="1">
      <alignment horizontal="left" vertical="center" wrapText="1"/>
    </xf>
    <xf numFmtId="0" fontId="24" fillId="0" borderId="0" xfId="0" applyFont="1" applyAlignment="1">
      <alignment vertical="center"/>
    </xf>
    <xf numFmtId="0" fontId="58" fillId="0" borderId="3" xfId="0" applyFont="1" applyFill="1" applyBorder="1" applyAlignment="1">
      <alignment horizontal="center" vertical="center" wrapText="1"/>
    </xf>
    <xf numFmtId="0" fontId="66" fillId="0" borderId="0" xfId="6" applyFont="1" applyAlignment="1">
      <alignment vertical="top"/>
    </xf>
    <xf numFmtId="49" fontId="53" fillId="0" borderId="0" xfId="6" applyNumberFormat="1" applyFont="1" applyAlignment="1">
      <alignment horizontal="center"/>
    </xf>
    <xf numFmtId="49" fontId="47" fillId="0" borderId="0" xfId="0" applyNumberFormat="1" applyFont="1" applyFill="1" applyAlignment="1">
      <alignment vertical="center"/>
    </xf>
    <xf numFmtId="3" fontId="53" fillId="0" borderId="0" xfId="6" applyNumberFormat="1" applyFont="1" applyBorder="1" applyAlignment="1">
      <alignment vertical="center"/>
    </xf>
    <xf numFmtId="209" fontId="56" fillId="0" borderId="3" xfId="6" applyNumberFormat="1" applyFont="1" applyFill="1" applyBorder="1" applyAlignment="1">
      <alignment horizontal="center" vertical="center" wrapText="1"/>
    </xf>
    <xf numFmtId="0" fontId="75" fillId="0" borderId="0" xfId="6" applyFont="1" applyFill="1" applyBorder="1" applyAlignment="1">
      <alignment vertical="center"/>
    </xf>
    <xf numFmtId="49" fontId="76" fillId="0" borderId="0" xfId="6" applyNumberFormat="1" applyFont="1" applyFill="1" applyBorder="1" applyAlignment="1">
      <alignment horizontal="center" vertical="center"/>
    </xf>
    <xf numFmtId="0" fontId="76" fillId="0" borderId="0" xfId="6" applyFont="1" applyFill="1" applyBorder="1" applyAlignment="1">
      <alignment horizontal="center" vertical="center"/>
    </xf>
    <xf numFmtId="0" fontId="75" fillId="0" borderId="0" xfId="6" applyFont="1" applyFill="1" applyAlignment="1">
      <alignment vertical="center"/>
    </xf>
    <xf numFmtId="0" fontId="75" fillId="0" borderId="0" xfId="6" applyFont="1" applyFill="1" applyAlignment="1">
      <alignment horizontal="center" vertical="center"/>
    </xf>
    <xf numFmtId="49" fontId="75" fillId="0" borderId="0" xfId="6" applyNumberFormat="1" applyFont="1" applyFill="1" applyAlignment="1">
      <alignment horizontal="center" vertical="center"/>
    </xf>
    <xf numFmtId="49" fontId="76" fillId="0" borderId="6" xfId="6" applyNumberFormat="1" applyFont="1" applyFill="1" applyBorder="1" applyAlignment="1">
      <alignment horizontal="center" vertical="center"/>
    </xf>
    <xf numFmtId="0" fontId="76" fillId="0" borderId="6" xfId="6" applyFont="1" applyFill="1" applyBorder="1" applyAlignment="1">
      <alignment horizontal="center" vertical="center"/>
    </xf>
    <xf numFmtId="0" fontId="10" fillId="0" borderId="8" xfId="0" applyFont="1" applyFill="1" applyBorder="1" applyAlignment="1">
      <alignment vertical="center"/>
    </xf>
    <xf numFmtId="0" fontId="10" fillId="0" borderId="9" xfId="0" applyFont="1" applyFill="1" applyBorder="1" applyAlignment="1">
      <alignment vertical="center"/>
    </xf>
    <xf numFmtId="0" fontId="10" fillId="0" borderId="3" xfId="0" applyFont="1" applyFill="1" applyBorder="1" applyAlignment="1">
      <alignment vertical="center"/>
    </xf>
    <xf numFmtId="0" fontId="10" fillId="0" borderId="3" xfId="0" applyFont="1" applyFill="1" applyBorder="1" applyAlignment="1">
      <alignment vertical="center" wrapText="1"/>
    </xf>
    <xf numFmtId="0" fontId="10" fillId="0" borderId="9" xfId="0" applyFont="1" applyFill="1" applyBorder="1" applyAlignment="1">
      <alignment horizontal="center" vertical="center" textRotation="90" wrapText="1"/>
    </xf>
    <xf numFmtId="0" fontId="14" fillId="0" borderId="0" xfId="0" applyFont="1" applyFill="1" applyAlignment="1">
      <alignment vertical="center"/>
    </xf>
    <xf numFmtId="0" fontId="77" fillId="0" borderId="0" xfId="0" applyFont="1" applyBorder="1"/>
    <xf numFmtId="0" fontId="77" fillId="0" borderId="0" xfId="0" applyFont="1" applyBorder="1" applyAlignment="1">
      <alignment horizontal="right"/>
    </xf>
    <xf numFmtId="0" fontId="10" fillId="0" borderId="0" xfId="0" applyFont="1" applyBorder="1" applyAlignment="1">
      <alignment horizontal="left" vertical="center"/>
    </xf>
    <xf numFmtId="0" fontId="67" fillId="0" borderId="0" xfId="6" applyFont="1" applyAlignment="1">
      <alignment horizontal="center" vertical="center"/>
    </xf>
    <xf numFmtId="0" fontId="52" fillId="0" borderId="0" xfId="6" applyNumberFormat="1" applyFont="1" applyAlignment="1">
      <alignment horizontal="left" vertical="center"/>
    </xf>
    <xf numFmtId="202" fontId="39" fillId="0" borderId="3" xfId="0" applyNumberFormat="1" applyFont="1" applyFill="1" applyBorder="1" applyAlignment="1">
      <alignment horizontal="center" vertical="center" textRotation="90"/>
    </xf>
    <xf numFmtId="220" fontId="10" fillId="0" borderId="3" xfId="0" applyNumberFormat="1" applyFont="1" applyFill="1" applyBorder="1" applyAlignment="1">
      <alignment vertical="center"/>
    </xf>
    <xf numFmtId="0" fontId="10" fillId="3" borderId="0" xfId="0" applyFont="1" applyFill="1" applyBorder="1" applyAlignment="1">
      <alignment horizontal="center" vertical="center"/>
    </xf>
    <xf numFmtId="0" fontId="52" fillId="0" borderId="0" xfId="6" applyFont="1" applyAlignment="1">
      <alignment horizontal="center" vertical="top"/>
    </xf>
    <xf numFmtId="0" fontId="28" fillId="0" borderId="0" xfId="6" applyFont="1" applyAlignment="1">
      <alignment horizontal="center" vertical="center"/>
    </xf>
    <xf numFmtId="0" fontId="22" fillId="0" borderId="0" xfId="6" applyFont="1" applyAlignment="1">
      <alignment horizontal="center" vertical="center"/>
    </xf>
    <xf numFmtId="0" fontId="22" fillId="0" borderId="0" xfId="6" applyFont="1"/>
    <xf numFmtId="0" fontId="22" fillId="0" borderId="0" xfId="6" applyFont="1" applyAlignment="1">
      <alignment horizontal="right"/>
    </xf>
    <xf numFmtId="3" fontId="48" fillId="0" borderId="0" xfId="6" applyNumberFormat="1" applyFont="1" applyAlignment="1">
      <alignment horizontal="center" vertical="center"/>
    </xf>
    <xf numFmtId="0" fontId="28" fillId="0" borderId="0" xfId="6" applyFont="1" applyAlignment="1">
      <alignment vertical="center"/>
    </xf>
    <xf numFmtId="0" fontId="28" fillId="0" borderId="0" xfId="6" applyFont="1" applyAlignment="1"/>
    <xf numFmtId="0" fontId="33" fillId="0" borderId="0" xfId="6" applyFont="1" applyAlignment="1">
      <alignment vertical="center"/>
    </xf>
    <xf numFmtId="0" fontId="28" fillId="0" borderId="0" xfId="6" applyFont="1" applyAlignment="1">
      <alignment horizontal="center"/>
    </xf>
    <xf numFmtId="0" fontId="22" fillId="0" borderId="0" xfId="6" applyFont="1" applyAlignment="1">
      <alignment horizontal="center"/>
    </xf>
    <xf numFmtId="0" fontId="28" fillId="0" borderId="0" xfId="6" quotePrefix="1" applyFont="1" applyAlignment="1">
      <alignment horizontal="center"/>
    </xf>
    <xf numFmtId="0" fontId="22" fillId="0" borderId="0" xfId="6" applyFont="1" applyAlignment="1">
      <alignment vertical="center"/>
    </xf>
    <xf numFmtId="0" fontId="22" fillId="0" borderId="0" xfId="6" applyFont="1" applyAlignment="1">
      <alignment vertical="center" wrapText="1"/>
    </xf>
    <xf numFmtId="209" fontId="22" fillId="0" borderId="0" xfId="6" applyNumberFormat="1" applyFont="1" applyAlignment="1">
      <alignment vertical="center"/>
    </xf>
    <xf numFmtId="3" fontId="22" fillId="0" borderId="0" xfId="6" applyNumberFormat="1" applyFont="1" applyAlignment="1">
      <alignment vertical="center"/>
    </xf>
    <xf numFmtId="0" fontId="22" fillId="0" borderId="0" xfId="6" applyFont="1" applyAlignment="1">
      <alignment horizontal="right" vertical="center"/>
    </xf>
    <xf numFmtId="0" fontId="28" fillId="0" borderId="0" xfId="6" applyFont="1" applyAlignment="1">
      <alignment horizontal="left" vertical="center"/>
    </xf>
    <xf numFmtId="0" fontId="28" fillId="0" borderId="0" xfId="6" applyFont="1" applyAlignment="1">
      <alignment horizontal="right" vertical="center"/>
    </xf>
    <xf numFmtId="209" fontId="28" fillId="0" borderId="0" xfId="3" applyNumberFormat="1" applyFont="1" applyAlignment="1">
      <alignment vertical="center"/>
    </xf>
    <xf numFmtId="209" fontId="22" fillId="0" borderId="0" xfId="3" applyNumberFormat="1" applyFont="1" applyAlignment="1">
      <alignment vertical="center"/>
    </xf>
    <xf numFmtId="209" fontId="22" fillId="0" borderId="0" xfId="3" applyNumberFormat="1" applyFont="1" applyAlignment="1">
      <alignment horizontal="left" vertical="center"/>
    </xf>
    <xf numFmtId="0" fontId="49" fillId="0" borderId="0" xfId="6" applyFont="1" applyAlignment="1">
      <alignment horizontal="center" vertical="center"/>
    </xf>
    <xf numFmtId="0" fontId="49" fillId="0" borderId="0" xfId="6" applyFont="1" applyAlignment="1">
      <alignment horizontal="left" vertical="center"/>
    </xf>
    <xf numFmtId="0" fontId="25" fillId="2" borderId="3" xfId="0" applyFont="1" applyFill="1" applyBorder="1" applyAlignment="1">
      <alignment vertical="center" wrapText="1"/>
    </xf>
    <xf numFmtId="0" fontId="49" fillId="0" borderId="3" xfId="6" applyFont="1" applyBorder="1" applyAlignment="1">
      <alignment horizontal="center" vertical="center"/>
    </xf>
    <xf numFmtId="0" fontId="22" fillId="0" borderId="3" xfId="6" applyFont="1" applyBorder="1" applyAlignment="1">
      <alignment horizontal="right" vertical="center"/>
    </xf>
    <xf numFmtId="0" fontId="22" fillId="0" borderId="0" xfId="6" applyFont="1" applyAlignment="1">
      <alignment horizontal="left" vertical="center"/>
    </xf>
    <xf numFmtId="0" fontId="27" fillId="0" borderId="0" xfId="6" applyFont="1" applyAlignment="1">
      <alignment horizontal="left" vertical="center"/>
    </xf>
    <xf numFmtId="0" fontId="26" fillId="0" borderId="0" xfId="6" applyFont="1" applyAlignment="1">
      <alignment horizontal="center" vertical="center"/>
    </xf>
    <xf numFmtId="0" fontId="26" fillId="0" borderId="0" xfId="6" applyFont="1" applyAlignment="1">
      <alignment horizontal="right" vertical="center"/>
    </xf>
    <xf numFmtId="0" fontId="22" fillId="0" borderId="0" xfId="6" applyFont="1" applyAlignment="1"/>
    <xf numFmtId="3" fontId="53" fillId="0" borderId="0" xfId="6" applyNumberFormat="1" applyFont="1" applyAlignment="1">
      <alignment horizontal="center" vertical="center"/>
    </xf>
    <xf numFmtId="0" fontId="52" fillId="0" borderId="0" xfId="6" applyFont="1" applyAlignment="1">
      <alignment horizontal="left" vertical="center"/>
    </xf>
    <xf numFmtId="0" fontId="53" fillId="0" borderId="0" xfId="6" applyFont="1" applyAlignment="1">
      <alignment horizontal="center" vertical="center"/>
    </xf>
    <xf numFmtId="0" fontId="52" fillId="0" borderId="0" xfId="6" applyFont="1" applyAlignment="1">
      <alignment horizontal="center" vertical="center"/>
    </xf>
    <xf numFmtId="0" fontId="24" fillId="3" borderId="3" xfId="0" applyFont="1" applyFill="1" applyBorder="1" applyAlignment="1">
      <alignment horizontal="center" vertical="center"/>
    </xf>
    <xf numFmtId="0" fontId="64" fillId="3" borderId="3" xfId="0" applyFont="1" applyFill="1" applyBorder="1" applyAlignment="1">
      <alignment vertical="center" wrapText="1"/>
    </xf>
    <xf numFmtId="3" fontId="25" fillId="3" borderId="3" xfId="0" applyNumberFormat="1" applyFont="1" applyFill="1" applyBorder="1" applyAlignment="1">
      <alignment horizontal="center" vertical="center" wrapText="1"/>
    </xf>
    <xf numFmtId="209" fontId="25" fillId="3" borderId="3" xfId="0" applyNumberFormat="1" applyFont="1" applyFill="1" applyBorder="1" applyAlignment="1">
      <alignment horizontal="center" vertical="center"/>
    </xf>
    <xf numFmtId="0" fontId="28" fillId="0" borderId="3" xfId="0" applyFont="1" applyFill="1" applyBorder="1" applyAlignment="1">
      <alignment horizontal="center" vertical="center"/>
    </xf>
    <xf numFmtId="0" fontId="78" fillId="2" borderId="3" xfId="0" applyFont="1" applyFill="1" applyBorder="1" applyAlignment="1">
      <alignment vertical="center" wrapText="1"/>
    </xf>
    <xf numFmtId="0" fontId="78" fillId="2" borderId="3" xfId="0" applyFont="1" applyFill="1" applyBorder="1" applyAlignment="1">
      <alignment horizontal="center" vertical="center" wrapText="1"/>
    </xf>
    <xf numFmtId="4" fontId="78" fillId="2" borderId="3" xfId="0" applyNumberFormat="1" applyFont="1" applyFill="1" applyBorder="1" applyAlignment="1">
      <alignment vertical="center" wrapText="1"/>
    </xf>
    <xf numFmtId="3" fontId="28" fillId="0" borderId="3" xfId="0" applyNumberFormat="1" applyFont="1" applyFill="1" applyBorder="1" applyAlignment="1">
      <alignment horizontal="center" vertical="center" wrapText="1"/>
    </xf>
    <xf numFmtId="209" fontId="28" fillId="0" borderId="3" xfId="0" applyNumberFormat="1" applyFont="1" applyFill="1" applyBorder="1" applyAlignment="1">
      <alignment horizontal="center" vertical="center"/>
    </xf>
    <xf numFmtId="0" fontId="53" fillId="2" borderId="10" xfId="0" applyFont="1" applyFill="1" applyBorder="1" applyAlignment="1">
      <alignment vertical="center" wrapText="1"/>
    </xf>
    <xf numFmtId="0" fontId="53" fillId="2" borderId="3" xfId="0" applyFont="1" applyFill="1" applyBorder="1" applyAlignment="1">
      <alignment horizontal="center" vertical="center" wrapText="1"/>
    </xf>
    <xf numFmtId="0" fontId="53" fillId="2" borderId="3" xfId="0" applyFont="1" applyFill="1" applyBorder="1" applyAlignment="1">
      <alignment vertical="center" wrapText="1"/>
    </xf>
    <xf numFmtId="3" fontId="28" fillId="0" borderId="3" xfId="0" applyNumberFormat="1" applyFont="1" applyFill="1" applyBorder="1" applyAlignment="1">
      <alignment horizontal="right" vertical="center" wrapText="1"/>
    </xf>
    <xf numFmtId="0" fontId="28" fillId="0" borderId="3" xfId="0" applyFont="1" applyFill="1" applyBorder="1" applyAlignment="1">
      <alignment vertical="center"/>
    </xf>
    <xf numFmtId="0" fontId="78" fillId="2" borderId="10" xfId="0" applyFont="1" applyFill="1" applyBorder="1" applyAlignment="1">
      <alignment vertical="center" wrapText="1"/>
    </xf>
    <xf numFmtId="0" fontId="22" fillId="0" borderId="3" xfId="0" applyFont="1" applyFill="1" applyBorder="1" applyAlignment="1">
      <alignment horizontal="center" vertical="center"/>
    </xf>
    <xf numFmtId="0" fontId="22" fillId="0" borderId="10" xfId="0" applyFont="1" applyBorder="1" applyAlignment="1">
      <alignment horizontal="left" vertical="center"/>
    </xf>
    <xf numFmtId="0" fontId="22" fillId="0" borderId="3" xfId="0" applyFont="1" applyBorder="1" applyAlignment="1">
      <alignment horizontal="center" vertical="center"/>
    </xf>
    <xf numFmtId="0" fontId="52" fillId="2" borderId="3" xfId="0" applyFont="1" applyFill="1" applyBorder="1" applyAlignment="1">
      <alignment horizontal="center" vertical="center" wrapText="1"/>
    </xf>
    <xf numFmtId="4" fontId="52" fillId="2" borderId="3" xfId="0" applyNumberFormat="1" applyFont="1" applyFill="1" applyBorder="1" applyAlignment="1">
      <alignment horizontal="center" vertical="center" wrapText="1"/>
    </xf>
    <xf numFmtId="3" fontId="22" fillId="0" borderId="3" xfId="0" applyNumberFormat="1" applyFont="1" applyFill="1" applyBorder="1" applyAlignment="1">
      <alignment horizontal="right" vertical="center" wrapText="1"/>
    </xf>
    <xf numFmtId="3" fontId="22" fillId="0" borderId="3" xfId="0" applyNumberFormat="1" applyFont="1" applyFill="1" applyBorder="1" applyAlignment="1">
      <alignment horizontal="center" vertical="center" wrapText="1"/>
    </xf>
    <xf numFmtId="209" fontId="22" fillId="0" borderId="3" xfId="0" applyNumberFormat="1" applyFont="1" applyFill="1" applyBorder="1" applyAlignment="1">
      <alignment horizontal="center" vertical="center"/>
    </xf>
    <xf numFmtId="0" fontId="52" fillId="2" borderId="3" xfId="0" applyFont="1" applyFill="1" applyBorder="1" applyAlignment="1">
      <alignment vertical="center" wrapText="1"/>
    </xf>
    <xf numFmtId="0" fontId="22" fillId="0" borderId="3" xfId="0" applyFont="1" applyBorder="1" applyAlignment="1">
      <alignment horizontal="center"/>
    </xf>
    <xf numFmtId="0" fontId="79" fillId="0" borderId="3" xfId="0" applyFont="1" applyFill="1" applyBorder="1" applyAlignment="1">
      <alignment horizontal="center" vertical="center"/>
    </xf>
    <xf numFmtId="0" fontId="79" fillId="2" borderId="3" xfId="0" applyFont="1" applyFill="1" applyBorder="1" applyAlignment="1">
      <alignment vertical="center" wrapText="1"/>
    </xf>
    <xf numFmtId="0" fontId="79" fillId="2" borderId="3" xfId="0" applyFont="1" applyFill="1" applyBorder="1" applyAlignment="1">
      <alignment horizontal="center" vertical="center" wrapText="1"/>
    </xf>
    <xf numFmtId="0" fontId="79" fillId="0" borderId="3" xfId="0" applyFont="1" applyBorder="1" applyAlignment="1">
      <alignment horizontal="center" vertical="center"/>
    </xf>
    <xf numFmtId="4" fontId="79" fillId="2" borderId="3" xfId="0" applyNumberFormat="1" applyFont="1" applyFill="1" applyBorder="1" applyAlignment="1">
      <alignment horizontal="center" vertical="center" wrapText="1"/>
    </xf>
    <xf numFmtId="3" fontId="79" fillId="0" borderId="3" xfId="0" applyNumberFormat="1" applyFont="1" applyFill="1" applyBorder="1" applyAlignment="1">
      <alignment horizontal="right" vertical="center" wrapText="1"/>
    </xf>
    <xf numFmtId="0" fontId="79" fillId="0" borderId="0" xfId="0" applyFont="1" applyFill="1" applyAlignment="1">
      <alignment vertical="center"/>
    </xf>
    <xf numFmtId="0" fontId="78" fillId="2" borderId="3" xfId="0" applyFont="1" applyFill="1" applyBorder="1" applyAlignment="1">
      <alignment horizontal="left" vertical="center" wrapText="1"/>
    </xf>
    <xf numFmtId="0" fontId="53" fillId="2" borderId="3" xfId="0" applyFont="1" applyFill="1" applyBorder="1" applyAlignment="1">
      <alignment horizontal="left" vertical="center" wrapText="1"/>
    </xf>
    <xf numFmtId="4" fontId="53" fillId="2" borderId="3" xfId="0" applyNumberFormat="1" applyFont="1" applyFill="1" applyBorder="1" applyAlignment="1">
      <alignment horizontal="left" vertical="center" wrapText="1"/>
    </xf>
    <xf numFmtId="49" fontId="28" fillId="0" borderId="3" xfId="0" applyNumberFormat="1" applyFont="1" applyFill="1" applyBorder="1" applyAlignment="1">
      <alignment horizontal="center" vertical="center"/>
    </xf>
    <xf numFmtId="0" fontId="28" fillId="0" borderId="3" xfId="0" applyFont="1" applyFill="1" applyBorder="1" applyAlignment="1">
      <alignment horizontal="left" vertical="center" wrapText="1"/>
    </xf>
    <xf numFmtId="4" fontId="22" fillId="0" borderId="3" xfId="0" applyNumberFormat="1" applyFont="1" applyFill="1" applyBorder="1" applyAlignment="1">
      <alignment horizontal="center" vertical="center"/>
    </xf>
    <xf numFmtId="3" fontId="22" fillId="0" borderId="3" xfId="0" applyNumberFormat="1" applyFont="1" applyFill="1" applyBorder="1" applyAlignment="1">
      <alignment horizontal="right" vertical="center"/>
    </xf>
    <xf numFmtId="3" fontId="22" fillId="0" borderId="3" xfId="0" applyNumberFormat="1" applyFont="1" applyFill="1" applyBorder="1" applyAlignment="1">
      <alignment horizontal="center" vertical="center"/>
    </xf>
    <xf numFmtId="209" fontId="28" fillId="0" borderId="3" xfId="3" applyNumberFormat="1" applyFont="1" applyFill="1" applyBorder="1" applyAlignment="1">
      <alignment vertical="center"/>
    </xf>
    <xf numFmtId="0" fontId="22" fillId="0" borderId="3" xfId="0" applyFont="1" applyFill="1" applyBorder="1"/>
    <xf numFmtId="49" fontId="28" fillId="0" borderId="3" xfId="0" applyNumberFormat="1" applyFont="1" applyFill="1" applyBorder="1" applyAlignment="1">
      <alignment horizontal="center"/>
    </xf>
    <xf numFmtId="0" fontId="28" fillId="0" borderId="3" xfId="0" applyFont="1" applyFill="1" applyBorder="1" applyAlignment="1">
      <alignment horizontal="center"/>
    </xf>
    <xf numFmtId="4" fontId="28" fillId="0" borderId="3" xfId="0" applyNumberFormat="1" applyFont="1" applyFill="1" applyBorder="1" applyAlignment="1">
      <alignment horizontal="center"/>
    </xf>
    <xf numFmtId="3" fontId="28" fillId="0" borderId="3" xfId="0" applyNumberFormat="1" applyFont="1" applyFill="1" applyBorder="1" applyAlignment="1">
      <alignment horizontal="right"/>
    </xf>
    <xf numFmtId="3" fontId="28" fillId="0" borderId="3" xfId="0" applyNumberFormat="1" applyFont="1" applyFill="1" applyBorder="1" applyAlignment="1">
      <alignment horizontal="center"/>
    </xf>
    <xf numFmtId="0" fontId="28" fillId="0" borderId="3" xfId="0" applyFont="1" applyFill="1" applyBorder="1"/>
    <xf numFmtId="0" fontId="22" fillId="0" borderId="3" xfId="0" applyFont="1" applyFill="1" applyBorder="1" applyAlignment="1">
      <alignment horizontal="center"/>
    </xf>
    <xf numFmtId="4" fontId="22" fillId="0" borderId="3" xfId="0" applyNumberFormat="1" applyFont="1" applyFill="1" applyBorder="1" applyAlignment="1">
      <alignment horizontal="center"/>
    </xf>
    <xf numFmtId="3" fontId="22" fillId="0" borderId="3" xfId="0" applyNumberFormat="1" applyFont="1" applyFill="1" applyBorder="1" applyAlignment="1">
      <alignment horizontal="right"/>
    </xf>
    <xf numFmtId="3" fontId="22" fillId="0" borderId="3" xfId="0" applyNumberFormat="1" applyFont="1" applyFill="1" applyBorder="1" applyAlignment="1">
      <alignment horizontal="center"/>
    </xf>
    <xf numFmtId="0" fontId="52" fillId="0" borderId="0" xfId="6" applyFont="1" applyAlignment="1">
      <alignment horizontal="justify" vertical="justify" wrapText="1"/>
    </xf>
    <xf numFmtId="4" fontId="52" fillId="2" borderId="3" xfId="0" applyNumberFormat="1" applyFont="1" applyFill="1" applyBorder="1" applyAlignment="1">
      <alignment vertical="center" wrapText="1"/>
    </xf>
    <xf numFmtId="0" fontId="25" fillId="3" borderId="3" xfId="0" applyFont="1" applyFill="1" applyBorder="1" applyAlignment="1">
      <alignment horizontal="center" vertical="center"/>
    </xf>
    <xf numFmtId="0" fontId="64" fillId="0" borderId="3" xfId="0" applyFont="1" applyFill="1" applyBorder="1" applyAlignment="1">
      <alignment vertical="center" wrapText="1"/>
    </xf>
    <xf numFmtId="0" fontId="25" fillId="4" borderId="3" xfId="0" applyFont="1" applyFill="1" applyBorder="1" applyAlignment="1">
      <alignment vertical="center" wrapText="1"/>
    </xf>
    <xf numFmtId="0" fontId="61" fillId="4" borderId="3" xfId="6" applyFont="1" applyFill="1" applyBorder="1" applyAlignment="1">
      <alignment horizontal="center" vertical="center" wrapText="1"/>
    </xf>
    <xf numFmtId="0" fontId="80" fillId="0" borderId="3" xfId="6" applyFont="1" applyBorder="1" applyAlignment="1">
      <alignment horizontal="center" vertical="center" wrapText="1"/>
    </xf>
    <xf numFmtId="3" fontId="53" fillId="0" borderId="0" xfId="6" applyNumberFormat="1" applyFont="1" applyAlignment="1">
      <alignment horizontal="center" vertical="center"/>
    </xf>
    <xf numFmtId="0" fontId="66" fillId="0" borderId="0" xfId="6" applyFont="1" applyAlignment="1">
      <alignment horizontal="left" vertical="center"/>
    </xf>
    <xf numFmtId="0" fontId="66" fillId="0" borderId="0" xfId="6" applyFont="1" applyAlignment="1">
      <alignment horizontal="center" vertical="center"/>
    </xf>
    <xf numFmtId="0" fontId="26" fillId="0" borderId="0" xfId="0" applyFont="1" applyFill="1" applyAlignment="1">
      <alignment horizontal="left" vertical="center" wrapText="1"/>
    </xf>
    <xf numFmtId="0" fontId="26" fillId="0" borderId="6" xfId="0" applyFont="1" applyFill="1" applyBorder="1" applyAlignment="1">
      <alignment horizontal="left" vertical="center" wrapText="1"/>
    </xf>
    <xf numFmtId="3" fontId="53" fillId="0" borderId="11" xfId="6" applyNumberFormat="1" applyFont="1" applyBorder="1" applyAlignment="1">
      <alignment horizontal="left" vertical="center"/>
    </xf>
    <xf numFmtId="0" fontId="52" fillId="0" borderId="0" xfId="6" applyFont="1" applyAlignment="1">
      <alignment horizontal="justify" wrapText="1"/>
    </xf>
    <xf numFmtId="0" fontId="52" fillId="0" borderId="0" xfId="6" applyFont="1" applyAlignment="1">
      <alignment horizontal="justify" vertical="justify" wrapText="1"/>
    </xf>
    <xf numFmtId="3" fontId="55" fillId="0" borderId="0" xfId="6" applyNumberFormat="1" applyFont="1" applyAlignment="1">
      <alignment horizontal="right" vertical="center"/>
    </xf>
    <xf numFmtId="0" fontId="52" fillId="0" borderId="0" xfId="6" applyFont="1" applyAlignment="1">
      <alignment horizontal="left" vertical="center"/>
    </xf>
    <xf numFmtId="0" fontId="52" fillId="0" borderId="0" xfId="6" applyFont="1" applyAlignment="1">
      <alignment horizontal="left" vertical="center" wrapText="1"/>
    </xf>
    <xf numFmtId="0" fontId="67" fillId="0" borderId="0" xfId="6" applyFont="1" applyAlignment="1">
      <alignment horizontal="center" vertical="center"/>
    </xf>
    <xf numFmtId="0" fontId="28" fillId="0" borderId="0" xfId="0" applyFont="1" applyAlignment="1">
      <alignment horizontal="justify" vertical="center" wrapText="1"/>
    </xf>
    <xf numFmtId="0" fontId="22" fillId="0" borderId="0" xfId="0" applyFont="1" applyAlignment="1">
      <alignment horizontal="justify" vertical="center" wrapText="1"/>
    </xf>
    <xf numFmtId="0" fontId="27" fillId="0" borderId="0" xfId="0" applyFont="1" applyFill="1" applyAlignment="1">
      <alignment horizontal="right" vertical="center"/>
    </xf>
    <xf numFmtId="3" fontId="67" fillId="0" borderId="0" xfId="6" applyNumberFormat="1" applyFont="1" applyAlignment="1">
      <alignment horizontal="center" vertical="center"/>
    </xf>
    <xf numFmtId="0" fontId="22" fillId="0" borderId="0" xfId="0" applyFont="1" applyAlignment="1">
      <alignment horizontal="center" vertical="center" wrapText="1"/>
    </xf>
    <xf numFmtId="0" fontId="30" fillId="0" borderId="0" xfId="0" applyFont="1" applyAlignment="1">
      <alignment horizontal="center" vertical="center" wrapText="1"/>
    </xf>
    <xf numFmtId="3" fontId="59" fillId="0" borderId="0" xfId="6" applyNumberFormat="1" applyFont="1" applyAlignment="1">
      <alignment horizontal="right" vertical="center"/>
    </xf>
    <xf numFmtId="0" fontId="24" fillId="0" borderId="0" xfId="0" applyFont="1" applyAlignment="1">
      <alignment horizontal="center"/>
    </xf>
    <xf numFmtId="0" fontId="28" fillId="0" borderId="0" xfId="0" applyFont="1" applyFill="1" applyAlignment="1">
      <alignment horizontal="center"/>
    </xf>
    <xf numFmtId="0" fontId="25" fillId="0" borderId="0" xfId="0" applyFont="1" applyAlignment="1">
      <alignment horizontal="center"/>
    </xf>
    <xf numFmtId="0" fontId="33" fillId="0" borderId="0" xfId="0" applyFont="1" applyFill="1" applyAlignment="1">
      <alignment horizontal="center"/>
    </xf>
    <xf numFmtId="0" fontId="50" fillId="0" borderId="0" xfId="0" applyFont="1" applyAlignment="1">
      <alignment horizontal="center"/>
    </xf>
    <xf numFmtId="0" fontId="22" fillId="0" borderId="0" xfId="0" applyFont="1" applyAlignment="1">
      <alignment horizontal="left" vertical="center" wrapText="1"/>
    </xf>
    <xf numFmtId="0" fontId="24" fillId="0" borderId="0" xfId="0" applyFont="1" applyFill="1" applyAlignment="1">
      <alignment horizontal="center"/>
    </xf>
    <xf numFmtId="3" fontId="59" fillId="0" borderId="0" xfId="6" applyNumberFormat="1" applyFont="1" applyAlignment="1">
      <alignment horizontal="center" vertical="center"/>
    </xf>
    <xf numFmtId="0" fontId="28" fillId="0" borderId="0" xfId="0" applyFont="1" applyFill="1" applyBorder="1" applyAlignment="1">
      <alignment horizontal="center"/>
    </xf>
    <xf numFmtId="0" fontId="28" fillId="0" borderId="0" xfId="6" applyFont="1" applyAlignment="1">
      <alignment horizontal="center" vertical="center" wrapText="1"/>
    </xf>
    <xf numFmtId="0" fontId="26" fillId="0" borderId="0" xfId="6" applyFont="1" applyAlignment="1">
      <alignment horizontal="center" vertical="center"/>
    </xf>
    <xf numFmtId="0" fontId="29" fillId="0" borderId="0" xfId="0" applyFont="1" applyFill="1" applyAlignment="1">
      <alignment horizontal="left" vertical="center" wrapText="1"/>
    </xf>
    <xf numFmtId="209" fontId="22" fillId="0" borderId="0" xfId="3" applyNumberFormat="1" applyFont="1" applyAlignment="1">
      <alignment horizontal="left" vertical="center"/>
    </xf>
    <xf numFmtId="0" fontId="28" fillId="0" borderId="0" xfId="6" applyFont="1" applyAlignment="1">
      <alignment horizontal="center" vertical="center"/>
    </xf>
    <xf numFmtId="0" fontId="22" fillId="0" borderId="0" xfId="6" applyFont="1" applyAlignment="1">
      <alignment horizontal="left"/>
    </xf>
    <xf numFmtId="0" fontId="22" fillId="0" borderId="0" xfId="6" applyFont="1" applyAlignment="1">
      <alignment horizontal="center" vertical="center" wrapText="1"/>
    </xf>
    <xf numFmtId="0" fontId="28" fillId="0" borderId="0" xfId="6" applyFont="1" applyAlignment="1">
      <alignment horizontal="left" vertical="center"/>
    </xf>
    <xf numFmtId="0" fontId="33" fillId="0" borderId="0" xfId="6" applyFont="1" applyAlignment="1">
      <alignment horizontal="center" vertical="center"/>
    </xf>
    <xf numFmtId="0" fontId="28" fillId="0" borderId="0" xfId="6" applyFont="1" applyAlignment="1">
      <alignment horizontal="left"/>
    </xf>
    <xf numFmtId="0" fontId="22" fillId="0" borderId="0" xfId="6" applyFont="1" applyAlignment="1">
      <alignment horizontal="center"/>
    </xf>
    <xf numFmtId="209" fontId="28" fillId="0" borderId="0" xfId="3" applyNumberFormat="1" applyFont="1" applyAlignment="1">
      <alignment horizontal="center" vertical="center"/>
    </xf>
    <xf numFmtId="0" fontId="61" fillId="0" borderId="12" xfId="6" applyFont="1" applyBorder="1" applyAlignment="1">
      <alignment horizontal="center" vertical="center" wrapText="1"/>
    </xf>
    <xf numFmtId="0" fontId="61" fillId="0" borderId="11" xfId="6" applyFont="1" applyBorder="1" applyAlignment="1">
      <alignment horizontal="center" vertical="center" wrapText="1"/>
    </xf>
    <xf numFmtId="0" fontId="61" fillId="0" borderId="13" xfId="6" applyFont="1" applyBorder="1" applyAlignment="1">
      <alignment horizontal="center" vertical="center" wrapText="1"/>
    </xf>
    <xf numFmtId="0" fontId="61" fillId="4" borderId="3" xfId="6" applyFont="1" applyFill="1" applyBorder="1" applyAlignment="1">
      <alignment horizontal="center" vertical="center" wrapText="1"/>
    </xf>
    <xf numFmtId="0" fontId="53" fillId="0" borderId="0" xfId="6" applyFont="1" applyAlignment="1">
      <alignment horizontal="center" vertical="center"/>
    </xf>
    <xf numFmtId="0" fontId="66" fillId="0" borderId="0" xfId="6" applyFont="1" applyAlignment="1">
      <alignment horizontal="center" vertical="top"/>
    </xf>
    <xf numFmtId="0" fontId="52" fillId="0" borderId="0" xfId="6" applyFont="1" applyAlignment="1">
      <alignment horizontal="left"/>
    </xf>
    <xf numFmtId="3" fontId="25" fillId="4" borderId="10" xfId="0" applyNumberFormat="1" applyFont="1" applyFill="1" applyBorder="1" applyAlignment="1">
      <alignment horizontal="center" vertical="center" wrapText="1"/>
    </xf>
    <xf numFmtId="3" fontId="25" fillId="4" borderId="14" xfId="0" applyNumberFormat="1" applyFont="1" applyFill="1" applyBorder="1" applyAlignment="1">
      <alignment horizontal="center" vertical="center" wrapText="1"/>
    </xf>
    <xf numFmtId="0" fontId="25" fillId="4" borderId="3" xfId="0" applyFont="1" applyFill="1" applyBorder="1" applyAlignment="1">
      <alignment horizontal="center" vertical="center"/>
    </xf>
    <xf numFmtId="0" fontId="69" fillId="0" borderId="0" xfId="6" applyFont="1" applyAlignment="1">
      <alignment horizontal="left"/>
    </xf>
    <xf numFmtId="0" fontId="61" fillId="0" borderId="3" xfId="6" applyFont="1" applyBorder="1" applyAlignment="1">
      <alignment horizontal="center" vertical="center" wrapText="1"/>
    </xf>
    <xf numFmtId="0" fontId="69" fillId="0" borderId="0" xfId="6" applyFont="1" applyAlignment="1">
      <alignment horizontal="left" vertical="center" wrapText="1"/>
    </xf>
    <xf numFmtId="0" fontId="69" fillId="0" borderId="0" xfId="6" applyFont="1" applyAlignment="1">
      <alignment horizontal="left" vertical="center"/>
    </xf>
    <xf numFmtId="0" fontId="52" fillId="0" borderId="0" xfId="6" applyFont="1" applyAlignment="1">
      <alignment horizontal="center" vertical="center"/>
    </xf>
    <xf numFmtId="0" fontId="52" fillId="0" borderId="0" xfId="6" applyFont="1" applyAlignment="1">
      <alignment horizontal="center"/>
    </xf>
    <xf numFmtId="0" fontId="58" fillId="0" borderId="3" xfId="6" applyFont="1" applyBorder="1" applyAlignment="1">
      <alignment horizontal="left" vertical="center"/>
    </xf>
    <xf numFmtId="3" fontId="56" fillId="0" borderId="0" xfId="6" applyNumberFormat="1" applyFont="1" applyAlignment="1">
      <alignment horizontal="center" vertical="center"/>
    </xf>
    <xf numFmtId="0" fontId="70" fillId="0" borderId="0" xfId="6" applyFont="1" applyAlignment="1">
      <alignment horizontal="center"/>
    </xf>
    <xf numFmtId="0" fontId="81" fillId="0" borderId="0" xfId="6" applyFont="1" applyAlignment="1">
      <alignment horizontal="center"/>
    </xf>
    <xf numFmtId="0" fontId="70" fillId="0" borderId="0" xfId="6" applyFont="1" applyAlignment="1">
      <alignment horizontal="center" vertical="center"/>
    </xf>
    <xf numFmtId="0" fontId="69" fillId="0" borderId="0" xfId="6" applyFont="1" applyAlignment="1">
      <alignment horizontal="center"/>
    </xf>
    <xf numFmtId="0" fontId="30" fillId="0" borderId="0" xfId="0" applyFont="1" applyFill="1" applyAlignment="1">
      <alignment horizontal="left" vertical="center" wrapText="1"/>
    </xf>
    <xf numFmtId="0" fontId="29" fillId="0" borderId="0" xfId="0" applyFont="1" applyAlignment="1">
      <alignment horizontal="left" vertical="center" wrapText="1"/>
    </xf>
    <xf numFmtId="0" fontId="29" fillId="0" borderId="0" xfId="0" applyFont="1" applyFill="1" applyAlignment="1">
      <alignment horizontal="center" vertical="center" wrapText="1"/>
    </xf>
    <xf numFmtId="3" fontId="29" fillId="0" borderId="0" xfId="0" applyNumberFormat="1" applyFont="1" applyFill="1" applyAlignment="1">
      <alignment horizontal="center" vertical="center" wrapText="1"/>
    </xf>
    <xf numFmtId="0" fontId="31" fillId="0" borderId="0" xfId="0" applyFont="1" applyFill="1" applyAlignment="1">
      <alignment horizontal="left" vertical="center" wrapText="1"/>
    </xf>
    <xf numFmtId="0" fontId="52" fillId="0" borderId="0" xfId="6" applyFont="1" applyAlignment="1">
      <alignment horizontal="left" vertical="top"/>
    </xf>
    <xf numFmtId="0" fontId="25" fillId="0" borderId="10" xfId="0" applyFont="1" applyFill="1" applyBorder="1" applyAlignment="1">
      <alignment horizontal="center" vertical="center" wrapText="1"/>
    </xf>
    <xf numFmtId="0" fontId="25" fillId="0" borderId="14" xfId="0" applyFont="1" applyFill="1" applyBorder="1" applyAlignment="1">
      <alignment horizontal="center" vertical="center" wrapText="1"/>
    </xf>
    <xf numFmtId="0" fontId="25" fillId="0" borderId="10" xfId="0" applyFont="1" applyFill="1" applyBorder="1" applyAlignment="1">
      <alignment horizontal="center" vertical="center"/>
    </xf>
    <xf numFmtId="0" fontId="25" fillId="0" borderId="14" xfId="0" applyFont="1" applyFill="1" applyBorder="1" applyAlignment="1">
      <alignment horizontal="center" vertical="center"/>
    </xf>
    <xf numFmtId="209" fontId="25" fillId="0" borderId="3" xfId="0" applyNumberFormat="1" applyFont="1" applyFill="1" applyBorder="1" applyAlignment="1">
      <alignment horizontal="center" vertical="center" wrapText="1"/>
    </xf>
    <xf numFmtId="0" fontId="25" fillId="0" borderId="3" xfId="0" applyFont="1" applyFill="1" applyBorder="1" applyAlignment="1">
      <alignment horizontal="center" vertical="center" wrapText="1"/>
    </xf>
    <xf numFmtId="3" fontId="25" fillId="0" borderId="10" xfId="0" applyNumberFormat="1" applyFont="1" applyFill="1" applyBorder="1" applyAlignment="1">
      <alignment horizontal="center" vertical="center" wrapText="1"/>
    </xf>
    <xf numFmtId="3" fontId="25" fillId="0" borderId="14" xfId="0" applyNumberFormat="1" applyFont="1" applyFill="1" applyBorder="1" applyAlignment="1">
      <alignment horizontal="center" vertical="center" wrapText="1"/>
    </xf>
    <xf numFmtId="0" fontId="82" fillId="0" borderId="0" xfId="6" applyFont="1" applyAlignment="1">
      <alignment horizontal="center" vertical="center"/>
    </xf>
    <xf numFmtId="0" fontId="82" fillId="0" borderId="0" xfId="6" applyFont="1" applyAlignment="1">
      <alignment horizontal="center"/>
    </xf>
    <xf numFmtId="0" fontId="68" fillId="0" borderId="0" xfId="6" applyFont="1" applyAlignment="1">
      <alignment horizontal="left" vertical="center"/>
    </xf>
    <xf numFmtId="0" fontId="68" fillId="0" borderId="0" xfId="6" applyFont="1" applyAlignment="1">
      <alignment horizontal="left" vertical="center" wrapText="1"/>
    </xf>
    <xf numFmtId="0" fontId="68" fillId="0" borderId="0" xfId="6" quotePrefix="1" applyFont="1" applyAlignment="1">
      <alignment horizontal="center"/>
    </xf>
    <xf numFmtId="0" fontId="68" fillId="0" borderId="0" xfId="6" applyFont="1" applyAlignment="1">
      <alignment horizontal="center"/>
    </xf>
    <xf numFmtId="0" fontId="67" fillId="0" borderId="6" xfId="6" applyFont="1" applyBorder="1" applyAlignment="1">
      <alignment horizontal="left" vertical="center"/>
    </xf>
    <xf numFmtId="0" fontId="67" fillId="0" borderId="0" xfId="6" applyFont="1" applyBorder="1" applyAlignment="1">
      <alignment horizontal="left" vertical="center"/>
    </xf>
    <xf numFmtId="0" fontId="44" fillId="0" borderId="0" xfId="6" applyFont="1" applyAlignment="1">
      <alignment horizontal="center" vertical="center" wrapText="1"/>
    </xf>
    <xf numFmtId="0" fontId="68" fillId="0" borderId="0" xfId="6" applyFont="1" applyAlignment="1">
      <alignment horizontal="center" vertical="center" wrapText="1"/>
    </xf>
    <xf numFmtId="0" fontId="32" fillId="0" borderId="0" xfId="0" applyFont="1" applyFill="1" applyAlignment="1" applyProtection="1">
      <alignment horizontal="center" vertical="center"/>
      <protection hidden="1"/>
    </xf>
    <xf numFmtId="0" fontId="5" fillId="0" borderId="0" xfId="0" applyFont="1" applyFill="1" applyAlignment="1" applyProtection="1">
      <alignment horizontal="left" vertical="center" wrapText="1"/>
      <protection hidden="1"/>
    </xf>
    <xf numFmtId="0" fontId="13" fillId="0" borderId="0" xfId="0" applyFont="1" applyFill="1" applyAlignment="1" applyProtection="1">
      <alignment horizontal="center" vertical="center"/>
      <protection hidden="1"/>
    </xf>
    <xf numFmtId="0" fontId="17" fillId="0" borderId="0" xfId="0" applyFont="1" applyFill="1" applyAlignment="1" applyProtection="1">
      <alignment horizontal="center" vertical="center"/>
      <protection hidden="1"/>
    </xf>
    <xf numFmtId="0" fontId="5" fillId="0" borderId="0" xfId="0" applyFont="1" applyFill="1" applyAlignment="1" applyProtection="1">
      <alignment horizontal="center" vertical="center"/>
      <protection hidden="1"/>
    </xf>
    <xf numFmtId="0" fontId="36" fillId="0" borderId="0" xfId="0" applyFont="1" applyFill="1" applyAlignment="1" applyProtection="1">
      <alignment horizontal="center" vertical="center"/>
      <protection hidden="1"/>
    </xf>
    <xf numFmtId="0" fontId="7" fillId="0" borderId="0" xfId="0" applyFont="1" applyFill="1" applyAlignment="1" applyProtection="1">
      <alignment horizontal="center" vertical="center"/>
      <protection hidden="1"/>
    </xf>
    <xf numFmtId="0" fontId="36" fillId="0" borderId="0" xfId="0" applyFont="1" applyFill="1" applyAlignment="1" applyProtection="1">
      <alignment horizontal="left" vertical="center"/>
      <protection hidden="1"/>
    </xf>
    <xf numFmtId="0" fontId="17" fillId="0" borderId="0" xfId="0" applyFont="1" applyFill="1" applyAlignment="1" applyProtection="1">
      <alignment horizontal="center"/>
      <protection hidden="1"/>
    </xf>
    <xf numFmtId="0" fontId="6" fillId="0" borderId="0" xfId="0" applyFont="1" applyFill="1" applyAlignment="1" applyProtection="1">
      <alignment horizontal="center" vertical="center"/>
      <protection hidden="1"/>
    </xf>
    <xf numFmtId="0" fontId="7" fillId="0" borderId="11" xfId="0" applyFont="1" applyFill="1" applyBorder="1" applyAlignment="1" applyProtection="1">
      <alignment horizontal="left" vertical="center" wrapText="1"/>
      <protection hidden="1"/>
    </xf>
    <xf numFmtId="0" fontId="8" fillId="0" borderId="0" xfId="0" applyFont="1" applyAlignment="1">
      <alignment horizontal="center"/>
    </xf>
    <xf numFmtId="0" fontId="10" fillId="0" borderId="11" xfId="0" applyFont="1" applyBorder="1" applyAlignment="1">
      <alignment horizontal="center" vertical="center" textRotation="90" wrapText="1"/>
    </xf>
    <xf numFmtId="0" fontId="10" fillId="0" borderId="0" xfId="0" applyFont="1" applyBorder="1" applyAlignment="1">
      <alignment horizontal="center" vertical="center" textRotation="90" wrapText="1"/>
    </xf>
    <xf numFmtId="49" fontId="10" fillId="0" borderId="0" xfId="0" applyNumberFormat="1" applyFont="1" applyFill="1" applyAlignment="1">
      <alignment horizontal="left" vertical="center" wrapText="1"/>
    </xf>
    <xf numFmtId="0" fontId="14" fillId="0" borderId="0" xfId="0" applyFont="1" applyFill="1" applyAlignment="1">
      <alignment horizontal="center" vertical="center"/>
    </xf>
    <xf numFmtId="0" fontId="10" fillId="0" borderId="10"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14" xfId="0" applyFont="1" applyFill="1" applyBorder="1" applyAlignment="1">
      <alignment horizontal="center" vertical="center"/>
    </xf>
    <xf numFmtId="203" fontId="10" fillId="0" borderId="10" xfId="0" applyNumberFormat="1" applyFont="1" applyFill="1" applyBorder="1" applyAlignment="1">
      <alignment horizontal="center" vertical="center"/>
    </xf>
    <xf numFmtId="203" fontId="10" fillId="0" borderId="14" xfId="0" applyNumberFormat="1" applyFont="1" applyFill="1" applyBorder="1" applyAlignment="1">
      <alignment horizontal="center" vertical="center"/>
    </xf>
    <xf numFmtId="203" fontId="10" fillId="0" borderId="3" xfId="0" applyNumberFormat="1" applyFont="1" applyFill="1" applyBorder="1" applyAlignment="1">
      <alignment horizontal="center" vertical="center"/>
    </xf>
    <xf numFmtId="0" fontId="10" fillId="0" borderId="3" xfId="0" applyFont="1" applyFill="1" applyBorder="1" applyAlignment="1">
      <alignment horizontal="center" vertical="center" wrapText="1"/>
    </xf>
    <xf numFmtId="0" fontId="37" fillId="0" borderId="0" xfId="0" applyFont="1" applyAlignment="1">
      <alignment horizontal="center" vertical="center"/>
    </xf>
    <xf numFmtId="203" fontId="10" fillId="0" borderId="10" xfId="0" applyNumberFormat="1" applyFont="1" applyFill="1" applyBorder="1" applyAlignment="1">
      <alignment vertical="center"/>
    </xf>
    <xf numFmtId="203" fontId="10" fillId="0" borderId="7" xfId="0" applyNumberFormat="1" applyFont="1" applyFill="1" applyBorder="1" applyAlignment="1">
      <alignment vertical="center"/>
    </xf>
    <xf numFmtId="203" fontId="10" fillId="0" borderId="14" xfId="0" applyNumberFormat="1" applyFont="1" applyFill="1" applyBorder="1" applyAlignment="1">
      <alignment vertical="center"/>
    </xf>
    <xf numFmtId="203" fontId="10" fillId="0" borderId="3" xfId="0" applyNumberFormat="1" applyFont="1" applyFill="1" applyBorder="1" applyAlignment="1">
      <alignment vertical="center"/>
    </xf>
    <xf numFmtId="0" fontId="38" fillId="0" borderId="0" xfId="0" applyFont="1" applyAlignment="1">
      <alignment horizontal="center" textRotation="90"/>
    </xf>
    <xf numFmtId="0" fontId="38" fillId="0" borderId="6" xfId="0" applyFont="1" applyBorder="1" applyAlignment="1">
      <alignment horizontal="center" textRotation="90"/>
    </xf>
    <xf numFmtId="0" fontId="10" fillId="0" borderId="3" xfId="0" applyFont="1" applyFill="1" applyBorder="1" applyAlignment="1">
      <alignment horizontal="center" vertical="center" textRotation="90" wrapText="1"/>
    </xf>
    <xf numFmtId="0" fontId="2" fillId="0" borderId="0" xfId="0" applyFont="1" applyAlignment="1">
      <alignment horizontal="center"/>
    </xf>
    <xf numFmtId="0" fontId="17" fillId="0" borderId="0" xfId="0" applyFont="1" applyAlignment="1">
      <alignment horizontal="center"/>
    </xf>
    <xf numFmtId="0" fontId="10" fillId="0" borderId="3" xfId="0" applyFont="1" applyBorder="1" applyAlignment="1">
      <alignment horizontal="center" vertical="center"/>
    </xf>
    <xf numFmtId="0" fontId="34" fillId="0" borderId="15" xfId="0" applyFont="1" applyFill="1" applyBorder="1" applyAlignment="1">
      <alignment horizontal="center" vertical="center"/>
    </xf>
    <xf numFmtId="0" fontId="34" fillId="0" borderId="8" xfId="0" applyFont="1" applyFill="1" applyBorder="1" applyAlignment="1">
      <alignment horizontal="center" vertical="center"/>
    </xf>
    <xf numFmtId="0" fontId="34" fillId="0" borderId="9" xfId="0" applyFont="1" applyFill="1" applyBorder="1" applyAlignment="1">
      <alignment horizontal="center" vertical="center"/>
    </xf>
    <xf numFmtId="0" fontId="10" fillId="0" borderId="3" xfId="0" applyFont="1" applyFill="1" applyBorder="1" applyAlignment="1">
      <alignment horizontal="center" vertical="center"/>
    </xf>
    <xf numFmtId="0" fontId="3" fillId="0" borderId="0" xfId="0" applyFont="1" applyAlignment="1">
      <alignment horizontal="center"/>
    </xf>
    <xf numFmtId="0" fontId="8" fillId="0" borderId="4" xfId="0" applyFont="1" applyBorder="1" applyAlignment="1">
      <alignment horizontal="center"/>
    </xf>
    <xf numFmtId="220" fontId="10" fillId="0" borderId="3" xfId="0" applyNumberFormat="1" applyFont="1" applyFill="1" applyBorder="1" applyAlignment="1">
      <alignment vertical="center"/>
    </xf>
    <xf numFmtId="0" fontId="10" fillId="0" borderId="10"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0" fillId="0" borderId="10" xfId="0" applyFont="1" applyFill="1" applyBorder="1" applyAlignment="1">
      <alignment horizontal="left" vertical="center"/>
    </xf>
    <xf numFmtId="0" fontId="10" fillId="0" borderId="7" xfId="0" applyFont="1" applyFill="1" applyBorder="1" applyAlignment="1">
      <alignment horizontal="left" vertical="center"/>
    </xf>
    <xf numFmtId="0" fontId="10" fillId="0" borderId="14" xfId="0" applyFont="1" applyFill="1" applyBorder="1" applyAlignment="1">
      <alignment horizontal="left" vertical="center"/>
    </xf>
    <xf numFmtId="203" fontId="10" fillId="0" borderId="7" xfId="0" applyNumberFormat="1" applyFont="1" applyFill="1" applyBorder="1" applyAlignment="1">
      <alignment horizontal="center" vertical="center"/>
    </xf>
    <xf numFmtId="0" fontId="10" fillId="0" borderId="0" xfId="0" applyFont="1" applyBorder="1" applyAlignment="1">
      <alignment horizontal="center"/>
    </xf>
    <xf numFmtId="49" fontId="65" fillId="0" borderId="0" xfId="6" applyNumberFormat="1" applyFont="1" applyBorder="1" applyAlignment="1">
      <alignment horizontal="center" vertical="center"/>
    </xf>
    <xf numFmtId="0" fontId="65" fillId="0" borderId="0" xfId="6" applyFont="1" applyBorder="1" applyAlignment="1">
      <alignment horizontal="center" vertical="center"/>
    </xf>
    <xf numFmtId="0" fontId="61" fillId="0" borderId="3" xfId="6" applyFont="1" applyBorder="1" applyAlignment="1">
      <alignment horizontal="center" vertical="center"/>
    </xf>
    <xf numFmtId="0" fontId="75" fillId="0" borderId="0" xfId="6" applyFont="1" applyFill="1" applyBorder="1" applyAlignment="1">
      <alignment horizontal="center" vertical="center"/>
    </xf>
    <xf numFmtId="0" fontId="61" fillId="0" borderId="10" xfId="6" applyFont="1" applyBorder="1" applyAlignment="1">
      <alignment horizontal="center" vertical="center" wrapText="1"/>
    </xf>
    <xf numFmtId="0" fontId="61" fillId="0" borderId="14" xfId="6" applyFont="1" applyBorder="1" applyAlignment="1">
      <alignment horizontal="center" vertical="center" wrapText="1"/>
    </xf>
    <xf numFmtId="0" fontId="61" fillId="0" borderId="15" xfId="6" applyFont="1" applyBorder="1" applyAlignment="1">
      <alignment horizontal="center" vertical="center" wrapText="1"/>
    </xf>
    <xf numFmtId="0" fontId="61" fillId="0" borderId="8" xfId="6" applyFont="1" applyBorder="1" applyAlignment="1">
      <alignment horizontal="center" vertical="center" wrapText="1"/>
    </xf>
    <xf numFmtId="0" fontId="61" fillId="0" borderId="9" xfId="6" applyFont="1" applyBorder="1" applyAlignment="1">
      <alignment horizontal="center" vertical="center" wrapText="1"/>
    </xf>
    <xf numFmtId="0" fontId="18" fillId="0" borderId="0" xfId="0" applyFont="1" applyAlignment="1">
      <alignment horizontal="left"/>
    </xf>
    <xf numFmtId="0" fontId="21" fillId="0" borderId="0" xfId="0" applyFont="1" applyAlignment="1">
      <alignment horizontal="left"/>
    </xf>
    <xf numFmtId="0" fontId="18" fillId="0" borderId="0" xfId="0" applyFont="1" applyAlignment="1">
      <alignment horizontal="right" vertical="center"/>
    </xf>
    <xf numFmtId="0" fontId="21" fillId="0" borderId="0" xfId="0" applyFont="1" applyAlignment="1">
      <alignment horizontal="right" vertical="center"/>
    </xf>
    <xf numFmtId="0" fontId="18" fillId="0" borderId="0" xfId="0" applyFont="1" applyAlignment="1">
      <alignment horizontal="center"/>
    </xf>
    <xf numFmtId="0" fontId="21" fillId="0" borderId="0" xfId="0" applyFont="1" applyAlignment="1">
      <alignment horizontal="center"/>
    </xf>
    <xf numFmtId="0" fontId="18" fillId="0" borderId="0" xfId="0" applyFont="1" applyAlignment="1">
      <alignment horizontal="center" wrapText="1"/>
    </xf>
    <xf numFmtId="0" fontId="55" fillId="0" borderId="0" xfId="6" applyFont="1" applyAlignment="1">
      <alignment horizontal="left" vertical="center"/>
    </xf>
    <xf numFmtId="49" fontId="26" fillId="0" borderId="0" xfId="0" applyNumberFormat="1" applyFont="1" applyFill="1" applyAlignment="1">
      <alignment horizontal="left" vertical="center" wrapText="1"/>
    </xf>
    <xf numFmtId="49" fontId="26" fillId="0" borderId="0" xfId="0" applyNumberFormat="1" applyFont="1" applyFill="1" applyAlignment="1">
      <alignment horizontal="left" vertical="center"/>
    </xf>
    <xf numFmtId="0" fontId="25" fillId="0" borderId="0" xfId="0" applyFont="1" applyFill="1" applyAlignment="1">
      <alignment horizontal="left" vertical="center"/>
    </xf>
    <xf numFmtId="0" fontId="53" fillId="0" borderId="0" xfId="6" applyFont="1" applyAlignment="1">
      <alignment horizontal="center"/>
    </xf>
    <xf numFmtId="0" fontId="57" fillId="0" borderId="0" xfId="6" applyFont="1" applyAlignment="1">
      <alignment horizontal="center"/>
    </xf>
    <xf numFmtId="0" fontId="55" fillId="0" borderId="0" xfId="6" applyFont="1" applyAlignment="1">
      <alignment horizontal="right" vertical="center"/>
    </xf>
    <xf numFmtId="0" fontId="52" fillId="0" borderId="0" xfId="6" applyFont="1" applyAlignment="1">
      <alignment horizontal="center" vertical="center" wrapText="1"/>
    </xf>
    <xf numFmtId="0" fontId="55" fillId="0" borderId="0" xfId="6" applyFont="1" applyAlignment="1">
      <alignment horizontal="center" vertical="center"/>
    </xf>
    <xf numFmtId="0" fontId="52" fillId="0" borderId="0" xfId="6" quotePrefix="1" applyFont="1" applyAlignment="1">
      <alignment horizontal="center" vertical="center"/>
    </xf>
    <xf numFmtId="3" fontId="55" fillId="0" borderId="0" xfId="6" applyNumberFormat="1" applyFont="1" applyAlignment="1">
      <alignment vertical="center"/>
    </xf>
    <xf numFmtId="0" fontId="55" fillId="0" borderId="0" xfId="6" applyFont="1" applyAlignment="1">
      <alignment vertical="center"/>
    </xf>
    <xf numFmtId="0" fontId="52" fillId="0" borderId="0" xfId="6" applyNumberFormat="1" applyFont="1" applyAlignment="1">
      <alignment horizontal="left" vertical="center"/>
    </xf>
    <xf numFmtId="0" fontId="58" fillId="0" borderId="3" xfId="0" applyFont="1" applyFill="1" applyBorder="1" applyAlignment="1">
      <alignment horizontal="center" vertical="center" wrapText="1"/>
    </xf>
  </cellXfs>
  <cellStyles count="9">
    <cellStyle name="Comma" xfId="1" builtinId="3"/>
    <cellStyle name="Comma [0] 2" xfId="2"/>
    <cellStyle name="Comma 2" xfId="3"/>
    <cellStyle name="Comma 2 2" xfId="4"/>
    <cellStyle name="Comma 3" xfId="5"/>
    <cellStyle name="Normal" xfId="0" builtinId="0"/>
    <cellStyle name="Normal 2" xfId="6"/>
    <cellStyle name="Normal 3" xfId="7"/>
    <cellStyle name="Normal 4"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117" Type="http://schemas.openxmlformats.org/officeDocument/2006/relationships/theme" Target="theme/theme1.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84" Type="http://schemas.openxmlformats.org/officeDocument/2006/relationships/externalLink" Target="externalLinks/externalLink76.xml"/><Relationship Id="rId89" Type="http://schemas.openxmlformats.org/officeDocument/2006/relationships/externalLink" Target="externalLinks/externalLink81.xml"/><Relationship Id="rId112" Type="http://schemas.openxmlformats.org/officeDocument/2006/relationships/externalLink" Target="externalLinks/externalLink104.xml"/><Relationship Id="rId16" Type="http://schemas.openxmlformats.org/officeDocument/2006/relationships/externalLink" Target="externalLinks/externalLink8.xml"/><Relationship Id="rId107" Type="http://schemas.openxmlformats.org/officeDocument/2006/relationships/externalLink" Target="externalLinks/externalLink99.xml"/><Relationship Id="rId11" Type="http://schemas.openxmlformats.org/officeDocument/2006/relationships/externalLink" Target="externalLinks/externalLink3.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74" Type="http://schemas.openxmlformats.org/officeDocument/2006/relationships/externalLink" Target="externalLinks/externalLink66.xml"/><Relationship Id="rId79" Type="http://schemas.openxmlformats.org/officeDocument/2006/relationships/externalLink" Target="externalLinks/externalLink71.xml"/><Relationship Id="rId102" Type="http://schemas.openxmlformats.org/officeDocument/2006/relationships/externalLink" Target="externalLinks/externalLink94.xml"/><Relationship Id="rId5" Type="http://schemas.openxmlformats.org/officeDocument/2006/relationships/worksheet" Target="worksheets/sheet5.xml"/><Relationship Id="rId90" Type="http://schemas.openxmlformats.org/officeDocument/2006/relationships/externalLink" Target="externalLinks/externalLink82.xml"/><Relationship Id="rId95" Type="http://schemas.openxmlformats.org/officeDocument/2006/relationships/externalLink" Target="externalLinks/externalLink87.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113" Type="http://schemas.openxmlformats.org/officeDocument/2006/relationships/externalLink" Target="externalLinks/externalLink105.xml"/><Relationship Id="rId118" Type="http://schemas.openxmlformats.org/officeDocument/2006/relationships/styles" Target="styles.xml"/><Relationship Id="rId80" Type="http://schemas.openxmlformats.org/officeDocument/2006/relationships/externalLink" Target="externalLinks/externalLink72.xml"/><Relationship Id="rId85" Type="http://schemas.openxmlformats.org/officeDocument/2006/relationships/externalLink" Target="externalLinks/externalLink7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59" Type="http://schemas.openxmlformats.org/officeDocument/2006/relationships/externalLink" Target="externalLinks/externalLink51.xml"/><Relationship Id="rId103" Type="http://schemas.openxmlformats.org/officeDocument/2006/relationships/externalLink" Target="externalLinks/externalLink95.xml"/><Relationship Id="rId108" Type="http://schemas.openxmlformats.org/officeDocument/2006/relationships/externalLink" Target="externalLinks/externalLink100.xml"/><Relationship Id="rId54" Type="http://schemas.openxmlformats.org/officeDocument/2006/relationships/externalLink" Target="externalLinks/externalLink46.xml"/><Relationship Id="rId70" Type="http://schemas.openxmlformats.org/officeDocument/2006/relationships/externalLink" Target="externalLinks/externalLink62.xml"/><Relationship Id="rId75" Type="http://schemas.openxmlformats.org/officeDocument/2006/relationships/externalLink" Target="externalLinks/externalLink67.xml"/><Relationship Id="rId91" Type="http://schemas.openxmlformats.org/officeDocument/2006/relationships/externalLink" Target="externalLinks/externalLink83.xml"/><Relationship Id="rId96" Type="http://schemas.openxmlformats.org/officeDocument/2006/relationships/externalLink" Target="externalLinks/externalLink88.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49" Type="http://schemas.openxmlformats.org/officeDocument/2006/relationships/externalLink" Target="externalLinks/externalLink41.xml"/><Relationship Id="rId114" Type="http://schemas.openxmlformats.org/officeDocument/2006/relationships/externalLink" Target="externalLinks/externalLink106.xml"/><Relationship Id="rId119" Type="http://schemas.openxmlformats.org/officeDocument/2006/relationships/sharedStrings" Target="sharedStrings.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externalLink" Target="externalLinks/externalLink65.xml"/><Relationship Id="rId78" Type="http://schemas.openxmlformats.org/officeDocument/2006/relationships/externalLink" Target="externalLinks/externalLink70.xml"/><Relationship Id="rId81" Type="http://schemas.openxmlformats.org/officeDocument/2006/relationships/externalLink" Target="externalLinks/externalLink73.xml"/><Relationship Id="rId86" Type="http://schemas.openxmlformats.org/officeDocument/2006/relationships/externalLink" Target="externalLinks/externalLink78.xml"/><Relationship Id="rId94" Type="http://schemas.openxmlformats.org/officeDocument/2006/relationships/externalLink" Target="externalLinks/externalLink86.xml"/><Relationship Id="rId99" Type="http://schemas.openxmlformats.org/officeDocument/2006/relationships/externalLink" Target="externalLinks/externalLink91.xml"/><Relationship Id="rId101" Type="http://schemas.openxmlformats.org/officeDocument/2006/relationships/externalLink" Target="externalLinks/externalLink93.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109" Type="http://schemas.openxmlformats.org/officeDocument/2006/relationships/externalLink" Target="externalLinks/externalLink10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6" Type="http://schemas.openxmlformats.org/officeDocument/2006/relationships/externalLink" Target="externalLinks/externalLink68.xml"/><Relationship Id="rId97" Type="http://schemas.openxmlformats.org/officeDocument/2006/relationships/externalLink" Target="externalLinks/externalLink89.xml"/><Relationship Id="rId104" Type="http://schemas.openxmlformats.org/officeDocument/2006/relationships/externalLink" Target="externalLinks/externalLink96.xml"/><Relationship Id="rId120"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63.xml"/><Relationship Id="rId92" Type="http://schemas.openxmlformats.org/officeDocument/2006/relationships/externalLink" Target="externalLinks/externalLink84.xml"/><Relationship Id="rId2" Type="http://schemas.openxmlformats.org/officeDocument/2006/relationships/worksheet" Target="worksheets/sheet2.xml"/><Relationship Id="rId29" Type="http://schemas.openxmlformats.org/officeDocument/2006/relationships/externalLink" Target="externalLinks/externalLink21.xml"/><Relationship Id="rId24" Type="http://schemas.openxmlformats.org/officeDocument/2006/relationships/externalLink" Target="externalLinks/externalLink16.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66" Type="http://schemas.openxmlformats.org/officeDocument/2006/relationships/externalLink" Target="externalLinks/externalLink58.xml"/><Relationship Id="rId87" Type="http://schemas.openxmlformats.org/officeDocument/2006/relationships/externalLink" Target="externalLinks/externalLink79.xml"/><Relationship Id="rId110" Type="http://schemas.openxmlformats.org/officeDocument/2006/relationships/externalLink" Target="externalLinks/externalLink102.xml"/><Relationship Id="rId115" Type="http://schemas.openxmlformats.org/officeDocument/2006/relationships/externalLink" Target="externalLinks/externalLink107.xml"/><Relationship Id="rId61" Type="http://schemas.openxmlformats.org/officeDocument/2006/relationships/externalLink" Target="externalLinks/externalLink53.xml"/><Relationship Id="rId82" Type="http://schemas.openxmlformats.org/officeDocument/2006/relationships/externalLink" Target="externalLinks/externalLink74.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56" Type="http://schemas.openxmlformats.org/officeDocument/2006/relationships/externalLink" Target="externalLinks/externalLink48.xml"/><Relationship Id="rId77" Type="http://schemas.openxmlformats.org/officeDocument/2006/relationships/externalLink" Target="externalLinks/externalLink69.xml"/><Relationship Id="rId100" Type="http://schemas.openxmlformats.org/officeDocument/2006/relationships/externalLink" Target="externalLinks/externalLink92.xml"/><Relationship Id="rId105" Type="http://schemas.openxmlformats.org/officeDocument/2006/relationships/externalLink" Target="externalLinks/externalLink97.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externalLink" Target="externalLinks/externalLink64.xml"/><Relationship Id="rId93" Type="http://schemas.openxmlformats.org/officeDocument/2006/relationships/externalLink" Target="externalLinks/externalLink85.xml"/><Relationship Id="rId98" Type="http://schemas.openxmlformats.org/officeDocument/2006/relationships/externalLink" Target="externalLinks/externalLink90.xml"/><Relationship Id="rId3" Type="http://schemas.openxmlformats.org/officeDocument/2006/relationships/worksheet" Target="worksheets/sheet3.xml"/><Relationship Id="rId25" Type="http://schemas.openxmlformats.org/officeDocument/2006/relationships/externalLink" Target="externalLinks/externalLink17.xml"/><Relationship Id="rId46" Type="http://schemas.openxmlformats.org/officeDocument/2006/relationships/externalLink" Target="externalLinks/externalLink38.xml"/><Relationship Id="rId67" Type="http://schemas.openxmlformats.org/officeDocument/2006/relationships/externalLink" Target="externalLinks/externalLink59.xml"/><Relationship Id="rId116" Type="http://schemas.openxmlformats.org/officeDocument/2006/relationships/externalLink" Target="externalLinks/externalLink108.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62" Type="http://schemas.openxmlformats.org/officeDocument/2006/relationships/externalLink" Target="externalLinks/externalLink54.xml"/><Relationship Id="rId83" Type="http://schemas.openxmlformats.org/officeDocument/2006/relationships/externalLink" Target="externalLinks/externalLink75.xml"/><Relationship Id="rId88" Type="http://schemas.openxmlformats.org/officeDocument/2006/relationships/externalLink" Target="externalLinks/externalLink80.xml"/><Relationship Id="rId111" Type="http://schemas.openxmlformats.org/officeDocument/2006/relationships/externalLink" Target="externalLinks/externalLink103.xml"/><Relationship Id="rId15" Type="http://schemas.openxmlformats.org/officeDocument/2006/relationships/externalLink" Target="externalLinks/externalLink7.xml"/><Relationship Id="rId36" Type="http://schemas.openxmlformats.org/officeDocument/2006/relationships/externalLink" Target="externalLinks/externalLink28.xml"/><Relationship Id="rId57" Type="http://schemas.openxmlformats.org/officeDocument/2006/relationships/externalLink" Target="externalLinks/externalLink49.xml"/><Relationship Id="rId106" Type="http://schemas.openxmlformats.org/officeDocument/2006/relationships/externalLink" Target="externalLinks/externalLink98.xml"/></Relationships>
</file>

<file path=xl/drawings/drawing1.xml><?xml version="1.0" encoding="utf-8"?>
<xdr:wsDr xmlns:xdr="http://schemas.openxmlformats.org/drawingml/2006/spreadsheetDrawing" xmlns:a="http://schemas.openxmlformats.org/drawingml/2006/main">
  <xdr:twoCellAnchor>
    <xdr:from>
      <xdr:col>0</xdr:col>
      <xdr:colOff>0</xdr:colOff>
      <xdr:row>62</xdr:row>
      <xdr:rowOff>152400</xdr:rowOff>
    </xdr:from>
    <xdr:to>
      <xdr:col>10</xdr:col>
      <xdr:colOff>0</xdr:colOff>
      <xdr:row>66</xdr:row>
      <xdr:rowOff>172303</xdr:rowOff>
    </xdr:to>
    <xdr:sp macro="" textlink="">
      <xdr:nvSpPr>
        <xdr:cNvPr id="2" name="Rectangle 1"/>
        <xdr:cNvSpPr/>
      </xdr:nvSpPr>
      <xdr:spPr>
        <a:xfrm>
          <a:off x="0" y="19217640"/>
          <a:ext cx="9288780" cy="16582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500"/>
            </a:lnSpc>
          </a:pPr>
          <a:r>
            <a:rPr lang="en-US" sz="1200" b="1">
              <a:solidFill>
                <a:schemeClr val="tx1"/>
              </a:solidFill>
              <a:latin typeface="Times New Roman" panose="02020603050405020304" pitchFamily="18" charset="0"/>
              <a:cs typeface="Times New Roman" panose="02020603050405020304" pitchFamily="18" charset="0"/>
            </a:rPr>
            <a:t>     </a:t>
          </a:r>
        </a:p>
        <a:p>
          <a:pPr algn="l">
            <a:lnSpc>
              <a:spcPts val="500"/>
            </a:lnSpc>
          </a:pPr>
          <a:r>
            <a:rPr lang="en-US" sz="1200" b="1" baseline="0">
              <a:solidFill>
                <a:schemeClr val="tx1"/>
              </a:solidFill>
              <a:latin typeface="Times New Roman" panose="02020603050405020304" pitchFamily="18" charset="0"/>
              <a:cs typeface="Times New Roman" panose="02020603050405020304" pitchFamily="18" charset="0"/>
            </a:rPr>
            <a:t>       NGƯỜI LẬP            BỘ PHẬN  NHẬN KHOÁN         PHÒNG KHTH                  PHÒNG TÀI CHÍNH                 GIÁM ĐỐC</a:t>
          </a:r>
        </a:p>
        <a:p>
          <a:pPr algn="l">
            <a:lnSpc>
              <a:spcPts val="500"/>
            </a:lnSpc>
          </a:pPr>
          <a:r>
            <a:rPr lang="en-US" sz="1200" b="1" baseline="0">
              <a:solidFill>
                <a:schemeClr val="tx1"/>
              </a:solidFill>
              <a:latin typeface="Times New Roman" panose="02020603050405020304" pitchFamily="18" charset="0"/>
              <a:cs typeface="Times New Roman" panose="02020603050405020304" pitchFamily="18" charset="0"/>
            </a:rPr>
            <a:t> </a:t>
          </a:r>
        </a:p>
        <a:p>
          <a:pPr marL="0" marR="0" indent="0" algn="l" defTabSz="914400" eaLnBrk="1" fontAlgn="auto" latinLnBrk="0" hangingPunct="1">
            <a:lnSpc>
              <a:spcPts val="800"/>
            </a:lnSpc>
            <a:spcBef>
              <a:spcPts val="0"/>
            </a:spcBef>
            <a:spcAft>
              <a:spcPts val="0"/>
            </a:spcAft>
            <a:buClrTx/>
            <a:buSzTx/>
            <a:buFontTx/>
            <a:buNone/>
            <a:tabLst/>
            <a:defRPr/>
          </a:pPr>
          <a:r>
            <a:rPr lang="en-US" sz="1300" b="0" i="1" baseline="0">
              <a:solidFill>
                <a:schemeClr val="tx1"/>
              </a:solidFill>
              <a:latin typeface="Times New Roman" panose="02020603050405020304" pitchFamily="18" charset="0"/>
              <a:cs typeface="Times New Roman" panose="02020603050405020304" pitchFamily="18" charset="0"/>
            </a:rPr>
            <a:t>  (Ký, ghi rõ họ tên)               (Ký, ghi rõ họ tên)</a:t>
          </a:r>
          <a:r>
            <a:rPr lang="en-US" sz="1300" b="0" i="1" baseline="0">
              <a:solidFill>
                <a:schemeClr val="tx1"/>
              </a:solidFill>
              <a:effectLst/>
              <a:latin typeface="Times New Roman" panose="02020603050405020304" pitchFamily="18" charset="0"/>
              <a:ea typeface="+mn-ea"/>
              <a:cs typeface="Times New Roman" panose="02020603050405020304" pitchFamily="18" charset="0"/>
            </a:rPr>
            <a:t>              (Ký, ghi rõ họ tên)                 </a:t>
          </a:r>
          <a:r>
            <a:rPr lang="en-US" sz="1300" b="0" i="1" baseline="0">
              <a:solidFill>
                <a:schemeClr val="tx1"/>
              </a:solidFill>
              <a:latin typeface="Times New Roman" panose="02020603050405020304" pitchFamily="18" charset="0"/>
              <a:cs typeface="Times New Roman" panose="02020603050405020304" pitchFamily="18" charset="0"/>
            </a:rPr>
            <a:t> </a:t>
          </a:r>
          <a:r>
            <a:rPr lang="en-US" sz="1300" b="0" i="1" baseline="0">
              <a:solidFill>
                <a:schemeClr val="tx1"/>
              </a:solidFill>
              <a:effectLst/>
              <a:latin typeface="Times New Roman" panose="02020603050405020304" pitchFamily="18" charset="0"/>
              <a:ea typeface="+mn-ea"/>
              <a:cs typeface="Times New Roman" panose="02020603050405020304" pitchFamily="18" charset="0"/>
            </a:rPr>
            <a:t>(Ký, ghi rõ họ tên)               (Ký, dóng dấu)</a:t>
          </a:r>
          <a:endParaRPr lang="en-US" sz="1300">
            <a:solidFill>
              <a:schemeClr val="tx1"/>
            </a:solidFill>
            <a:effectLst/>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ts val="700"/>
            </a:lnSpc>
            <a:spcBef>
              <a:spcPts val="0"/>
            </a:spcBef>
            <a:spcAft>
              <a:spcPts val="0"/>
            </a:spcAft>
            <a:buClrTx/>
            <a:buSzTx/>
            <a:buFontTx/>
            <a:buNone/>
            <a:tabLst/>
            <a:defRPr/>
          </a:pPr>
          <a:endParaRPr lang="en-US" sz="1200">
            <a:solidFill>
              <a:schemeClr val="tx1"/>
            </a:solidFill>
            <a:effectLst/>
            <a:latin typeface="Times New Roman" panose="02020603050405020304" pitchFamily="18" charset="0"/>
            <a:cs typeface="Times New Roman" panose="02020603050405020304" pitchFamily="18" charset="0"/>
          </a:endParaRPr>
        </a:p>
        <a:p>
          <a:pPr algn="l">
            <a:lnSpc>
              <a:spcPts val="700"/>
            </a:lnSpc>
          </a:pPr>
          <a:endParaRPr lang="en-US" sz="1200" b="0" i="1" baseline="0">
            <a:solidFill>
              <a:schemeClr val="tx1"/>
            </a:solidFill>
            <a:latin typeface="Times New Roman" panose="02020603050405020304" pitchFamily="18" charset="0"/>
            <a:cs typeface="Times New Roman" panose="02020603050405020304" pitchFamily="18" charset="0"/>
          </a:endParaRPr>
        </a:p>
        <a:p>
          <a:pPr algn="l">
            <a:lnSpc>
              <a:spcPts val="700"/>
            </a:lnSpc>
          </a:pPr>
          <a:endParaRPr lang="en-US" sz="1200" b="1" baseline="0">
            <a:solidFill>
              <a:schemeClr val="tx1"/>
            </a:solidFill>
            <a:latin typeface="Times New Roman" panose="02020603050405020304" pitchFamily="18" charset="0"/>
            <a:cs typeface="Times New Roman" panose="02020603050405020304" pitchFamily="18" charset="0"/>
          </a:endParaRPr>
        </a:p>
        <a:p>
          <a:pPr algn="l">
            <a:lnSpc>
              <a:spcPts val="600"/>
            </a:lnSpc>
          </a:pPr>
          <a:endParaRPr lang="en-US" sz="1200" b="1" baseline="0">
            <a:solidFill>
              <a:schemeClr val="tx1"/>
            </a:solidFill>
            <a:latin typeface="Times New Roman" panose="02020603050405020304" pitchFamily="18" charset="0"/>
            <a:cs typeface="Times New Roman" panose="02020603050405020304" pitchFamily="18" charset="0"/>
          </a:endParaRPr>
        </a:p>
        <a:p>
          <a:pPr algn="l">
            <a:lnSpc>
              <a:spcPts val="600"/>
            </a:lnSpc>
          </a:pPr>
          <a:endParaRPr lang="en-US" sz="1200" b="1" baseline="0">
            <a:solidFill>
              <a:schemeClr val="tx1"/>
            </a:solidFill>
            <a:latin typeface="Times New Roman" panose="02020603050405020304" pitchFamily="18" charset="0"/>
            <a:cs typeface="Times New Roman" panose="02020603050405020304" pitchFamily="18" charset="0"/>
          </a:endParaRPr>
        </a:p>
        <a:p>
          <a:pPr algn="l">
            <a:lnSpc>
              <a:spcPts val="700"/>
            </a:lnSpc>
          </a:pPr>
          <a:r>
            <a:rPr lang="en-US" sz="1300" b="1" baseline="0">
              <a:solidFill>
                <a:schemeClr val="tx1"/>
              </a:solidFill>
              <a:latin typeface="Times New Roman" panose="02020603050405020304" pitchFamily="18" charset="0"/>
              <a:cs typeface="Times New Roman" panose="02020603050405020304" pitchFamily="18" charset="0"/>
            </a:rPr>
            <a:t>                             </a:t>
          </a:r>
        </a:p>
        <a:p>
          <a:pPr algn="l">
            <a:lnSpc>
              <a:spcPts val="700"/>
            </a:lnSpc>
          </a:pPr>
          <a:r>
            <a:rPr lang="en-US" sz="1300" b="1" baseline="0">
              <a:solidFill>
                <a:schemeClr val="tx1"/>
              </a:solidFill>
              <a:latin typeface="Times New Roman" panose="02020603050405020304" pitchFamily="18" charset="0"/>
              <a:cs typeface="Times New Roman" panose="02020603050405020304" pitchFamily="18" charset="0"/>
            </a:rPr>
            <a:t>                                                                                </a:t>
          </a:r>
        </a:p>
        <a:p>
          <a:pPr algn="l">
            <a:lnSpc>
              <a:spcPts val="800"/>
            </a:lnSpc>
          </a:pPr>
          <a:r>
            <a:rPr lang="en-US" sz="1300" b="1" baseline="0">
              <a:solidFill>
                <a:schemeClr val="tx1"/>
              </a:solidFill>
              <a:latin typeface="Times New Roman" panose="02020603050405020304" pitchFamily="18" charset="0"/>
              <a:cs typeface="Times New Roman" panose="02020603050405020304" pitchFamily="18" charset="0"/>
            </a:rPr>
            <a:t>                                                                               </a:t>
          </a:r>
        </a:p>
        <a:p>
          <a:pPr algn="l">
            <a:lnSpc>
              <a:spcPts val="700"/>
            </a:lnSpc>
          </a:pPr>
          <a:r>
            <a:rPr lang="en-US" sz="1300" b="1" baseline="0">
              <a:solidFill>
                <a:schemeClr val="tx1"/>
              </a:solidFill>
              <a:latin typeface="Times New Roman" panose="02020603050405020304" pitchFamily="18" charset="0"/>
              <a:cs typeface="Times New Roman" panose="02020603050405020304" pitchFamily="18" charset="0"/>
            </a:rPr>
            <a:t>        </a:t>
          </a:r>
        </a:p>
        <a:p>
          <a:pPr algn="l">
            <a:lnSpc>
              <a:spcPts val="800"/>
            </a:lnSpc>
          </a:pPr>
          <a:endParaRPr lang="en-US" sz="1300" b="1" baseline="0">
            <a:solidFill>
              <a:schemeClr val="tx1"/>
            </a:solidFill>
            <a:latin typeface="Times New Roman" panose="02020603050405020304" pitchFamily="18" charset="0"/>
            <a:cs typeface="Times New Roman" panose="02020603050405020304" pitchFamily="18" charset="0"/>
          </a:endParaRPr>
        </a:p>
        <a:p>
          <a:pPr algn="l">
            <a:lnSpc>
              <a:spcPts val="700"/>
            </a:lnSpc>
          </a:pPr>
          <a:endParaRPr lang="en-US" sz="1300" b="1" baseline="0">
            <a:solidFill>
              <a:schemeClr val="tx1"/>
            </a:solidFill>
            <a:latin typeface="Times New Roman" panose="02020603050405020304" pitchFamily="18" charset="0"/>
            <a:cs typeface="Times New Roman" panose="02020603050405020304" pitchFamily="18" charset="0"/>
          </a:endParaRPr>
        </a:p>
        <a:p>
          <a:pPr algn="l">
            <a:lnSpc>
              <a:spcPts val="800"/>
            </a:lnSpc>
          </a:pPr>
          <a:r>
            <a:rPr lang="en-US" sz="1300" b="1" baseline="0">
              <a:solidFill>
                <a:schemeClr val="tx1"/>
              </a:solidFill>
              <a:latin typeface="Times New Roman" panose="02020603050405020304" pitchFamily="18" charset="0"/>
              <a:cs typeface="Times New Roman" panose="02020603050405020304" pitchFamily="18" charset="0"/>
            </a:rPr>
            <a:t>                                                                                          Hoàng Thọ Hải                        Lê Văn Lưu        </a:t>
          </a:r>
        </a:p>
        <a:p>
          <a:pPr algn="l">
            <a:lnSpc>
              <a:spcPts val="700"/>
            </a:lnSpc>
          </a:pPr>
          <a:endParaRPr lang="en-US" sz="1200" b="1" baseline="0">
            <a:solidFill>
              <a:schemeClr val="tx1"/>
            </a:solidFill>
            <a:latin typeface="Times New Roman" panose="02020603050405020304" pitchFamily="18" charset="0"/>
            <a:cs typeface="Times New Roman" panose="02020603050405020304" pitchFamily="18" charset="0"/>
          </a:endParaRPr>
        </a:p>
        <a:p>
          <a:pPr algn="l">
            <a:lnSpc>
              <a:spcPts val="600"/>
            </a:lnSpc>
          </a:pPr>
          <a:endParaRPr lang="en-US" sz="1200" b="1" baseline="0">
            <a:solidFill>
              <a:schemeClr val="tx1"/>
            </a:solidFill>
            <a:latin typeface="Times New Roman" panose="02020603050405020304" pitchFamily="18" charset="0"/>
            <a:cs typeface="Times New Roman" panose="02020603050405020304" pitchFamily="18" charset="0"/>
          </a:endParaRPr>
        </a:p>
        <a:p>
          <a:pPr algn="l">
            <a:lnSpc>
              <a:spcPts val="700"/>
            </a:lnSpc>
          </a:pPr>
          <a:endParaRPr lang="en-US" sz="1200" b="1" baseline="0">
            <a:solidFill>
              <a:schemeClr val="tx1"/>
            </a:solidFill>
            <a:latin typeface="Times New Roman" panose="02020603050405020304" pitchFamily="18" charset="0"/>
            <a:cs typeface="Times New Roman" panose="02020603050405020304" pitchFamily="18" charset="0"/>
          </a:endParaRPr>
        </a:p>
        <a:p>
          <a:pPr algn="l">
            <a:lnSpc>
              <a:spcPts val="700"/>
            </a:lnSpc>
          </a:pPr>
          <a:endParaRPr lang="en-US" sz="1200" b="1" baseline="0">
            <a:solidFill>
              <a:schemeClr val="tx1"/>
            </a:solidFill>
            <a:latin typeface="Times New Roman" panose="02020603050405020304" pitchFamily="18" charset="0"/>
            <a:cs typeface="Times New Roman" panose="02020603050405020304" pitchFamily="18" charset="0"/>
          </a:endParaRPr>
        </a:p>
        <a:p>
          <a:pPr algn="l">
            <a:lnSpc>
              <a:spcPts val="800"/>
            </a:lnSpc>
          </a:pPr>
          <a:endParaRPr lang="en-US" sz="1200" b="1">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609102</xdr:colOff>
      <xdr:row>3</xdr:row>
      <xdr:rowOff>1</xdr:rowOff>
    </xdr:from>
    <xdr:to>
      <xdr:col>2</xdr:col>
      <xdr:colOff>254812</xdr:colOff>
      <xdr:row>3</xdr:row>
      <xdr:rowOff>1</xdr:rowOff>
    </xdr:to>
    <xdr:cxnSp macro="">
      <xdr:nvCxnSpPr>
        <xdr:cNvPr id="4" name="Straight Connector 3"/>
        <xdr:cNvCxnSpPr/>
      </xdr:nvCxnSpPr>
      <xdr:spPr>
        <a:xfrm>
          <a:off x="919369" y="621197"/>
          <a:ext cx="1209261"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esktop/DANH%20SACH%20CA%20NHAN/NGUYEN%20VAN%20VIET/4.%20Bieu%20mau%20lam%20luong/2016/CN/ngay10-12-12/nam2012/HETHONGBIEUMAU2012/2-Thanhtoan/TT03-Giayde%20nghi%20thanh%20toan.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ERVER\PROJECT\PROP\DA0630\INQ'Y\STEEL\DA0463BQ.XLW"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D-huong\c\DUTOAN\Dg-hochiminh\Dacrong-tarut\Dacrong-tarut(dm)\%20duong257-272.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Vinhptt\dutoan\Qnam\QLo%2014B\Cong\cong32-38.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A:\danhim-scdo02-2003%20nmay.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J:\Documents%20and%20Settings\Ngocnv\Desktop\Banve\Dung%20Quat\Goi3\PNT-P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J:\Documents%20and%20Settings\Ngocnv\Desktop\Banve\Dung%20Quat\Goi%202\TH55.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Nam\d\1NAM\linh%20tinh.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Hungnd\dutoan\DUTOAN\DANANG\Phonam\P.NamKT4.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T_vinh\dutoan\DUTOAN\Qnam\OngTrang\KTTC-%20Ong%20Trang2.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03_BDDH%2025K%20ChinhLy%20(Khoi60M_KH2024).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Hoang%20Minh%20Tan/AppData/Roaming/Microsoft/Excel/THUONGTHANH(CSDL)T12-2017%20(version%20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ay_4.2\in%20out%20box\Program%20Files\Uninstall%20Information\My%20Documents\Mr.%20Juico\BOM\Fire%20Alarm\cablesch-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iacong2\c\96Q2573\HE-73.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tinhklcong-tron%20H30.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ay1\c\phong\traly\tru4\BTINHT4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AY11\C\KTCNC\QHANHM2\TRALY\BANTINH\TRU\TRUT2T7.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J:\Documents%20and%20Settings\Ngocnv\Desktop\Dung%20Quat\Nhom%20GC\New%20Folder\My%20Documents\3533\99Q\99Q3657\99Q3299(REV.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J:\Documents%20and%20Settings\Ngocnv\Desktop\WINDOWS\Desktop\DUTOAN\DT2001\ThanhHoa\QL-45\Diem-den\km99-km100+156.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Tam_du_toan\c\DU%20TOAN\DT2001\QL%2014-B\TDT-62-73\KM62-km7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esktop/DANH%20SACH%20CA%20NHAN/NGUYEN%20VAN%20VIET/4.%20Bieu%20mau%20lam%20luong/Bieu_Mau_201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J:\Documents%20and%20Settings\Ngocnv\Desktop\Lam\Du%20toan\DT\Luu\500KV\CAPITAL\110TKKT\CAPITAL\220nb-th\CAPITAL\220DTXL\PLQN99.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Kehoach1\c\SESAN3\2003\DOCUMENT\DAUTHAU\Dungquat\GOI3\DUNGQUAT-6.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Kehoach1\c\SREPOK\phong%20nen\DT-THL7.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J:\Documents%20and%20Settings\Ngocnv\Desktop\Lam\Du%20toan\DT\Luu\500KV\DN-TBINH.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J:\Documents%20and%20Settings\Ngocnv\Desktop\Lam\Du%20toan\DT\Luu\500KV\DUNG\dnht220.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Thanhvinh\dutoan\THUYF\ql38\tkkt-ql38-1-g-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Kehoach1\c\BANLA\giaidoan1\phong%20nen\DT-THL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J:\Documents%20and%20Settings\Ngocnv\Desktop\WINDOWS\TEMP\$WC\My%20Documents\A1_Traly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User01\Trung%20%20(D)\Congviec\Tam.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c_2\d\Nghia\Something\VLDHT%20Aut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Desktop/DANH%20SACH%20CA%20NHAN/NGUYEN%20VAN%20VIET/4.%20Bieu%20mau%20lam%20luong/Bang%20Cham%20Cong%20NGoai%20Gio%20LAI%20XE.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ay_2\c\Cuong-497\Abutment.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Kehoach1\c\BANLA\giaidoan1\BAOCAO\DOCUMENT\DAUTHAU\Dungquat\GOI3\DUNGQUAT-6.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Kehoach1\c\BANLA\giaidoan1\Luong\Luong%20Nam%202002\Luong\Luong%20Nam%202002\Luong%20T-1.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dtTKKT-98-106.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Taivu-2\c\BC.xls"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Worksheet%20in%20Colum"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May_1\c\Folder\KHOI97\DAM\RC-TGIRD.EXF"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Bang%20TL%20(moi)1.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Snc-167\data%20(d)\Thuy\WINDOWS\Desktop\Ph&#243;%20S&#172;n%20-%20T&#169;n%20K&#250;%20(giai%20&#174;o&#185;n%20I).xls"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Klcong-co-ke-v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Desktop/DANH%20SACH%20CA%20NHAN/NGUYEN%20VAN%20VIET/4.%20Bieu%20mau%20lam%20luong/&#160;/2016/thu/bangluong2010/noluong2010/So%20Luong%2012%20Thang%20%20Nam%202010.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J:\Documents%20and%20Settings\Ngocnv\Desktop\Dung%20Quat\Nhom%20GC\New%20Folder\My%20Documents\3533\99Q\99Q3657\99Q3299(REV.0).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Snc-167\data%20(d)\Cao%20Thoai\Huong%20Dien\tha\Tai%20Chinh-%20QT-Halang.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aonam\bot%2012-6-200\Hoai%20Nam\Tranh%20Nha%20Trang\DAKT%20tai%20NT%20da%20duyet\DAKT%20dieu%20chinh%20gia%20hop%20ly%2018-4-2002.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Thanhvinh\dutoan\May1\KIEN\QL32\DT32.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J:\Documents%20and%20Settings\Ngocnv\Desktop\Dung%20Quat\Nhom%20GC\New%20Folder\My%20Documents\3533\98Q\98Q3016.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ay12\c\KA\phapvan\dt-tkkttc1-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User01\Trung%20%20(D)\Luu_Tru\Ltb_ktkh\DZ220KV_Dau_Noi_sau_tram_500kV_Ha_Tinh\Gia_thau.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ay5\d\THUYF\BACGIANG\lxa-CX\dt-CX-G1.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N:\MGT-DRT\MGT-IMPR\MGT-SC@\DA0463\QTN-INSN\WILLICH\INSUL.XLS" TargetMode="External"/></Relationships>
</file>

<file path=xl/externalLinks/_rels/externalLink49.xml.rels><?xml version="1.0" encoding="UTF-8" standalone="yes"?>
<Relationships xmlns="http://schemas.openxmlformats.org/package/2006/relationships"><Relationship Id="rId1" Type="http://schemas.microsoft.com/office/2006/relationships/xlExternalLinkPath/xlPathMissing" Target="Gia3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Z220KV%20VT-PT/phieu%20khoan/Dung%20Quat/Goi3/PNT-P3.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J:\Documents%20and%20Settings\Ngocnv\Desktop\WINDOWS\Desktop\Giang\Ctao%20luoi%20khu%20Chau%20Giang%20B.xls" TargetMode="External"/></Relationships>
</file>

<file path=xl/externalLinks/_rels/externalLink51.xml.rels><?xml version="1.0" encoding="UTF-8" standalone="yes"?>
<Relationships xmlns="http://schemas.openxmlformats.org/package/2006/relationships"><Relationship Id="rId1" Type="http://schemas.microsoft.com/office/2006/relationships/xlExternalLinkPath/xlPathMissing" Target="DT-THL7.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s.yen\c\H-YEN\LUU%20XA\DUYET\DZ110K~1.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ay22\d\DUCLAP\GJND\TINHMOA2.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J:\Documents%20and%20Settings\Ngocnv\Desktop\QUAN\Du-toan\MR-HA\L-SON\THKT\Nha-so-3.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J:\Documents%20and%20Settings\Ngocnv\Desktop\WINDOWS\Desktop\Khu%201-2%20phuong%20l&#170;%20l&#238;i%20(Giai%20&#174;o&#185;n%20II).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A:\Ca\Cac%20du%20an\A%20Vuong\Dien%20Nha%20truc%20den%20bu%20sua%20lai.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Pc_2\d\VINHLONG\TANMY~1.XLS" TargetMode="External"/></Relationships>
</file>

<file path=xl/externalLinks/_rels/externalLink59.xml.rels><?xml version="1.0" encoding="UTF-8" standalone="yes"?>
<Relationships xmlns="http://schemas.openxmlformats.org/package/2006/relationships"><Relationship Id="rId1" Type="http://schemas.microsoft.com/office/2006/relationships/xlExternalLinkPath/xlPathMissing" Target="Bang%20TL%20(moi)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dmin/Desktop/TANID/2018/2.%20ISO/Mau%20bieu%20XN%20-Nop%20Cong%20ty/Luong%20Khoan%20%20(Autosaved).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Pc_2\d\My%20Documents\C&#171;%20chuy&#170;n\C&#199;u%205%20Th&#168;ng%20Long\C&#199;u%20Ch&#238;%20G&#231;.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c_2\d\HUYQNAM\Dinh%20muc\DMUC.XLS" TargetMode="External"/></Relationships>
</file>

<file path=xl/externalLinks/_rels/externalLink62.xml.rels><?xml version="1.0" encoding="UTF-8" standalone="yes"?>
<Relationships xmlns="http://schemas.openxmlformats.org/package/2006/relationships"><Relationship Id="rId1" Type="http://schemas.microsoft.com/office/2006/relationships/xlExternalLinkPath/xlPathMissing" Target="Worksheet%20in%20bd1-500"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J:\Documents%20and%20Settings\Ngocnv\Desktop\My%20Documents\Tuan\STT.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Phuong\d\Hoai%20nam%204-5-2002\Du%20toan%202003\HCM%20Huyen%20Thoai\3-7-2002.xls" TargetMode="External"/></Relationships>
</file>

<file path=xl/externalLinks/_rels/externalLink65.xml.rels><?xml version="1.0" encoding="UTF-8" standalone="yes"?>
<Relationships xmlns="http://schemas.openxmlformats.org/package/2006/relationships"><Relationship Id="rId1" Type="http://schemas.microsoft.com/office/2006/relationships/xlExternalLinkPath/xlPathMissing" Target="dtk486.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J:\Documents%20and%20Settings\Ngocnv\Desktop\Documents%20and%20Settings\Thang\Desktop\HAIPHONG\TRUSO\CHINHLY\CTCLCH~1.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Snc-167\data%20(d)\Cao%20Thoai\Huong%20Dien\Minh\Km4_TQ_HN%20(moi).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Snc-167\data%20(d)\Cao%20Thoai\Huong%20Dien\GocSau(moi).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Snc-167\data%20(d)\CTAvuong\KNMAY-nrk.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TTHANH\KHAC\Det%20may%20h.yen\My%20Documents\Cum%20CNDmay\DO%20hieu\DOCUMENT\DAUTHAU\Dungquat\GOI3\DUNGQUAT-6.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J:\Documents%20and%20Settings\Ngocnv\Desktop\Dung%20Quat\Nhom%20GC\New%20Folder\My%20Documents\3533\96Q\96q2588\PANEL.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Thanhvinh\dutoan\May1\KIEN\QL32\DT-TN.xls" TargetMode="External"/></Relationships>
</file>

<file path=xl/externalLinks/_rels/externalLink72.xml.rels><?xml version="1.0" encoding="UTF-8" standalone="yes"?>
<Relationships xmlns="http://schemas.openxmlformats.org/package/2006/relationships"><Relationship Id="rId1" Type="http://schemas.microsoft.com/office/2006/relationships/xlExternalLinkPath/xlPathMissing" Target="Worksheet%20in%20Crossh~1"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Snc-167\data%20(d)\Cao%20Thoai\Huong%20Dien\Ha\thu&#253;on.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J:\Documents%20and%20Settings\Ngocnv\Desktop\Dung%20Quat\Nhom%20GC\New%20Folder\My%20Documents\3533\98Q\3533\Q\Book2.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User01\Trung%20%20(D)\Dai%20Luu\luongpx\TTL02\07.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Snc-167\data%20(d)\Dung%20Quat\Goi%202\TH55.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Kehoach1\c\BANLA\giaidoan1\DT500\CAPITAL\220nb-th\CAPITAL\220DTXL\PLQN99.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Long.ks\h-quang\KEHOACH\Trinhduyet.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J:\Documents%20and%20Settings\Ngocnv\Desktop\Documents%20and%20Settings\Thang\Desktop\TuyenquangBetong\KetQu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Z220KV%20VT-PT/phieu%20khoan/WINDOWS/TEMP/IBASE2.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Giacong2\c\2689\Q\&#22283;&#20839;\99Q3284INA&#24314;&#36896;\96\Q2573(2ND)\&#21488;&#22609;&#20013;&#27833;RFCC&#27604;&#36611;&#34920;.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J:\Documents%20and%20Settings\Ngocnv\Desktop\Documents%20and%20Settings\Thang\Desktop\GRADATION.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nc-167\data%20(d)\Dung%20Quat\Nhom%20GC\New%20Folder\My%20Documents\3533\96Q\96q2588\PANEL.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J:\Documents%20and%20Settings\Ngocnv\Desktop\Dung%20Quat\Nhom%20GC\New%20Folder\My%20Documents\3533\98Q\3533\Q\98Q2943e.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May5\d\THUYF\QL21\dtTKKT-98-106.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Thanhvinh\dutoan\MINH\DU%20TOAN\G2\DT-thl.xls" TargetMode="External"/></Relationships>
</file>

<file path=xl/externalLinks/_rels/externalLink86.xml.rels><?xml version="1.0" encoding="UTF-8" standalone="yes"?>
<Relationships xmlns="http://schemas.openxmlformats.org/package/2006/relationships"><Relationship Id="rId1" Type="http://schemas.microsoft.com/office/2006/relationships/xlExternalLinkPath/xlPathMissing" Target="Book5"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Ctkstkd2\data\OLDDATAD\HIEN\BCKTPM4\ESC_GP~1\1-1-1_SC.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J:\Documents%20and%20Settings\Ngocnv\Desktop\WINDOWS\Desktop\Hoai%20Nam\Du%20toan\Bong%20Son\CGD%20duyet%20&amp;%20chia%20voi%20533\My%20Documents\A1_Traly1.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Thanhvinh\dutoan\unzipped\SOKT-Q3CT\SOKT-Q3C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TTHANH\KHAC\Det%20may%20h.yen\My%20Documents\Cum%20CNDmay\DO%20hieu\CS3408\Standard\RPT.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User01\Trung%20%20(D)\ANH%20TOAN%202003\Hoa%20Binh\HOa%20binh%202003\DT%20Huop2\DT%20in\bang%20THKL\B-CAOQ~1.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Snc-167\data%20(d)\Cao%20Thoai\Huong%20Dien\Minh\DToan35KV\TramCatT.Yen-B.Xa.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User02\D\Tu&#202;n%20quy&#213;t%20to&#184;n%20c&#184;c%20c&#171;ng%20tr&#215;nh%20XDCB\TG%20Vinh.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J:\Documents%20and%20Settings\Ngocnv\Desktop\Dung%20Quat\Goi%202\TH55.xls" TargetMode="External"/></Relationships>
</file>

<file path=xl/externalLinks/_rels/externalLink94.xml.rels><?xml version="1.0" encoding="UTF-8" standalone="yes"?>
<Relationships xmlns="http://schemas.openxmlformats.org/package/2006/relationships"><Relationship Id="rId1" Type="http://schemas.microsoft.com/office/2006/relationships/xlExternalLinkPath/xlPathMissing" Target="Q3-01-duyet.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Giacong2\c\98v\V0194\V0194-IDM.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Kehoach1\c\A\CHTINH\DOCUMENT\DAUTHAU\Dungquat\GOI3\DUNGQUAT-6.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J:\Documents%20and%20Settings\Ngocnv\Desktop\WINDOWS\Desktop\Hoai%20Nam\Du%20toan\Bong%20Son\CGD%20duyet%20&amp;%20chia%20voi%20533\BS-BT\Dongia1.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Thanhvinh\dutoan\QLo15A\BC11cau-QL15A-3.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Thanhvinh\dutoan\Luu%20o%20D%20old\Dutoan\Binh%20Phuoc\BCNCKT13_S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oiGian"/>
      <sheetName val="GiayDNThanhToan"/>
    </sheetNames>
    <sheetDataSet>
      <sheetData sheetId="0" refreshError="1"/>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FORM FOR INQUIRY"/>
      <sheetName val="FORM OF PROPOSAL RFP-003"/>
      <sheetName val="??-BLDG"/>
      <sheetName val="???????-BLDG"/>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00000000"/>
      <sheetName val="XL4Poppy"/>
      <sheetName val="Bia "/>
      <sheetName val="Muc luc"/>
      <sheetName val="Thuyet minh PA1"/>
      <sheetName val="kl xaychan khay"/>
      <sheetName val="Sheet3"/>
      <sheetName val="Apr1"/>
      <sheetName val="Apr2"/>
      <sheetName val="Apr3"/>
      <sheetName val="Apr4"/>
      <sheetName val="Apr5"/>
      <sheetName val="Apr7"/>
      <sheetName val="Apr8"/>
      <sheetName val="Apr9"/>
      <sheetName val="Sheet1"/>
      <sheetName val="Dec31"/>
      <sheetName val="Jan2"/>
      <sheetName val="Jan3"/>
      <sheetName val="Jan4"/>
      <sheetName val="Jan6"/>
      <sheetName val="Jan7"/>
      <sheetName val="Jan8"/>
      <sheetName val="Jan9"/>
      <sheetName val="Jan10"/>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10000000"/>
      <sheetName val="BCDPS"/>
      <sheetName val="NKC "/>
      <sheetName val="TM1"/>
      <sheetName val="SC 111"/>
      <sheetName val="NH"/>
      <sheetName val="SC 131"/>
      <sheetName val="SC 133"/>
      <sheetName val="SC 141"/>
      <sheetName val="SC 152"/>
      <sheetName val="SC154"/>
      <sheetName val="SC 331"/>
      <sheetName val="SC333"/>
      <sheetName val="Sc 334"/>
      <sheetName val="SC 411"/>
      <sheetName val="SC 511"/>
      <sheetName val="SC 642 loan"/>
      <sheetName val="SCT642"/>
      <sheetName val="211A"/>
      <sheetName val="211B"/>
      <sheetName val="SCT511"/>
      <sheetName val="SCT627"/>
      <sheetName val="SCT154"/>
      <sheetName val="Sheet5"/>
      <sheetName val="Hoi phu nu"/>
      <sheetName val="4p1"/>
      <sheetName val="4P"/>
      <sheetName val="Schneider"/>
      <sheetName val="THANG1"/>
      <sheetName val="THANG2"/>
      <sheetName val="THANG3"/>
      <sheetName val="THANG4"/>
      <sheetName val="THANG5"/>
      <sheetName val="THANG6"/>
      <sheetName val="THANG7"/>
      <sheetName val="THANG 8"/>
      <sheetName val="Sheet9"/>
      <sheetName val="Sheet8"/>
      <sheetName val="Sheet7"/>
      <sheetName val="Sheet6"/>
      <sheetName val="Sheet4"/>
      <sheetName val="Sheet2"/>
      <sheetName val="________BLDG"/>
      <sheetName val="Du toan"/>
      <sheetName val="Phan tich vat tu"/>
      <sheetName val="Tong hop vat tu"/>
      <sheetName val="Gia tri vat tu"/>
      <sheetName val="Chenh lech vat tu"/>
      <sheetName val="Chi phi van chuyen"/>
      <sheetName val="Don gia chi tiet"/>
      <sheetName val="Du thau"/>
      <sheetName val="Tong hop kinh phi"/>
      <sheetName val="Tu van Thiet ke"/>
      <sheetName val="Tien do thi cong"/>
      <sheetName val="Bia du toan"/>
      <sheetName val="Tro giup"/>
      <sheetName val="Config"/>
      <sheetName val="????-BLDG"/>
      <sheetName val="Q1-02"/>
      <sheetName val="Q2-02"/>
      <sheetName val="Q3-02"/>
      <sheetName val="LUONG CHO HUU"/>
      <sheetName val="thu BHXH,YT"/>
      <sheetName val="Phan bo"/>
      <sheetName val="Luong T5-04"/>
      <sheetName val="THLK2"/>
      <sheetName val="Jan11"/>
      <sheetName val="Jan13"/>
      <sheetName val="Jan14"/>
      <sheetName val="Jan15"/>
      <sheetName val="Jan16"/>
      <sheetName val="Jan17"/>
      <sheetName val="Jan18"/>
      <sheetName val="Jan20"/>
      <sheetName val="Jan21"/>
      <sheetName val="Outlets"/>
      <sheetName val="PGs"/>
      <sheetName val="2001"/>
      <sheetName val="2002"/>
      <sheetName val="Ga"/>
      <sheetName val="Ca"/>
      <sheetName val="rau"/>
      <sheetName val="Thit"/>
      <sheetName val="Gia vi"/>
      <sheetName val="Gao"/>
      <sheetName val="Quyet toan1"/>
      <sheetName val="Quyet Toan2"/>
      <sheetName val="TH"/>
      <sheetName val="XL4Test5"/>
      <sheetName val="Tdoi t.truong"/>
      <sheetName val="BC DBKH T5"/>
      <sheetName val="BC DBKH T6"/>
      <sheetName val="BC DBKH T7"/>
      <sheetName val="T.hopCPXD04"/>
      <sheetName val="T.hopCPXD04 (2)"/>
      <sheetName val="T.hopCPXDhoanthanh"/>
      <sheetName val="T.hopCPXDhoanthanh (2)"/>
      <sheetName val="HTcpXDQ1"/>
      <sheetName val="T.hop CPXDQ2"/>
      <sheetName val="CpQI"/>
      <sheetName val="CpT4"/>
      <sheetName val="CpT5"/>
      <sheetName val="CpT6"/>
      <sheetName val="CpT7"/>
      <sheetName val="CpT8"/>
      <sheetName val="Cpdc8t (2)"/>
      <sheetName val="Cpdc8t"/>
      <sheetName val="Cpdc8t (3)"/>
      <sheetName val="CpT9"/>
      <sheetName val="CpT10"/>
      <sheetName val="CpT11"/>
      <sheetName val="LK cp xdcb"/>
      <sheetName val="XDCB hoanthanh"/>
      <sheetName val="Sheet2 (3)"/>
      <sheetName val="Sheet3 (3)"/>
      <sheetName val="Sheet2 (4)"/>
      <sheetName val="Sheet3 (4)"/>
      <sheetName val="GVL"/>
      <sheetName val="tam"/>
      <sheetName val="PTDG"/>
      <sheetName val="DTCT"/>
      <sheetName val="DGBQ"/>
      <sheetName val="DGDT"/>
      <sheetName val="Gia trung thau"/>
      <sheetName val="Thanh toan dot 1"/>
      <sheetName val="DTXL"/>
      <sheetName val="THXL"/>
      <sheetName val="dieuphoida"/>
      <sheetName val="dieuphoidat"/>
      <sheetName val="HUNG"/>
      <sheetName val="THO"/>
      <sheetName val="HOA"/>
      <sheetName val="TINH"/>
      <sheetName val="THONG"/>
      <sheetName val="XXXXXXX0"/>
      <sheetName val="XXXXXXX1"/>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Sheet10"/>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thietbi"/>
      <sheetName val="Phan tich VT"/>
      <sheetName val="TKe VT"/>
      <sheetName val="Du tru Vat tu"/>
      <sheetName val="Mau 1"/>
      <sheetName val="Mau so 2"/>
      <sheetName val="Mau so 3"/>
      <sheetName val="Mau so 7"/>
      <sheetName val="Mau so 8"/>
      <sheetName val="Mau so 9 da tru 45;54"/>
      <sheetName val="Mau so 9 45;54"/>
      <sheetName val="Mau 9 "/>
      <sheetName val="Mau 9 goc"/>
      <sheetName val="Mau 10"/>
      <sheetName val="Mau so 11"/>
      <sheetName val="=??????-BLDG"/>
      <sheetName val="BOQ FORM FOR INQÕIRY"/>
      <sheetName val="CQ"/>
      <sheetName val="YV"/>
      <sheetName val="Tong 2 Dvi"/>
      <sheetName val="Hnoi"/>
      <sheetName val="Gbat"/>
      <sheetName val="HP"/>
      <sheetName val="Lcai"/>
      <sheetName val="BSon"/>
      <sheetName val="NDan"/>
      <sheetName val="NHa"/>
      <sheetName val="Lson"/>
      <sheetName val="SGon"/>
      <sheetName val="VPhu"/>
      <sheetName val="Thop 1"/>
      <sheetName val="Thop 2"/>
      <sheetName val="Bao cao"/>
      <sheetName val="Bang ngang"/>
      <sheetName val="Bang doc"/>
      <sheetName val="B cham cong"/>
      <sheetName val="Btt luong"/>
      <sheetName val="Chart1"/>
      <sheetName val="?¬’P‰¿ì¬?-BLDG"/>
      <sheetName val="?¬P¿ì¬?-BLDG"/>
      <sheetName val="?쒕?-BLDG"/>
      <sheetName val="??????-BLDG"/>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
      <sheetName val="KhanhThuong"/>
      <sheetName val="PlotDat4"/>
      <sheetName val="SC 231"/>
      <sheetName val="SC 410"/>
      <sheetName val="Overhead &amp; Profit B-1"/>
      <sheetName val="Dec#1"/>
      <sheetName val="De nghi thue TNDN2004"/>
      <sheetName val="to trinh dieu chinh thue"/>
      <sheetName val="Bang ke xin thanh toan nam 2005"/>
      <sheetName val="Bang ke xin thanh toan "/>
      <sheetName val="MAu so 11 nam 2003"/>
      <sheetName val="dang ky tam tru can bo di CT"/>
      <sheetName val="Phieu xuat Vtu "/>
      <sheetName val="Phieu nhap Vtu "/>
      <sheetName val="Vat tu lan trai "/>
      <sheetName val="Vat T u can lam phieu T11+ 12"/>
      <sheetName val="Vat tu hung long "/>
      <sheetName val="Vat Tu Can Dung 2004"/>
      <sheetName val="xd. D.M tieu haoNL"/>
      <sheetName val="Du kien nop NS 2004 CV463"/>
      <sheetName val="mau 02ATNDN"/>
      <sheetName val="Nop tien vao NS"/>
      <sheetName val="QTSDhoa don M01"/>
      <sheetName val="BCSD Hdon Mau 26"/>
      <sheetName val="MAU SO 05"/>
      <sheetName val="MAU SO 04"/>
      <sheetName val="TH Mau 03"/>
      <sheetName val="MAU SO 03"/>
      <sheetName val="MAU SO 02"/>
      <sheetName val="Mau So 01"/>
      <sheetName val="Chi tiet SD may CT 2004"/>
      <sheetName val="Bang ke hoa don xin vay NH"/>
      <sheetName val="TK821"/>
      <sheetName val="TK 721"/>
      <sheetName val=" TK 711"/>
      <sheetName val="  TK 642"/>
      <sheetName val=" TK 627"/>
      <sheetName val="Su dung may "/>
      <sheetName val="TK 623"/>
      <sheetName val="Chi tiet ca may "/>
      <sheetName val="Chi tiet NC tung CT 04"/>
      <sheetName val=" TK 622"/>
      <sheetName val="TK 621"/>
      <sheetName val="TK 154 D,Dang sang 2005"/>
      <sheetName val="DT da bao cao thue "/>
      <sheetName val="Doanh thu 2004"/>
      <sheetName val="Chi tiet DT dieu chinh thue "/>
      <sheetName val="bang ke chi tiet CT"/>
      <sheetName val="Chi phi do dang"/>
      <sheetName val="Can doi chi phi CT"/>
      <sheetName val="Chi tiet 511"/>
      <sheetName val=" TK 511"/>
      <sheetName val="TK 411"/>
      <sheetName val="TK 421"/>
      <sheetName val="TK 342"/>
      <sheetName val="TK 338"/>
      <sheetName val=" TK 334"/>
      <sheetName val="TK 333"/>
      <sheetName val="Chi tiet 331"/>
      <sheetName val="TK 331"/>
      <sheetName val=" TK 311"/>
      <sheetName val=" TK 241"/>
      <sheetName val=" TK 214"/>
      <sheetName val="Thue Tai Chinh may suc "/>
      <sheetName val=" TK 211"/>
      <sheetName val="TK 212( May suc )"/>
      <sheetName val="TK 632"/>
      <sheetName val="TK 155"/>
      <sheetName val="TK 154"/>
      <sheetName val=" TK 911"/>
      <sheetName val=" TK 153"/>
      <sheetName val="Chi tiet 152 "/>
      <sheetName val="  TK 152"/>
      <sheetName val="TK 142"/>
      <sheetName val=" TK 141"/>
      <sheetName val=" TK 133"/>
      <sheetName val="Chi tiet 131"/>
      <sheetName val=" TK 131"/>
      <sheetName val="chung tu ghi so "/>
      <sheetName val=" TK 112"/>
      <sheetName val="Can doi TK 2"/>
      <sheetName val="phieu chi 2"/>
      <sheetName val="Phieu chi"/>
      <sheetName val="Phieu thu"/>
      <sheetName val="TK 111"/>
      <sheetName val="dang ky khau hao 2004"/>
      <sheetName val="d ky chi tiet khau hao "/>
      <sheetName val="Phan bo khau hao TSCD"/>
      <sheetName val="Dang ky quy luong "/>
      <sheetName val="bang thanh toan luong 2004"/>
      <sheetName val="Phan bo tien luong BHXH"/>
      <sheetName val="phan bo NVL, CCu "/>
      <sheetName val="?+Invoice!$DF$57?-BLDG"/>
      <sheetName val="10_x0000__x0000__x0000__x0000__x0000__x0000_"/>
      <sheetName val="DI-ESTI"/>
      <sheetName val="Hoi phe nu"/>
      <sheetName val="THANG#"/>
      <sheetName val="Sheet("/>
      <sheetName val="Sheed7"/>
      <sheetName val="A`r3"/>
      <sheetName val="Apb4"/>
      <sheetName val="MTL$-INTER"/>
      <sheetName val="DA0463BQ"/>
      <sheetName val="quy 1"/>
      <sheetName val="quy 2"/>
      <sheetName val="6 thang"/>
      <sheetName val="quy 3"/>
      <sheetName val="9 TH"/>
      <sheetName val="quy4"/>
      <sheetName val="nam"/>
      <sheetName val="Sheet11"/>
      <sheetName val="Sheet12"/>
      <sheetName val="MAU QT 2005"/>
      <sheetName val="LUONG"/>
      <sheetName val="TSCD"/>
      <sheetName val="MAU 2A"/>
      <sheetName val="MAU 2B"/>
      <sheetName val="TH1"/>
      <sheetName val="TH2"/>
      <sheetName val="TH3"/>
      <sheetName val="TH4"/>
      <sheetName val="TH5"/>
      <sheetName val="TH6"/>
      <sheetName val="TH7"/>
      <sheetName val="TH8"/>
      <sheetName val="TH9"/>
      <sheetName val="TH10"/>
      <sheetName val="TH11"/>
      <sheetName val="TH12"/>
      <sheetName val="TONG 12t"/>
      <sheetName val="TONG 2005"/>
      <sheetName val="KIEMTRA"/>
      <sheetName val="__-BLDG"/>
      <sheetName val="_______-BLDG"/>
      <sheetName val="____-BLDG"/>
      <sheetName val="=______-BLDG"/>
      <sheetName val="_¬’P‰¿ì¬_-BLDG"/>
      <sheetName val="_¬P¿ì¬_-BLDG"/>
      <sheetName val="_쒕_-BLDG"/>
      <sheetName val="______-BLDG"/>
      <sheetName val="PTDGDT"/>
      <sheetName val="Chi tiet don gia khgi phuc"/>
      <sheetName val="BCDP_x0005_"/>
      <sheetName val="NKC _x0003__x0000__x0000_TM1_x0006__x0000__x0000_SC 111_x0002__x0000__x0000_NH_x0006__x0000__x0000_SC 1"/>
      <sheetName val="T.hopCPXDho_x0000_n_x0000_hanh (2)"/>
      <sheetName val="LK cp _x0000_dcb"/>
      <sheetName val="GDTH_x0000_5"/>
      <sheetName val="Ph_x0000_n_x0000__x0000_ich _x0000_a_x0000_ tu"/>
      <sheetName val="Sc #34"/>
      <sheetName val="FORM OF PROPNSAL RFP-003"/>
      <sheetName val="Coc40x40c-"/>
      <sheetName val="??+Invoice!$DF$57?????-BLDG"/>
      <sheetName val="Han13"/>
      <sheetName val="T.@_x000c__x0000__x0001__x0000__x0000__x0000__x0003_Ú_x0000__x0000_&lt;_x001f__x0000__x0000__x0000_"/>
      <sheetName val="Disch"/>
      <sheetName val="Pack"/>
      <sheetName val="Delivery"/>
      <sheetName val="M50"/>
      <sheetName val="M48"/>
      <sheetName val="M45"/>
      <sheetName val="M38"/>
      <sheetName val="D.Order"/>
      <sheetName val="Report"/>
      <sheetName val="Report.Delivery"/>
      <sheetName val="Monthly"/>
      <sheetName val="N@"/>
      <sheetName val="Don gaa chi tiet"/>
      <sheetName val="XL4Poppq"/>
      <sheetName val="FH"/>
      <sheetName val="V_x000c_(No V-c)"/>
      <sheetName val="_x0001_pr2"/>
      <sheetName val="NhapHD"/>
      <sheetName val="INHOADON"/>
      <sheetName val="DataSource"/>
      <sheetName val="Danhsach KH"/>
      <sheetName val="GIA VON"/>
      <sheetName val="DS 11"/>
      <sheetName val="Module2"/>
      <sheetName val="BC"/>
      <sheetName val="Sheat4"/>
      <sheetName val="?öm÷²??öm?-BLDG"/>
      <sheetName val="bang tien luong"/>
      <sheetName val="CT 1md &amp; dau conM"/>
      <sheetName val="dang ky _x0005__x0000__x0000__x0000__x0002_"/>
      <sheetName val="10_x0000_"/>
      <sheetName val="FORM OF PROPOSAL RFP-00Ê"/>
      <sheetName val="_x0000_ý_x000a__x000d__x0002_E_x0010__x0000_ý_x000a__x000d__x0003_C_x0005__x0000_ɾ_x000a__x000d__x0004_F"/>
      <sheetName val="䌀Ԁ_x0000_縀ਂഀЀ䘀_x0000_풂ـḀഀԀ䈀_x0000__x0000__x0000_Ⰰ@ఀԀࣿ娀"/>
      <sheetName val="_x0005_B_x0000__x0000__x0000_䀬_x0000__x000c_％_x0008_ꁚഀ"/>
      <sheetName val="븒ᨀഀ؀䘀䘀䘀䘀䘀䘀䘀䘀"/>
      <sheetName val="FFFFFF"/>
      <sheetName val="䘀䘀ༀ؀ᬀഀ"/>
      <sheetName val="_x001b__x000d__x0010_C_x0000__x0000_"/>
      <sheetName val="_x0000__x0000_Ⰰࡀ฀က"/>
      <sheetName val="_x000e_０_x0005_؁က縀"/>
      <sheetName val="_x0010_ɾ_x000a__x000e__x0000_C"/>
      <sheetName val="䌀_x0000_᐀ŀ؂฀"/>
      <sheetName val="_x0006__x000e__x0001_Dý_x000a__x000e_"/>
      <sheetName val="_x000a__x000e__x0002_E_x0011__x0000_"/>
      <sheetName val="_x0000_ﴀ਀฀̀䌀"/>
      <sheetName val="_x0003_C_x0005__x0000_ɾ_x000a_"/>
      <sheetName val="ਂ฀Ѐ䘀_x0000_휾"/>
      <sheetName val="㸀䃗_x0006__x001e__x000e__x0005_"/>
      <sheetName val="耀䁉_x0000__x000d_％_x0008_"/>
      <sheetName val="ࣿ娀 _x000e_쀐븒"/>
      <sheetName val="ዀ¾_x001a__x000e__x0006_F"/>
      <sheetName val="FFFF"/>
      <sheetName val="_x001b__x000e__x0010_C"/>
      <sheetName val="䁉_x0008__x000f_％"/>
      <sheetName val="׿Ā_x0006__x0010_"/>
      <sheetName val="縀ਂༀ_x0000_"/>
      <sheetName val="_x0000_C_x0000_䀤"/>
      <sheetName val="﵀਀ༀĀ䐀"/>
      <sheetName val="ý_x000a__x000f__x0002_"/>
      <sheetName val="ý_x000a__x000f__x0003_"/>
      <sheetName val="䌀᐀_x0000_縀"/>
      <sheetName val="ɾ_x000a__x000f__x0004_"/>
      <sheetName val="䘀_x0000_튎ـ"/>
      <sheetName val="_x0006__x001e__x000f__x0005_B"/>
      <sheetName val="B_x0000__x0000__x0000__x0000_"/>
      <sheetName val="_x0000_ _x000f_０_x0008_"/>
      <sheetName val="_x0008_ꑚༀကዀ"/>
      <sheetName val="ዀ¾_x001a__x000f__x0006_"/>
      <sheetName val="_x0006_FFFF"/>
      <sheetName val="FFFFF"/>
      <sheetName val="FFF_x000f__x0006_"/>
      <sheetName val="_x0006__x001b__x000f__x0010_C"/>
      <sheetName val="C_x0000__x0000__x0000__x0000_"/>
      <sheetName val="_x0000_(_x0010_０_x0005_؁က"/>
      <sheetName val="؁က縀"/>
      <sheetName val="ਂက_x0000_䌀"/>
      <sheetName val="C_x0000_䀦ý"/>
      <sheetName val="਀ကĀ䐀ᔀ_x0000_ﴀ਀"/>
      <sheetName val="_x0000_ý_x000a__x0010__x0002_E_x0016__x0000_ý_x000a__x0010__x0003_"/>
      <sheetName val="_x0016_x_x0000__x0000__x0000__x0000__x0000__x0007_６_x0011_ࡄጀ䓀_x0008_쀄䐅_x0008_쀔縃ਂ"/>
      <sheetName val="쀓ࡄЀ׀ࡄ᐀πɾ_x000a__x0009__x0000_í_x0000_䀘ȁ_x0006__x0009__x0001_ȉɾ_x000a__x0009__x0002_î"/>
      <sheetName val="ŀ؂ऀĀऀ縂ਂऀȀ帀㹓"/>
      <sheetName val="_x000a__x0009__x0003_÷Ĉ_x0000_½_x0012__x0009__x0004_ð_x0000_"/>
      <sheetName val="ऀЀ_x0000_㠀"/>
      <sheetName val="䀸ñ鰀䂸_x0005_¾"/>
      <sheetName val="븀⠀ऀ؀"/>
      <sheetName val="òòòóôð"/>
      <sheetName val=""/>
      <sheetName val="ððððòò"/>
      <sheetName val="ꀀ砀ᘀ縀ਂ"/>
      <sheetName val="ɾ_x000a__x000a__x0000_í_x0000_䀜"/>
      <sheetName val="_x0000_䀜ȁ_x0006__x000a__x0001_"/>
      <sheetName val="Āऀ縂ਂ਀Ȁ"/>
      <sheetName val="_x000a__x0002_î䃸ý"/>
      <sheetName val="﵀਀਀̀ሀ"/>
      <sheetName val="÷Ē_x0000_½_x0012__x000a_"/>
      <sheetName val="䀸ñꠀ䂶_x0005_¾"/>
      <sheetName val="븀☀਀؀"/>
      <sheetName val=""/>
      <sheetName val="ðððò"/>
      <sheetName val="ꀀᔀ؀"/>
      <sheetName val="_x0006__x001b__x000a__x0016_"/>
      <sheetName val="砀_x0000__x0000__x0000_"/>
      <sheetName val="_x0000__x0000__x0008__x0008_"/>
      <sheetName val="ᘀ׿Ā_x000a_"/>
      <sheetName val="ᘀ밀ᬄ਀"/>
      <sheetName val="_x000a__x001b_ᘖᄀ"/>
      <sheetName val="ᄑ䰀_x0000_샽L"/>
      <sheetName val="L׀L"/>
      <sheetName val="_x0000_샾縃ਂ"/>
      <sheetName val="_x000a__x000b__x0000_í"/>
      <sheetName val="_x0000_ ŀ؂"/>
      <sheetName val="_x0006__x000b__x0001_ȉ"/>
      <sheetName val="縂ਂ଀Ȁ"/>
      <sheetName val="_x0002_î卖&gt;"/>
      <sheetName val="ጀ_x0001_봀ሀ"/>
      <sheetName val="ሀ଀Ѐ_x0000_"/>
      <sheetName val="_x0000_㠀_x0000_넰"/>
      <sheetName val="넰Հ븀☀଀"/>
      <sheetName val="଀؀"/>
      <sheetName val=""/>
      <sheetName val=""/>
      <sheetName val=""/>
      <sheetName val="_x0005_ਁᘀ縀"/>
      <sheetName val="ɾ_x000a__x000c__x0000_í_x0000_䀢ȁ"/>
      <sheetName val="∀ŀ؂ఀĀऀ縂ਂఀȀ저"/>
      <sheetName val="TIEUHAO"/>
      <sheetName val="PHANG5"/>
      <sheetName val="Phan tich don gia chi&quot;tiet"/>
      <sheetName val="Chiet tinh dz22"/>
      <sheetName val="phan bo _x0005__x0000__x0000__x0000__x0002__x0000_낟꼉飘"/>
      <sheetName val="phan bo "/>
      <sheetName val="SC_x0000_133"/>
      <sheetName val="QC 152"/>
      <sheetName val="SC 41_x0011_"/>
      <sheetName val="SC _x0014_42 loan"/>
      <sheetName val="SCT_x0011_54"/>
      <sheetName val="CT aong"/>
      <sheetName val="ऀЀ_x0000_㠀"/>
      <sheetName val="_x0000_"/>
      <sheetName val=""/>
      <sheetName val="Ԁ䈀_x0000__x0000__x0000_䦀"/>
      <sheetName val="䘀䘀䘀䘀䘀䘀䘀䘀"/>
      <sheetName val="䘀ༀ؀ᬀ"/>
      <sheetName val="_x0000__x0000__x0000_䦀"/>
      <sheetName val="䐀ሀ_x0000_ﴀ"/>
      <sheetName val="䔀ጀ_x0000_ﴀ"/>
      <sheetName val="Tro gaup"/>
      <sheetName val="?+Anvoice!$DF$57?-BLDG"/>
      <sheetName val="XL4Wÿÿÿÿ"/>
      <sheetName val="IBASE"/>
      <sheetName val="Overhead &amp; "/>
      <sheetName val="Overhead &amp; Ԁ_x0000__x0000__x0000_"/>
      <sheetName val="Overhead &amp; Ԁ_x0000__x0000__x0000_Ȁ"/>
      <sheetName val="Overhead &amp; ?_x0000__x0000__x0000_?"/>
      <sheetName val="10??????"/>
      <sheetName val="10?"/>
      <sheetName val="T.@_x000c_?_x0001_???_x0003_Ú??&lt;_x001f_???"/>
      <sheetName val="T.@_x000c_?_x0001_?_x0003_Ú&lt;_x001f_?"/>
      <sheetName val="T.@_x000c_?_x0001_?_x0003_Ú?&lt;_x001f_?"/>
      <sheetName val="Overhead &amp; Ԁ???ﰀ"/>
      <sheetName val="Overhead &amp; Ԁ???"/>
      <sheetName val="dang ky _x0010_"/>
      <sheetName val="Overhead &amp; Ԁ???Ȁ"/>
      <sheetName val="dang ky _x0005__x0000__x0000__x0000_"/>
      <sheetName val="DG"/>
      <sheetName val="????P???????-BLDG"/>
      <sheetName val="BOQ FORM FOR INQ?IRY"/>
      <sheetName val="T.@_x000c__x0000__x0001__x0000__x0000__x0000__x0003_?_x0000__x0000_&lt;_x001f__x0000__x0000__x0000_"/>
      <sheetName val="??m?????m?-BLDG"/>
      <sheetName val="XL4Po_x0000_p_x0010_"/>
      <sheetName val="_x0010_HANG1"/>
      <sheetName val="Sheet17"/>
      <sheetName val="Sheet1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refreshError="1"/>
      <sheetData sheetId="256"/>
      <sheetData sheetId="257"/>
      <sheetData sheetId="258"/>
      <sheetData sheetId="259" refreshError="1"/>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refreshError="1"/>
      <sheetData sheetId="290"/>
      <sheetData sheetId="291" refreshError="1"/>
      <sheetData sheetId="292" refreshError="1"/>
      <sheetData sheetId="293" refreshError="1"/>
      <sheetData sheetId="294" refreshError="1"/>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refreshError="1"/>
      <sheetData sheetId="382" refreshError="1"/>
      <sheetData sheetId="383" refreshError="1"/>
      <sheetData sheetId="384"/>
      <sheetData sheetId="385"/>
      <sheetData sheetId="386"/>
      <sheetData sheetId="387"/>
      <sheetData sheetId="388"/>
      <sheetData sheetId="389"/>
      <sheetData sheetId="390" refreshError="1"/>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sheetData sheetId="436"/>
      <sheetData sheetId="437"/>
      <sheetData sheetId="438" refreshError="1"/>
      <sheetData sheetId="439"/>
      <sheetData sheetId="440" refreshError="1"/>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refreshError="1"/>
      <sheetData sheetId="455"/>
      <sheetData sheetId="456"/>
      <sheetData sheetId="457" refreshError="1"/>
      <sheetData sheetId="458"/>
      <sheetData sheetId="459"/>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sheetData sheetId="470" refreshError="1"/>
      <sheetData sheetId="471" refreshError="1"/>
      <sheetData sheetId="472"/>
      <sheetData sheetId="473" refreshError="1"/>
      <sheetData sheetId="474"/>
      <sheetData sheetId="475"/>
      <sheetData sheetId="476"/>
      <sheetData sheetId="477"/>
      <sheetData sheetId="478"/>
      <sheetData sheetId="479"/>
      <sheetData sheetId="480" refreshError="1"/>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refreshError="1"/>
      <sheetData sheetId="528"/>
      <sheetData sheetId="529"/>
      <sheetData sheetId="530" refreshError="1"/>
      <sheetData sheetId="531"/>
      <sheetData sheetId="532"/>
      <sheetData sheetId="533"/>
      <sheetData sheetId="534"/>
      <sheetData sheetId="535"/>
      <sheetData sheetId="536"/>
      <sheetData sheetId="537"/>
      <sheetData sheetId="538" refreshError="1"/>
      <sheetData sheetId="539"/>
      <sheetData sheetId="540"/>
      <sheetData sheetId="541"/>
      <sheetData sheetId="542"/>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sheetData sheetId="560"/>
      <sheetData sheetId="561"/>
      <sheetData sheetId="562"/>
      <sheetData sheetId="563"/>
      <sheetData sheetId="564"/>
      <sheetData sheetId="565"/>
      <sheetData sheetId="566"/>
      <sheetData sheetId="567"/>
      <sheetData sheetId="568"/>
      <sheetData sheetId="569"/>
      <sheetData sheetId="570" refreshError="1"/>
      <sheetData sheetId="571" refreshError="1"/>
      <sheetData sheetId="572"/>
      <sheetData sheetId="573" refreshError="1"/>
      <sheetData sheetId="574"/>
      <sheetData sheetId="575"/>
      <sheetData sheetId="576"/>
      <sheetData sheetId="577"/>
      <sheetData sheetId="578"/>
      <sheetData sheetId="579"/>
      <sheetData sheetId="580"/>
      <sheetData sheetId="581"/>
      <sheetData sheetId="582" refreshError="1"/>
      <sheetData sheetId="583"/>
      <sheetData sheetId="584"/>
      <sheetData sheetId="585"/>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sheetData sheetId="597"/>
      <sheetData sheetId="598" refreshError="1"/>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c-cm"/>
      <sheetName val="tra-vat-lieu"/>
      <sheetName val="CVC-01"/>
      <sheetName val="ptdg-01"/>
      <sheetName val="dtct_Duong-01"/>
      <sheetName val="TH-01"/>
      <sheetName val="ptke-01"/>
      <sheetName val="dtctke-01"/>
      <sheetName val="th-ke-01"/>
      <sheetName val="TH_GTXL"/>
      <sheetName val="ptdg-01 (2)"/>
      <sheetName val="giagoc"/>
      <sheetName val="CVC"/>
      <sheetName val="ptdg"/>
      <sheetName val="dtct_Duong-tk"/>
      <sheetName val="TH-tk"/>
      <sheetName val="ptke"/>
      <sheetName val="dtctke-tk"/>
      <sheetName val="thke-tk"/>
      <sheetName val="dtct_Duong-tc"/>
      <sheetName val="THd-tc"/>
      <sheetName val="dtctke-tc"/>
      <sheetName val="thke-tc"/>
      <sheetName val="TH_GTXL-TC"/>
      <sheetName val="tra_vat_lieu"/>
      <sheetName val="NXT-Q1"/>
      <sheetName val="NXT-10T (2)"/>
      <sheetName val="NXT-6T"/>
      <sheetName val="NXT-10T (3)"/>
      <sheetName val="NXT-9T"/>
      <sheetName val="NXT-9T (2)"/>
      <sheetName val="NXT-10T"/>
      <sheetName val="NXT-10T (4)"/>
      <sheetName val="NXT-Q2"/>
      <sheetName val="NXT-Q3"/>
      <sheetName val="NXT-10"/>
      <sheetName val="Sheet1"/>
      <sheetName val="Sheet1 (2)"/>
      <sheetName val="Sheet2"/>
      <sheetName val="Sheet3"/>
      <sheetName val="31-08"/>
      <sheetName val="01-09"/>
      <sheetName val="02-09"/>
      <sheetName val="03-09"/>
      <sheetName val="04-09"/>
      <sheetName val="05-9"/>
      <sheetName val="06-09"/>
      <sheetName val="07-09"/>
      <sheetName val="08-09"/>
      <sheetName val="XL4Test5"/>
      <sheetName val="dtct cong"/>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THop01"/>
      <sheetName val="THop02"/>
      <sheetName val="Ctiet01"/>
      <sheetName val="Ctiet02"/>
      <sheetName val="Bke01"/>
      <sheetName val="Bke02"/>
      <sheetName val="Ctiet03"/>
      <sheetName val="THop03"/>
      <sheetName val="Bke03"/>
      <sheetName val="BCTHQI"/>
      <sheetName val="C tietTH6T"/>
      <sheetName val="BCTH6T"/>
      <sheetName val="BCTHQII"/>
      <sheetName val="CtietQI"/>
      <sheetName val="CtietQII"/>
      <sheetName val="Bke04"/>
      <sheetName val="THop04"/>
      <sheetName val="Ctiet04"/>
      <sheetName val="C tiet 05"/>
      <sheetName val="THop05"/>
      <sheetName val="Bke05"/>
      <sheetName val="Bke06"/>
      <sheetName val="THop06"/>
      <sheetName val="Ctiet06"/>
      <sheetName val="Bke07"/>
      <sheetName val="THop07"/>
      <sheetName val="Ctiet07"/>
      <sheetName val="Den 31,7"/>
      <sheetName val="Bke08"/>
      <sheetName val="THop08"/>
      <sheetName val="Ctiet08"/>
      <sheetName val="BCQIII"/>
      <sheetName val="CtietQIII"/>
      <sheetName val="BC9Tnam"/>
      <sheetName val="THop09"/>
      <sheetName val="Ctiet09"/>
      <sheetName val="Bke09"/>
      <sheetName val="THop10"/>
      <sheetName val="Bke 10"/>
      <sheetName val="Ctiet10"/>
      <sheetName val="UOc T10"/>
      <sheetName val="Ctiet11"/>
      <sheetName val="THop11"/>
      <sheetName val="Bke 11"/>
      <sheetName val="Uoc 2005"/>
      <sheetName val="THop12"/>
      <sheetName val="Ctiet12"/>
      <sheetName val="Bke 12"/>
      <sheetName val="00000000"/>
      <sheetName val="XXXXXXXX"/>
      <sheetName val="XXXXXXX0"/>
      <sheetName val="px2,tb-t,"/>
      <sheetName val="Tra_bang"/>
      <sheetName val="DTCT"/>
      <sheetName val="gVL"/>
      <sheetName val="Tien An T11"/>
      <sheetName val="DNPD-QL"/>
      <sheetName val="Bang luong"/>
      <sheetName val="Bang CC"/>
      <sheetName val=" Luong nghien "/>
      <sheetName val="QT-LN"/>
      <sheetName val="Giantiep"/>
      <sheetName val="Tong hop"/>
      <sheetName val="Phuc vu"/>
      <sheetName val="May Phat"/>
      <sheetName val="1813"/>
      <sheetName val="NhucauKP"/>
      <sheetName val="Sheet3 (2)"/>
      <sheetName val="XL4Poppy"/>
      <sheetName val="nc%cm"/>
      <sheetName val="dtctODuong-01"/>
      <sheetName val="dtct cau"/>
      <sheetName val="Sheet! (2)"/>
      <sheetName val="TVL"/>
      <sheetName val="CtiedQII"/>
      <sheetName val="DHop08"/>
      <sheetName val="Ctiet 9"/>
      <sheetName val="Ctiet!1"/>
      <sheetName val="00 00000"/>
      <sheetName val="[ duong257-272."/>
      <sheetName val="nc_cm"/>
      <sheetName val="dtct_Duong,tc"/>
      <sheetName val="CORE PLATE"/>
      <sheetName val="ASSY"/>
      <sheetName val="NEEDLE"/>
      <sheetName val="TR "/>
      <sheetName val="TR  AJO"/>
      <sheetName val="TR  ALO"/>
      <sheetName val="DAT 5"/>
      <sheetName val="TR PLUG"/>
      <sheetName val="TR BARREL"/>
      <sheetName val="TR_GR"/>
      <sheetName val="TR  JUKI"/>
      <sheetName val="GUIDE"/>
      <sheetName val="MPY_04003M"/>
      <sheetName val="JUN.07  "/>
      <sheetName val="Kashime_Auto"/>
      <sheetName val="WEITHT1"/>
      <sheetName val="NC_CAM"/>
      <sheetName val="INV.0706JPY"/>
      <sheetName val="Schedule08.07"/>
      <sheetName val="CHENH LECH"/>
      <sheetName val="OKAYA KH ALO"/>
      <sheetName val="OKAYA  (2)"/>
      <sheetName val="OKAYA "/>
      <sheetName val="Sheet4"/>
      <sheetName val="nhiemvu2006"/>
      <sheetName val="RutTM"/>
      <sheetName val="10000000"/>
      <sheetName val="20000000"/>
      <sheetName val="30000000"/>
      <sheetName val="tra-vat-lieu (duyet)"/>
      <sheetName val="CVC-_x0010_1"/>
      <sheetName val="dt#tke-01"/>
      <sheetName val="ptdg-00 (2)"/>
      <sheetName val="02- 9"/>
      <sheetName val="Cheet3"/>
      <sheetName val="THop0_x0015_"/>
      <sheetName val="Bke0_x0015_"/>
      <sheetName val="_x0004_en 31,7"/>
      <sheetName val="THop0("/>
      <sheetName val="BC9Tfam"/>
      <sheetName val="Tra KS"/>
      <sheetName val="tra bang"/>
      <sheetName val="Bia"/>
      <sheetName val="THKP D"/>
      <sheetName val="THKP"/>
      <sheetName val="Bu gia1"/>
      <sheetName val="Bu gia in"/>
      <sheetName val="Bu gia"/>
      <sheetName val="CL CL"/>
      <sheetName val="CL"/>
      <sheetName val="DT"/>
      <sheetName val="d4ct_Duong-01"/>
      <sheetName val="TH_GTXL࠭TC"/>
      <sheetName val="ptdg-01_(2)"/>
      <sheetName val="NXT-10T_(2)"/>
      <sheetName val="NXT-10T_(3)"/>
      <sheetName val="NXT-9T_(2)"/>
      <sheetName val="NXT-10T_(4)"/>
      <sheetName val="Sheet1_(2)"/>
      <sheetName val="dtct_cong"/>
      <sheetName val="C_tietTH6T"/>
      <sheetName val="C_tiet_05"/>
      <sheetName val="Den_31,7"/>
      <sheetName val="Bke_10"/>
      <sheetName val="UOc_T10"/>
      <sheetName val="Bke_11"/>
      <sheetName val="Uoc_2005"/>
      <sheetName val="Bke_12"/>
      <sheetName val="Tien_An_T11"/>
      <sheetName val="Bang_luong"/>
      <sheetName val="Bang_CC"/>
      <sheetName val="_Luong_nghien_"/>
      <sheetName val="Tong_hop"/>
      <sheetName val="Phuc_vu"/>
      <sheetName val="May_Phat"/>
      <sheetName val="dtct_cau"/>
      <sheetName val="GiaVL"/>
      <sheetName val="BeTong"/>
      <sheetName val="_ duong257-272."/>
      <sheetName val="THop51"/>
      <sheetName val="Ctie塅䕃⹌"/>
      <sheetName val="Ctiet02_x0000__x0018_[ duong257-272.xls]Bke"/>
      <sheetName val="Sheet13_x0000__x0000__x0000__x0000__x0000__x0000__x0000__x0000__x0000__x0000__x0000_㸰Ɂ_x0000__x0004__x0000__x0000__x0000__x0000__x0000__x0000_숌Ɂ_x0000_"/>
      <sheetName val="p4ke"/>
      <sheetName val="TH_GTXL?TC"/>
      <sheetName val="dieuchinh"/>
      <sheetName val="_x0000__x0000__x0000__x0000__x0000__x0000__x0000__x0000_"/>
      <sheetName val="Phuong an 1"/>
      <sheetName val="dtgt_Duong-tk"/>
      <sheetName val="NXT-10T  4)"/>
      <sheetName val="THop1"/>
      <sheetName val="THop1_x0000_"/>
      <sheetName val="Sheet3_(2)"/>
      <sheetName val="CVC-1"/>
      <sheetName val="ptdg-00_(2)"/>
      <sheetName val="02-_9"/>
      <sheetName val="THop0"/>
      <sheetName val="Bke0"/>
      <sheetName val="en_31,7"/>
      <sheetName val="Sheet!_(2)"/>
      <sheetName val="[_duong257-272_"/>
      <sheetName val="Ctiet_9"/>
      <sheetName val="00_00000"/>
      <sheetName val="CORE_PLATE"/>
      <sheetName val="TR_"/>
      <sheetName val="TR__AJO"/>
      <sheetName val="TR__ALO"/>
      <sheetName val="DAT_5"/>
      <sheetName val="TR_PLUG"/>
      <sheetName val="TR_BARREL"/>
      <sheetName val="TR__JUKI"/>
      <sheetName val="JUN_07__"/>
      <sheetName val="INV_0706JPY"/>
      <sheetName val="Schedule08_07"/>
      <sheetName val="CHENH_LECH"/>
      <sheetName val="OKAYA_KH_ALO"/>
      <sheetName val="OKAYA__(2)"/>
      <sheetName val="OKAYA_"/>
      <sheetName val="tra-vat-lieu_(duyet)"/>
      <sheetName val="THKP_D"/>
      <sheetName val="Bu_gia1"/>
      <sheetName val="Bu_gia_in"/>
      <sheetName val="Bu_gia"/>
      <sheetName val="CL_CL"/>
      <sheetName val="Ctiet02?_x0018_[ duong257-272.xls]Bke"/>
      <sheetName val="Sheet13???????????㸰Ɂ?_x0004_??????숌Ɂ?"/>
      <sheetName val="_x0000__x0000_u_x0000__x0000__x0000__x0000__x0000__x0000__x0000__x0000__x0000__x0000__x0000__x0000__x0000__x0000__x0000__x001a_[ duong257-2"/>
      <sheetName val="VL,NC"/>
      <sheetName val="Sheet13___________㸰Ɂ__x0004_______숌Ɂ_"/>
      <sheetName val="PHop04"/>
      <sheetName val="Thuc thanh"/>
      <sheetName val=""/>
      <sheetName val="ptdg-01_(2)1"/>
      <sheetName val="NXT-10T_(2)1"/>
      <sheetName val="NXT-10T_(3)1"/>
      <sheetName val="NXT-9T_(2)1"/>
      <sheetName val="NXT-10T_(4)1"/>
      <sheetName val="Sheet1_(2)1"/>
      <sheetName val="dtct_cong1"/>
      <sheetName val="dtct_cau1"/>
      <sheetName val="C_tietTH6T1"/>
      <sheetName val="C_tiet_051"/>
      <sheetName val="Den_31,71"/>
      <sheetName val="Bke_101"/>
      <sheetName val="UOc_T101"/>
      <sheetName val="Bke_111"/>
      <sheetName val="Uoc_20051"/>
      <sheetName val="Bke_121"/>
      <sheetName val="Tien_An_T111"/>
      <sheetName val="Bang_luong1"/>
      <sheetName val="Bang_CC1"/>
      <sheetName val="_Luong_nghien_1"/>
      <sheetName val="Tong_hop1"/>
      <sheetName val="Phuc_vu1"/>
      <sheetName val="May_Phat1"/>
      <sheetName val="Tra_KS"/>
      <sheetName val="__duong257-272_"/>
      <sheetName val="Ctiet02[_duong257-272_xls]Bke"/>
      <sheetName val="Ctiet02?[_duong257-272_xls]Bke"/>
      <sheetName val="Sheet13㸰Ɂ숌Ɂ㹨Ɂu[_duong257-2"/>
      <sheetName val="Sheet13㸰Ɂ숌Ɂ"/>
      <sheetName val="Don gia-cau"/>
      <sheetName val="CHITIET VL-NC"/>
      <sheetName val="TH_GTXL_TC"/>
      <sheetName val="Ctiet02__x0018__ duong257-272.xls_Bke"/>
      <sheetName val="Ctiet02__duong257-272_xls_Bke"/>
      <sheetName val="Ctiet02___duong257-272_xls_Bke"/>
      <sheetName val="Sheet13㸰Ɂ숌Ɂ㹨Ɂu__duong257-2"/>
      <sheetName val="THop1"/>
    </sheetNames>
    <sheetDataSet>
      <sheetData sheetId="0"/>
      <sheetData sheetId="1" refreshError="1">
        <row r="4">
          <cell r="G4" t="str">
            <v>c</v>
          </cell>
          <cell r="H4" t="str">
            <v>C¸t vµng</v>
          </cell>
          <cell r="I4" t="str">
            <v>m3</v>
          </cell>
          <cell r="J4">
            <v>119264.99999999999</v>
          </cell>
        </row>
        <row r="5">
          <cell r="G5" t="str">
            <v>x</v>
          </cell>
          <cell r="H5" t="str">
            <v>Xim¨ng PC-300</v>
          </cell>
          <cell r="I5" t="str">
            <v>kg</v>
          </cell>
          <cell r="J5">
            <v>812.94223809523805</v>
          </cell>
        </row>
        <row r="6">
          <cell r="G6" t="str">
            <v>nc</v>
          </cell>
          <cell r="H6" t="str">
            <v>N­íc</v>
          </cell>
          <cell r="I6" t="str">
            <v>LÝt</v>
          </cell>
          <cell r="J6">
            <v>4</v>
          </cell>
        </row>
        <row r="7">
          <cell r="G7" t="str">
            <v>nu</v>
          </cell>
          <cell r="H7" t="str">
            <v>N­íc</v>
          </cell>
          <cell r="I7" t="str">
            <v>LÝt</v>
          </cell>
          <cell r="J7">
            <v>4</v>
          </cell>
        </row>
        <row r="8">
          <cell r="G8" t="str">
            <v>btn</v>
          </cell>
          <cell r="H8" t="str">
            <v>Bªt«ng nhùa</v>
          </cell>
          <cell r="I8" t="str">
            <v>TÊn</v>
          </cell>
        </row>
        <row r="9">
          <cell r="G9" t="str">
            <v>#</v>
          </cell>
          <cell r="H9" t="str">
            <v>VËt liÖu kh¸c</v>
          </cell>
          <cell r="I9" t="str">
            <v>%</v>
          </cell>
        </row>
        <row r="10">
          <cell r="G10">
            <v>4</v>
          </cell>
          <cell r="H10" t="str">
            <v>§¸ d¨m 4x6</v>
          </cell>
          <cell r="I10" t="str">
            <v>m3</v>
          </cell>
          <cell r="J10">
            <v>119809.9</v>
          </cell>
        </row>
        <row r="11">
          <cell r="G11" t="str">
            <v>n</v>
          </cell>
          <cell r="H11" t="str">
            <v>Nhùa ®­êng</v>
          </cell>
          <cell r="I11" t="str">
            <v>kg</v>
          </cell>
          <cell r="J11">
            <v>3665.964476190476</v>
          </cell>
        </row>
        <row r="12">
          <cell r="G12">
            <v>1</v>
          </cell>
          <cell r="H12" t="str">
            <v>§¸ d¨m 1x2</v>
          </cell>
          <cell r="I12" t="str">
            <v>m3</v>
          </cell>
          <cell r="J12">
            <v>149266.13333333333</v>
          </cell>
        </row>
        <row r="13">
          <cell r="G13" t="str">
            <v>cpdd1</v>
          </cell>
          <cell r="H13" t="str">
            <v>CÊp phèi ®¸ d¨m</v>
          </cell>
          <cell r="I13" t="str">
            <v>m3</v>
          </cell>
          <cell r="J13">
            <v>149266.13333333333</v>
          </cell>
        </row>
        <row r="14">
          <cell r="G14" t="str">
            <v>cpdd2</v>
          </cell>
          <cell r="H14" t="str">
            <v>CÊp phèi ®¸ d¨m</v>
          </cell>
          <cell r="I14" t="str">
            <v>m3</v>
          </cell>
          <cell r="J14">
            <v>134980.41904761904</v>
          </cell>
        </row>
        <row r="15">
          <cell r="G15" t="str">
            <v>dmz</v>
          </cell>
          <cell r="H15" t="str">
            <v>DÇu Mazut</v>
          </cell>
          <cell r="I15" t="str">
            <v>kg</v>
          </cell>
          <cell r="J15">
            <v>4500</v>
          </cell>
        </row>
        <row r="16">
          <cell r="G16" t="str">
            <v>cpdd</v>
          </cell>
          <cell r="H16" t="str">
            <v>CÊp phèi ®¸ d¨m</v>
          </cell>
          <cell r="I16" t="str">
            <v>m3</v>
          </cell>
          <cell r="J16" t="e">
            <v>#REF!</v>
          </cell>
        </row>
        <row r="17">
          <cell r="G17" t="str">
            <v>cui</v>
          </cell>
          <cell r="H17" t="str">
            <v>Cñi</v>
          </cell>
          <cell r="I17" t="str">
            <v>kg</v>
          </cell>
          <cell r="J17">
            <v>500</v>
          </cell>
        </row>
        <row r="18">
          <cell r="G18" t="str">
            <v>d</v>
          </cell>
          <cell r="H18" t="str">
            <v xml:space="preserve">D©y thÐp </v>
          </cell>
          <cell r="I18" t="str">
            <v>kg</v>
          </cell>
          <cell r="J18">
            <v>6333.333333333333</v>
          </cell>
        </row>
        <row r="19">
          <cell r="G19" t="str">
            <v>dh</v>
          </cell>
          <cell r="H19" t="str">
            <v xml:space="preserve">§¸ héc </v>
          </cell>
          <cell r="I19" t="str">
            <v>m3</v>
          </cell>
          <cell r="J19">
            <v>95490.223809523799</v>
          </cell>
        </row>
        <row r="20">
          <cell r="G20">
            <v>2</v>
          </cell>
          <cell r="H20" t="str">
            <v>§¸ d¨m 2x4</v>
          </cell>
          <cell r="I20" t="str">
            <v>m3</v>
          </cell>
          <cell r="J20">
            <v>144504.22857142857</v>
          </cell>
        </row>
        <row r="21">
          <cell r="G21" t="str">
            <v>tbb</v>
          </cell>
          <cell r="H21" t="str">
            <v>Trô biÓn b¸o</v>
          </cell>
          <cell r="I21" t="str">
            <v>Trô</v>
          </cell>
          <cell r="J21">
            <v>235000</v>
          </cell>
        </row>
        <row r="22">
          <cell r="G22">
            <v>0.5</v>
          </cell>
          <cell r="H22" t="str">
            <v>§¸ d¨m 0,5x1</v>
          </cell>
          <cell r="I22" t="str">
            <v>m3</v>
          </cell>
          <cell r="J22">
            <v>149266.13333333333</v>
          </cell>
        </row>
        <row r="23">
          <cell r="G23" t="str">
            <v>di</v>
          </cell>
          <cell r="H23" t="str">
            <v>§inh</v>
          </cell>
          <cell r="I23" t="str">
            <v>kg</v>
          </cell>
          <cell r="J23">
            <v>6190.4761904761899</v>
          </cell>
        </row>
        <row r="24">
          <cell r="G24" t="str">
            <v>g</v>
          </cell>
          <cell r="H24" t="str">
            <v>Gç v¸n</v>
          </cell>
          <cell r="I24" t="str">
            <v>m3</v>
          </cell>
          <cell r="J24">
            <v>1279992.2066666668</v>
          </cell>
        </row>
        <row r="25">
          <cell r="G25" t="str">
            <v>dn</v>
          </cell>
          <cell r="H25" t="str">
            <v xml:space="preserve">Gç ®µ nÑp </v>
          </cell>
          <cell r="I25" t="str">
            <v>m3</v>
          </cell>
          <cell r="J25">
            <v>1279992.2066666668</v>
          </cell>
        </row>
        <row r="26">
          <cell r="G26" t="str">
            <v>s</v>
          </cell>
          <cell r="H26" t="str">
            <v>S¬n</v>
          </cell>
          <cell r="I26" t="str">
            <v>kg</v>
          </cell>
          <cell r="J26">
            <v>26666.666666666664</v>
          </cell>
        </row>
        <row r="27">
          <cell r="G27" t="str">
            <v>q</v>
          </cell>
          <cell r="H27" t="str">
            <v>Que hµn</v>
          </cell>
          <cell r="I27" t="str">
            <v>kg</v>
          </cell>
          <cell r="J27">
            <v>11428.571428571428</v>
          </cell>
        </row>
        <row r="28">
          <cell r="G28" t="str">
            <v>d12</v>
          </cell>
          <cell r="H28" t="str">
            <v>ThÐp trßn d=12mm</v>
          </cell>
          <cell r="I28" t="str">
            <v>kg</v>
          </cell>
          <cell r="J28">
            <v>4338.0350476190479</v>
          </cell>
        </row>
        <row r="29">
          <cell r="G29" t="str">
            <v>d6</v>
          </cell>
          <cell r="H29" t="str">
            <v>ThÐp trßn d=6mm</v>
          </cell>
          <cell r="I29" t="str">
            <v>kg</v>
          </cell>
          <cell r="J29">
            <v>4671.3686666666663</v>
          </cell>
        </row>
        <row r="30">
          <cell r="G30" t="str">
            <v>bdbtn</v>
          </cell>
          <cell r="H30" t="str">
            <v>Bét ®¸ (7%)</v>
          </cell>
          <cell r="I30" t="str">
            <v>kg</v>
          </cell>
          <cell r="J30">
            <v>500</v>
          </cell>
        </row>
        <row r="31">
          <cell r="G31" t="str">
            <v>d16</v>
          </cell>
          <cell r="H31" t="str">
            <v>ThÐp trßn d=16mm</v>
          </cell>
          <cell r="I31" t="str">
            <v>kg</v>
          </cell>
          <cell r="J31">
            <v>4347.5591428571424</v>
          </cell>
        </row>
        <row r="32">
          <cell r="G32" t="str">
            <v>dia</v>
          </cell>
          <cell r="H32" t="str">
            <v xml:space="preserve">§inh ®Üa </v>
          </cell>
          <cell r="I32" t="str">
            <v>C¸i</v>
          </cell>
          <cell r="J32">
            <v>2380.9523809523807</v>
          </cell>
        </row>
        <row r="33">
          <cell r="G33" t="str">
            <v>gc</v>
          </cell>
          <cell r="H33" t="str">
            <v>gç v¸n cÇu c«ng t¸c</v>
          </cell>
          <cell r="I33" t="str">
            <v>m3</v>
          </cell>
          <cell r="J33">
            <v>2143480.1533333333</v>
          </cell>
        </row>
        <row r="34">
          <cell r="G34" t="str">
            <v>gg</v>
          </cell>
          <cell r="H34" t="str">
            <v>Gç chèng</v>
          </cell>
          <cell r="I34" t="str">
            <v>m3</v>
          </cell>
          <cell r="J34">
            <v>1279992.2066666668</v>
          </cell>
        </row>
        <row r="35">
          <cell r="G35" t="str">
            <v>ddap</v>
          </cell>
          <cell r="H35" t="str">
            <v>§Êt ®¾p</v>
          </cell>
          <cell r="I35" t="str">
            <v>m3</v>
          </cell>
          <cell r="J35">
            <v>2500</v>
          </cell>
        </row>
        <row r="36">
          <cell r="G36" t="str">
            <v>bl</v>
          </cell>
          <cell r="H36" t="str">
            <v>Bul«ng</v>
          </cell>
          <cell r="I36" t="str">
            <v>C¸i</v>
          </cell>
          <cell r="J36">
            <v>5000</v>
          </cell>
        </row>
        <row r="37">
          <cell r="G37" t="str">
            <v>vc</v>
          </cell>
          <cell r="H37" t="str">
            <v>V«i côc</v>
          </cell>
          <cell r="I37" t="str">
            <v>kg</v>
          </cell>
          <cell r="J37">
            <v>1000</v>
          </cell>
        </row>
        <row r="38">
          <cell r="G38" t="str">
            <v>bd</v>
          </cell>
          <cell r="H38" t="str">
            <v>Bét ®¸</v>
          </cell>
          <cell r="I38" t="str">
            <v>kg</v>
          </cell>
          <cell r="J38">
            <v>476.19047619047615</v>
          </cell>
        </row>
        <row r="39">
          <cell r="G39" t="str">
            <v>dt</v>
          </cell>
          <cell r="H39" t="str">
            <v>D©y thÐp d=3mm</v>
          </cell>
          <cell r="I39" t="str">
            <v>kg</v>
          </cell>
          <cell r="J39">
            <v>6333.333333333333</v>
          </cell>
        </row>
        <row r="40">
          <cell r="G40" t="str">
            <v>td</v>
          </cell>
          <cell r="H40" t="str">
            <v>T¨ng ®¬</v>
          </cell>
          <cell r="I40" t="str">
            <v>C¸i</v>
          </cell>
          <cell r="J40">
            <v>10000</v>
          </cell>
        </row>
        <row r="41">
          <cell r="G41" t="str">
            <v>bt</v>
          </cell>
          <cell r="H41" t="str">
            <v>Bao t¶i.</v>
          </cell>
          <cell r="I41" t="str">
            <v>m2</v>
          </cell>
          <cell r="J41">
            <v>3800</v>
          </cell>
        </row>
        <row r="42">
          <cell r="G42" t="str">
            <v>ds</v>
          </cell>
          <cell r="H42" t="str">
            <v>§Êt sÐt dÎo</v>
          </cell>
          <cell r="I42" t="str">
            <v>m3</v>
          </cell>
          <cell r="J42">
            <v>30000</v>
          </cell>
        </row>
        <row r="43">
          <cell r="G43" t="str">
            <v>ph</v>
          </cell>
          <cell r="H43" t="str">
            <v>PhÌn chua</v>
          </cell>
          <cell r="I43" t="str">
            <v>Kg</v>
          </cell>
          <cell r="J43">
            <v>10000</v>
          </cell>
        </row>
        <row r="44">
          <cell r="G44" t="str">
            <v>m16</v>
          </cell>
          <cell r="H44" t="str">
            <v>Bul«ng M16</v>
          </cell>
          <cell r="I44" t="str">
            <v>C¸i</v>
          </cell>
          <cell r="J44">
            <v>2500</v>
          </cell>
        </row>
        <row r="45">
          <cell r="G45" t="str">
            <v>x400</v>
          </cell>
          <cell r="H45" t="str">
            <v>Xim¨ng PC-400</v>
          </cell>
          <cell r="I45" t="str">
            <v>kg</v>
          </cell>
          <cell r="J45">
            <v>851.03723809523808</v>
          </cell>
        </row>
        <row r="46">
          <cell r="G46" t="str">
            <v>d8</v>
          </cell>
          <cell r="H46" t="str">
            <v>ThÐp trßn d=8mm</v>
          </cell>
          <cell r="I46" t="str">
            <v>kg</v>
          </cell>
          <cell r="J46">
            <v>4671.3686666666663</v>
          </cell>
        </row>
        <row r="47">
          <cell r="G47" t="str">
            <v>d10</v>
          </cell>
          <cell r="H47" t="str">
            <v>ThÐp trßn d=10mm</v>
          </cell>
          <cell r="I47" t="str">
            <v>kg</v>
          </cell>
          <cell r="J47">
            <v>4433.2730476190472</v>
          </cell>
        </row>
        <row r="48">
          <cell r="G48" t="str">
            <v>d14</v>
          </cell>
          <cell r="H48" t="str">
            <v>ThÐp trßn d=14mm</v>
          </cell>
          <cell r="I48" t="str">
            <v>kg</v>
          </cell>
          <cell r="J48">
            <v>4347.5591428571424</v>
          </cell>
        </row>
        <row r="49">
          <cell r="G49" t="str">
            <v>gid</v>
          </cell>
          <cell r="H49" t="str">
            <v>GiÊy dÇu</v>
          </cell>
          <cell r="I49" t="str">
            <v>m2</v>
          </cell>
          <cell r="J49">
            <v>7000</v>
          </cell>
        </row>
        <row r="50">
          <cell r="G50" t="str">
            <v>®ay</v>
          </cell>
          <cell r="H50" t="str">
            <v>§ay</v>
          </cell>
          <cell r="I50" t="str">
            <v>kg</v>
          </cell>
          <cell r="J50">
            <v>7000</v>
          </cell>
        </row>
        <row r="51">
          <cell r="G51" t="str">
            <v>xg</v>
          </cell>
          <cell r="H51" t="str">
            <v>X¨ng</v>
          </cell>
          <cell r="I51" t="str">
            <v>kg</v>
          </cell>
          <cell r="J51">
            <v>6440</v>
          </cell>
        </row>
        <row r="52">
          <cell r="G52" t="str">
            <v>«</v>
          </cell>
          <cell r="H52" t="str">
            <v>«xy</v>
          </cell>
          <cell r="I52" t="str">
            <v>chai</v>
          </cell>
          <cell r="J52">
            <v>53000</v>
          </cell>
        </row>
        <row r="53">
          <cell r="G53" t="str">
            <v>th</v>
          </cell>
          <cell r="H53" t="str">
            <v>ThÐp h×nh</v>
          </cell>
          <cell r="I53" t="str">
            <v>kg</v>
          </cell>
          <cell r="J53">
            <v>4671.3686666666663</v>
          </cell>
        </row>
        <row r="54">
          <cell r="G54" t="str">
            <v>t</v>
          </cell>
          <cell r="H54" t="str">
            <v>ThÐp b¶n</v>
          </cell>
          <cell r="I54" t="str">
            <v>kg</v>
          </cell>
          <cell r="J54">
            <v>4671.3686666666663</v>
          </cell>
        </row>
        <row r="55">
          <cell r="G55" t="str">
            <v>d18</v>
          </cell>
          <cell r="H55" t="str">
            <v>ThÐp trßn d=18mm</v>
          </cell>
          <cell r="I55" t="str">
            <v>kg</v>
          </cell>
          <cell r="J55">
            <v>4347.5591428571424</v>
          </cell>
        </row>
        <row r="56">
          <cell r="G56" t="str">
            <v>tba</v>
          </cell>
          <cell r="H56" t="str">
            <v>ThÐp b¶n</v>
          </cell>
          <cell r="I56" t="str">
            <v>kg</v>
          </cell>
          <cell r="J56">
            <v>4671.3686666666663</v>
          </cell>
        </row>
        <row r="57">
          <cell r="G57" t="str">
            <v>xb</v>
          </cell>
          <cell r="H57" t="str">
            <v>§¸ x« bå</v>
          </cell>
          <cell r="I57" t="str">
            <v>m3</v>
          </cell>
          <cell r="J57">
            <v>33333.333333333328</v>
          </cell>
        </row>
        <row r="58">
          <cell r="G58" t="str">
            <v>d22</v>
          </cell>
          <cell r="H58" t="str">
            <v>ThÐp trßn d=22mm</v>
          </cell>
          <cell r="I58" t="str">
            <v>kg</v>
          </cell>
          <cell r="J58">
            <v>4347.5591428571424</v>
          </cell>
        </row>
        <row r="59">
          <cell r="G59" t="str">
            <v>®</v>
          </cell>
          <cell r="H59" t="str">
            <v>§Êt ®Ìn</v>
          </cell>
          <cell r="I59" t="str">
            <v>kg</v>
          </cell>
          <cell r="J59">
            <v>8600</v>
          </cell>
        </row>
        <row r="60">
          <cell r="G60" t="str">
            <v>a</v>
          </cell>
          <cell r="H60" t="str">
            <v>Axªtylen</v>
          </cell>
          <cell r="I60" t="str">
            <v>Chai</v>
          </cell>
          <cell r="J60">
            <v>140000</v>
          </cell>
        </row>
        <row r="61">
          <cell r="G61" t="str">
            <v>m28</v>
          </cell>
          <cell r="H61" t="str">
            <v>Bul«ng M28x105</v>
          </cell>
          <cell r="I61" t="str">
            <v>C¸i</v>
          </cell>
          <cell r="J61">
            <v>5600</v>
          </cell>
        </row>
        <row r="62">
          <cell r="G62" t="str">
            <v>dau</v>
          </cell>
          <cell r="H62" t="str">
            <v>DÇu b«i tr¬n</v>
          </cell>
          <cell r="I62" t="str">
            <v>kg</v>
          </cell>
          <cell r="J62">
            <v>2500</v>
          </cell>
        </row>
        <row r="63">
          <cell r="G63" t="str">
            <v>pc</v>
          </cell>
          <cell r="H63" t="str">
            <v>PhÌn chua</v>
          </cell>
          <cell r="I63" t="str">
            <v>kg</v>
          </cell>
          <cell r="J63">
            <v>9600</v>
          </cell>
        </row>
        <row r="64">
          <cell r="G64" t="str">
            <v>gmc</v>
          </cell>
          <cell r="H64" t="str">
            <v>Gç mÆt cÇu</v>
          </cell>
          <cell r="I64" t="str">
            <v>m3</v>
          </cell>
          <cell r="J64">
            <v>2143480.1533333333</v>
          </cell>
        </row>
        <row r="65">
          <cell r="G65" t="str">
            <v>cc</v>
          </cell>
          <cell r="H65" t="str">
            <v>C©y chèng</v>
          </cell>
          <cell r="I65" t="str">
            <v>C©y</v>
          </cell>
          <cell r="J65">
            <v>8000</v>
          </cell>
        </row>
        <row r="66">
          <cell r="G66" t="str">
            <v>db</v>
          </cell>
          <cell r="H66" t="str">
            <v>D©y buéc</v>
          </cell>
          <cell r="I66" t="str">
            <v>kg</v>
          </cell>
          <cell r="J66">
            <v>6045.454545454545</v>
          </cell>
        </row>
        <row r="67">
          <cell r="G67" t="str">
            <v>d20</v>
          </cell>
          <cell r="H67" t="str">
            <v>ThÐp trßn d=20mm</v>
          </cell>
          <cell r="I67" t="str">
            <v>kg</v>
          </cell>
          <cell r="J67">
            <v>4347.5591428571424</v>
          </cell>
        </row>
        <row r="68">
          <cell r="G68" t="str">
            <v>d25</v>
          </cell>
          <cell r="H68" t="str">
            <v>ThÐp trßn d=25mm</v>
          </cell>
          <cell r="I68" t="str">
            <v>kg</v>
          </cell>
          <cell r="J68">
            <v>4347.5591428571424</v>
          </cell>
        </row>
        <row r="69">
          <cell r="G69" t="str">
            <v>sp</v>
          </cell>
          <cell r="H69" t="str">
            <v>S¬n ph¶n quang</v>
          </cell>
          <cell r="I69" t="str">
            <v>kg</v>
          </cell>
          <cell r="J69">
            <v>80000</v>
          </cell>
        </row>
        <row r="70">
          <cell r="G70" t="str">
            <v>0.5btn</v>
          </cell>
          <cell r="H70" t="str">
            <v>§¸ 0,5x1 (20%)</v>
          </cell>
          <cell r="I70" t="str">
            <v>m3</v>
          </cell>
          <cell r="J70">
            <v>176948.49523809523</v>
          </cell>
        </row>
        <row r="71">
          <cell r="G71" t="str">
            <v>1btn</v>
          </cell>
          <cell r="H71" t="str">
            <v>§¸ 1x2 (30%)</v>
          </cell>
          <cell r="I71" t="str">
            <v>m3</v>
          </cell>
          <cell r="J71">
            <v>176948.49523809523</v>
          </cell>
        </row>
        <row r="72">
          <cell r="G72" t="str">
            <v>cbtn</v>
          </cell>
          <cell r="H72" t="str">
            <v>C¸t (43%)</v>
          </cell>
          <cell r="I72" t="str">
            <v>m3</v>
          </cell>
          <cell r="J72">
            <v>147541.19999999998</v>
          </cell>
        </row>
        <row r="73">
          <cell r="G73" t="str">
            <v>nbtn</v>
          </cell>
          <cell r="H73" t="str">
            <v>Nhùa (5,8%)</v>
          </cell>
          <cell r="I73" t="str">
            <v>kg</v>
          </cell>
          <cell r="J73">
            <v>3689.18</v>
          </cell>
        </row>
        <row r="74">
          <cell r="G74" t="str">
            <v>#p</v>
          </cell>
          <cell r="H74" t="str">
            <v>VËt liÖu phô</v>
          </cell>
          <cell r="I74" t="str">
            <v>%</v>
          </cell>
        </row>
        <row r="75">
          <cell r="G75" t="str">
            <v>&gt;18</v>
          </cell>
          <cell r="H75" t="str">
            <v>ThÐp trßn d&gt;18mm</v>
          </cell>
          <cell r="I75" t="str">
            <v>kg</v>
          </cell>
        </row>
        <row r="76">
          <cell r="G76" t="str">
            <v>dmn</v>
          </cell>
          <cell r="H76" t="str">
            <v>§¸ m¹t (18%)</v>
          </cell>
          <cell r="I76" t="str">
            <v>m3</v>
          </cell>
          <cell r="J76"/>
        </row>
        <row r="77">
          <cell r="G77" t="str">
            <v>am</v>
          </cell>
          <cell r="H77" t="str">
            <v>§¸ d¨m</v>
          </cell>
          <cell r="I77" t="str">
            <v>m3</v>
          </cell>
        </row>
        <row r="78">
          <cell r="G78" t="str">
            <v>dm</v>
          </cell>
          <cell r="H78" t="str">
            <v>§¸ m¹t</v>
          </cell>
          <cell r="I78" t="str">
            <v>m3</v>
          </cell>
        </row>
        <row r="79">
          <cell r="G79" t="str">
            <v>ddtc</v>
          </cell>
          <cell r="H79" t="str">
            <v>§¸ d¨m tiªu chuÈn</v>
          </cell>
          <cell r="I79" t="str">
            <v>m3</v>
          </cell>
        </row>
        <row r="80">
          <cell r="G80" t="str">
            <v>dhc</v>
          </cell>
          <cell r="H80" t="str">
            <v>§Êt h÷u c¬</v>
          </cell>
          <cell r="I80" t="str">
            <v>m3</v>
          </cell>
        </row>
        <row r="81">
          <cell r="G81" t="str">
            <v>dg</v>
          </cell>
          <cell r="H81" t="str">
            <v>§inh ®­êng</v>
          </cell>
          <cell r="I81" t="str">
            <v>C¸i</v>
          </cell>
        </row>
        <row r="82">
          <cell r="G82" t="str">
            <v>cr</v>
          </cell>
          <cell r="H82" t="str">
            <v>§inh Cr¨mpong</v>
          </cell>
          <cell r="I82" t="str">
            <v>C¸i</v>
          </cell>
          <cell r="J82">
            <v>2500</v>
          </cell>
        </row>
        <row r="83">
          <cell r="G83" t="str">
            <v>m20</v>
          </cell>
          <cell r="H83" t="str">
            <v>Bul«ng M20</v>
          </cell>
          <cell r="I83" t="str">
            <v>C¸i</v>
          </cell>
          <cell r="J83">
            <v>5000</v>
          </cell>
        </row>
        <row r="84">
          <cell r="G84" t="str">
            <v>cgo</v>
          </cell>
          <cell r="H84" t="str">
            <v>Cäc gç d=8-10cm</v>
          </cell>
          <cell r="I84" t="str">
            <v>m</v>
          </cell>
        </row>
        <row r="85">
          <cell r="G85" t="str">
            <v>ctre</v>
          </cell>
          <cell r="H85" t="str">
            <v>Cäc tre</v>
          </cell>
          <cell r="I85" t="str">
            <v>m</v>
          </cell>
        </row>
        <row r="86">
          <cell r="G86" t="str">
            <v>ct</v>
          </cell>
          <cell r="H86" t="str">
            <v>Cèt thÐp</v>
          </cell>
          <cell r="I86" t="str">
            <v>kg</v>
          </cell>
        </row>
        <row r="87">
          <cell r="G87" t="str">
            <v>day</v>
          </cell>
          <cell r="H87" t="str">
            <v>D©y</v>
          </cell>
          <cell r="I87" t="str">
            <v>kg</v>
          </cell>
        </row>
        <row r="88">
          <cell r="G88" t="str">
            <v>o</v>
          </cell>
          <cell r="H88" t="str">
            <v>èng ®æ d=300</v>
          </cell>
          <cell r="I88" t="str">
            <v xml:space="preserve">m </v>
          </cell>
        </row>
        <row r="89">
          <cell r="G89" t="str">
            <v>o60</v>
          </cell>
          <cell r="H89" t="str">
            <v>èng d=60cm; L=4m</v>
          </cell>
          <cell r="I89" t="str">
            <v>èng</v>
          </cell>
        </row>
        <row r="90">
          <cell r="G90" t="str">
            <v>o100</v>
          </cell>
          <cell r="H90" t="str">
            <v>èng d=100cm; L=1m</v>
          </cell>
          <cell r="I90" t="str">
            <v>m</v>
          </cell>
        </row>
        <row r="91">
          <cell r="G91" t="str">
            <v>on</v>
          </cell>
          <cell r="H91" t="str">
            <v>èng nèi</v>
          </cell>
          <cell r="I91" t="str">
            <v>m</v>
          </cell>
        </row>
        <row r="92">
          <cell r="G92" t="str">
            <v>ot</v>
          </cell>
          <cell r="H92" t="str">
            <v>èng thÐp luån c¸p</v>
          </cell>
          <cell r="I92" t="str">
            <v>m</v>
          </cell>
        </row>
        <row r="93">
          <cell r="G93" t="str">
            <v>g25x25</v>
          </cell>
          <cell r="H93" t="str">
            <v>G¹ch 25x25</v>
          </cell>
          <cell r="I93" t="str">
            <v>Viªn</v>
          </cell>
        </row>
        <row r="94">
          <cell r="G94" t="str">
            <v>go</v>
          </cell>
          <cell r="H94" t="str">
            <v>G¹ch èng 10x10x20</v>
          </cell>
          <cell r="I94" t="str">
            <v>viªn</v>
          </cell>
        </row>
        <row r="95">
          <cell r="G95" t="str">
            <v>gt</v>
          </cell>
          <cell r="H95" t="str">
            <v xml:space="preserve">G¹ch thÎ </v>
          </cell>
          <cell r="I95" t="str">
            <v>viªn</v>
          </cell>
        </row>
        <row r="96">
          <cell r="G96" t="str">
            <v>gk</v>
          </cell>
          <cell r="H96" t="str">
            <v>Gç kª</v>
          </cell>
          <cell r="I96" t="str">
            <v>m3</v>
          </cell>
          <cell r="J96">
            <v>1279992.2066666668</v>
          </cell>
        </row>
        <row r="97">
          <cell r="G97" t="str">
            <v>gd</v>
          </cell>
          <cell r="H97" t="str">
            <v>Gç lµm khe co gian</v>
          </cell>
          <cell r="I97" t="str">
            <v>m3</v>
          </cell>
        </row>
        <row r="98">
          <cell r="G98" t="str">
            <v>ll</v>
          </cell>
          <cell r="H98" t="str">
            <v>LËp l¸ch</v>
          </cell>
          <cell r="I98" t="str">
            <v xml:space="preserve">bé </v>
          </cell>
          <cell r="J98">
            <v>200000</v>
          </cell>
        </row>
        <row r="99">
          <cell r="G99" t="str">
            <v>lc</v>
          </cell>
          <cell r="H99" t="str">
            <v>L­ìi c­a s¾t</v>
          </cell>
          <cell r="I99" t="str">
            <v>C¸i</v>
          </cell>
          <cell r="J99">
            <v>216</v>
          </cell>
        </row>
        <row r="100">
          <cell r="G100" t="str">
            <v>lt</v>
          </cell>
          <cell r="H100" t="str">
            <v>L­íi thÐp ®Þnh vÞ</v>
          </cell>
          <cell r="I100" t="str">
            <v>kg</v>
          </cell>
          <cell r="J100">
            <v>72</v>
          </cell>
        </row>
        <row r="101">
          <cell r="G101" t="str">
            <v>nt</v>
          </cell>
          <cell r="H101" t="str">
            <v>Nhò t­¬ng 60% nhùa</v>
          </cell>
          <cell r="I101" t="str">
            <v>Kg</v>
          </cell>
          <cell r="J101">
            <v>60</v>
          </cell>
        </row>
        <row r="102">
          <cell r="G102" t="str">
            <v>r</v>
          </cell>
          <cell r="H102" t="str">
            <v>Ray</v>
          </cell>
          <cell r="I102" t="str">
            <v>kg</v>
          </cell>
          <cell r="J102">
            <v>4500</v>
          </cell>
        </row>
        <row r="103">
          <cell r="G103" t="str">
            <v>tv</v>
          </cell>
          <cell r="H103" t="str">
            <v>Tµ vÑt gç (14x20x180)</v>
          </cell>
          <cell r="I103" t="str">
            <v>thanh</v>
          </cell>
          <cell r="J103">
            <v>108031.39972800002</v>
          </cell>
        </row>
        <row r="104">
          <cell r="G104" t="str">
            <v>gcn</v>
          </cell>
          <cell r="H104" t="str">
            <v>Gç chång nÒ (14x18x140)</v>
          </cell>
          <cell r="I104" t="str">
            <v>thanh</v>
          </cell>
          <cell r="J104">
            <v>75621.979809600001</v>
          </cell>
        </row>
        <row r="105">
          <cell r="G105" t="str">
            <v>tg</v>
          </cell>
          <cell r="H105" t="str">
            <v>ThÐp gãc</v>
          </cell>
          <cell r="I105" t="str">
            <v>kg</v>
          </cell>
          <cell r="J105">
            <v>0</v>
          </cell>
        </row>
        <row r="106">
          <cell r="G106" t="str">
            <v>i</v>
          </cell>
          <cell r="H106" t="str">
            <v>ThÐp I</v>
          </cell>
          <cell r="I106" t="str">
            <v>kg</v>
          </cell>
          <cell r="J106">
            <v>0</v>
          </cell>
        </row>
        <row r="107">
          <cell r="G107" t="str">
            <v>tr</v>
          </cell>
          <cell r="H107" t="str">
            <v>ThÐp trßn</v>
          </cell>
          <cell r="I107" t="str">
            <v>kg</v>
          </cell>
          <cell r="J107">
            <v>4671.3686666666663</v>
          </cell>
        </row>
        <row r="108">
          <cell r="G108">
            <v>10</v>
          </cell>
          <cell r="H108" t="str">
            <v>ThÐp trßn d&lt;=10mm</v>
          </cell>
          <cell r="I108" t="str">
            <v>kg</v>
          </cell>
        </row>
        <row r="109">
          <cell r="G109" t="str">
            <v>t4-6</v>
          </cell>
          <cell r="H109" t="str">
            <v>ThÐp trßn d=4-6mm</v>
          </cell>
          <cell r="I109" t="str">
            <v>kg</v>
          </cell>
        </row>
        <row r="110">
          <cell r="G110" t="str">
            <v>d4</v>
          </cell>
          <cell r="H110" t="str">
            <v>ThÐp trßn d=4mm</v>
          </cell>
          <cell r="I110" t="str">
            <v>kg</v>
          </cell>
        </row>
        <row r="111">
          <cell r="G111" t="str">
            <v>d32</v>
          </cell>
          <cell r="H111" t="str">
            <v>ThÐp trßn d=32mm</v>
          </cell>
          <cell r="I111" t="str">
            <v>kg</v>
          </cell>
          <cell r="J111">
            <v>4347.5591428571424</v>
          </cell>
        </row>
        <row r="112">
          <cell r="G112" t="str">
            <v>&gt;10</v>
          </cell>
          <cell r="H112" t="str">
            <v>ThÐp trßn d&gt;10mm</v>
          </cell>
          <cell r="I112" t="str">
            <v>kg</v>
          </cell>
        </row>
        <row r="113">
          <cell r="G113" t="str">
            <v>vl</v>
          </cell>
          <cell r="H113" t="str">
            <v>V÷a lãt</v>
          </cell>
          <cell r="I113" t="str">
            <v>m3</v>
          </cell>
        </row>
        <row r="114">
          <cell r="G114" t="str">
            <v>vu</v>
          </cell>
          <cell r="H114" t="str">
            <v>V÷a M</v>
          </cell>
          <cell r="I114" t="str">
            <v>m3</v>
          </cell>
        </row>
        <row r="115">
          <cell r="G115" t="str">
            <v>bbcn</v>
          </cell>
          <cell r="H115" t="str">
            <v>BiÓn b¸o tªn cÇu</v>
          </cell>
          <cell r="I115" t="str">
            <v>C¸i</v>
          </cell>
          <cell r="J115">
            <v>450000</v>
          </cell>
        </row>
        <row r="116">
          <cell r="G116" t="str">
            <v>vmm</v>
          </cell>
          <cell r="H116" t="str">
            <v xml:space="preserve">V÷a miÕt m¹ch </v>
          </cell>
          <cell r="I116" t="str">
            <v>m3</v>
          </cell>
        </row>
        <row r="117">
          <cell r="G117" t="str">
            <v>xmt</v>
          </cell>
          <cell r="H117" t="str">
            <v>Xim¨ng tr¾ng</v>
          </cell>
          <cell r="I117" t="str">
            <v>kg</v>
          </cell>
          <cell r="J117">
            <v>12517</v>
          </cell>
        </row>
        <row r="118">
          <cell r="G118" t="str">
            <v>Tra nh©n c«ng</v>
          </cell>
          <cell r="H118" t="str">
            <v>ThÐp b¶n</v>
          </cell>
          <cell r="I118" t="str">
            <v>kg</v>
          </cell>
          <cell r="J118" t="str">
            <v>§­êng</v>
          </cell>
        </row>
        <row r="119">
          <cell r="G119">
            <v>2.5</v>
          </cell>
          <cell r="H119" t="str">
            <v>Nh©n c«ng bËc 2,5/7</v>
          </cell>
          <cell r="I119" t="str">
            <v xml:space="preserve">C«ng </v>
          </cell>
          <cell r="J119">
            <v>12517</v>
          </cell>
        </row>
        <row r="120">
          <cell r="G120">
            <v>2.7</v>
          </cell>
          <cell r="H120" t="str">
            <v>Nh©n c«ng bËc 2,7/7</v>
          </cell>
          <cell r="I120" t="str">
            <v xml:space="preserve">C«ng </v>
          </cell>
          <cell r="J120">
            <v>12755</v>
          </cell>
        </row>
        <row r="121">
          <cell r="G121">
            <v>3</v>
          </cell>
          <cell r="H121" t="str">
            <v>Nh©n c«ng bËc 3,0/7</v>
          </cell>
          <cell r="I121" t="str">
            <v xml:space="preserve">C«ng </v>
          </cell>
          <cell r="J121">
            <v>13111</v>
          </cell>
        </row>
        <row r="122">
          <cell r="G122">
            <v>3.2</v>
          </cell>
          <cell r="H122" t="str">
            <v>Nh©n c«ng bËc 3,2/7</v>
          </cell>
          <cell r="I122" t="str">
            <v xml:space="preserve">C«ng </v>
          </cell>
          <cell r="J122">
            <v>13390</v>
          </cell>
        </row>
        <row r="123">
          <cell r="G123">
            <v>3.5</v>
          </cell>
          <cell r="H123" t="str">
            <v>Nh©n c«ng bËc 3,5/7</v>
          </cell>
          <cell r="I123" t="str">
            <v xml:space="preserve">C«ng </v>
          </cell>
          <cell r="J123">
            <v>13808</v>
          </cell>
        </row>
        <row r="124">
          <cell r="G124">
            <v>3.7</v>
          </cell>
          <cell r="H124" t="str">
            <v>Nh©n c«ng bËc 3,7/7</v>
          </cell>
          <cell r="I124" t="str">
            <v xml:space="preserve">C«ng </v>
          </cell>
          <cell r="J124">
            <v>14088</v>
          </cell>
        </row>
        <row r="125">
          <cell r="G125" t="str">
            <v>n4</v>
          </cell>
          <cell r="H125" t="str">
            <v>Nh©n c«ng bËc 4,0/7</v>
          </cell>
          <cell r="I125" t="str">
            <v xml:space="preserve">C«ng </v>
          </cell>
          <cell r="J125">
            <v>14506</v>
          </cell>
        </row>
        <row r="126">
          <cell r="G126">
            <v>4.5</v>
          </cell>
          <cell r="H126" t="str">
            <v>Nh©n c«ng bËc 4,5/7</v>
          </cell>
          <cell r="I126" t="str">
            <v xml:space="preserve">C«ng </v>
          </cell>
          <cell r="J126">
            <v>15937</v>
          </cell>
        </row>
        <row r="127">
          <cell r="J127" t="str">
            <v>cÇu</v>
          </cell>
        </row>
        <row r="128">
          <cell r="G128" t="str">
            <v>2,5c</v>
          </cell>
          <cell r="H128" t="str">
            <v>Nh©n c«ng bËc 2,5/7</v>
          </cell>
          <cell r="I128" t="str">
            <v xml:space="preserve">C«ng </v>
          </cell>
          <cell r="J128">
            <v>13215</v>
          </cell>
        </row>
        <row r="129">
          <cell r="G129" t="str">
            <v>2,7c</v>
          </cell>
          <cell r="H129" t="str">
            <v>Nh©n c«ng bËc 2,7/7</v>
          </cell>
          <cell r="I129" t="str">
            <v xml:space="preserve">C«ng </v>
          </cell>
          <cell r="J129">
            <v>13481</v>
          </cell>
        </row>
        <row r="130">
          <cell r="G130" t="str">
            <v>3c</v>
          </cell>
          <cell r="H130" t="str">
            <v>Nh©n c«ng bËc 3,0/7</v>
          </cell>
          <cell r="I130" t="str">
            <v xml:space="preserve">C«ng </v>
          </cell>
          <cell r="J130">
            <v>13878</v>
          </cell>
        </row>
        <row r="131">
          <cell r="G131" t="str">
            <v>3,2c</v>
          </cell>
          <cell r="H131" t="str">
            <v>Nh©n c«ng bËc 3,2/7</v>
          </cell>
          <cell r="I131" t="str">
            <v xml:space="preserve">C«ng </v>
          </cell>
          <cell r="J131">
            <v>14171</v>
          </cell>
        </row>
        <row r="132">
          <cell r="G132" t="str">
            <v>3,5c</v>
          </cell>
          <cell r="H132" t="str">
            <v>Nh©n c«ng bËc 3,5/7</v>
          </cell>
          <cell r="I132" t="str">
            <v xml:space="preserve">C«ng </v>
          </cell>
          <cell r="J132">
            <v>14611</v>
          </cell>
        </row>
        <row r="133">
          <cell r="G133" t="str">
            <v>3,7c</v>
          </cell>
          <cell r="H133" t="str">
            <v>Nh©n c«ng bËc 3,7/7</v>
          </cell>
          <cell r="I133" t="str">
            <v xml:space="preserve">C«ng </v>
          </cell>
          <cell r="J133">
            <v>14904</v>
          </cell>
        </row>
        <row r="134">
          <cell r="G134" t="str">
            <v>4c</v>
          </cell>
          <cell r="H134" t="str">
            <v>Nh©n c«ng bËc 4,0/7</v>
          </cell>
          <cell r="I134" t="str">
            <v xml:space="preserve">C«ng </v>
          </cell>
          <cell r="J134">
            <v>15344</v>
          </cell>
        </row>
        <row r="135">
          <cell r="G135" t="str">
            <v>4,5c</v>
          </cell>
          <cell r="H135" t="str">
            <v>Nh©n c«ng bËc 4,5/7</v>
          </cell>
          <cell r="I135" t="str">
            <v xml:space="preserve">C«ng </v>
          </cell>
          <cell r="J135">
            <v>16914</v>
          </cell>
        </row>
        <row r="137">
          <cell r="G137" t="str">
            <v>TRA MAÏY TC</v>
          </cell>
        </row>
        <row r="138">
          <cell r="G138" t="str">
            <v>bv</v>
          </cell>
          <cell r="H138" t="str">
            <v>B¬m v÷a XM</v>
          </cell>
          <cell r="I138" t="str">
            <v>Ca</v>
          </cell>
          <cell r="J138">
            <v>125828</v>
          </cell>
        </row>
        <row r="139">
          <cell r="G139" t="str">
            <v>mr50</v>
          </cell>
          <cell r="H139" t="str">
            <v>M¸y r¶i 50-60m3/h</v>
          </cell>
          <cell r="I139" t="str">
            <v>Ca</v>
          </cell>
          <cell r="J139">
            <v>1177680</v>
          </cell>
        </row>
        <row r="140">
          <cell r="G140" t="str">
            <v>c10t</v>
          </cell>
          <cell r="H140" t="str">
            <v>CÈu 10T</v>
          </cell>
          <cell r="I140" t="str">
            <v>Ca</v>
          </cell>
          <cell r="J140">
            <v>615511</v>
          </cell>
        </row>
        <row r="141">
          <cell r="G141" t="str">
            <v>c5t</v>
          </cell>
          <cell r="H141" t="str">
            <v>CÈu 5T</v>
          </cell>
          <cell r="I141" t="str">
            <v>Ca</v>
          </cell>
          <cell r="J141">
            <v>292034</v>
          </cell>
        </row>
        <row r="142">
          <cell r="G142" t="str">
            <v>c16t</v>
          </cell>
          <cell r="H142" t="str">
            <v>CÈu 16T</v>
          </cell>
          <cell r="I142" t="str">
            <v>Ca</v>
          </cell>
          <cell r="J142">
            <v>823425</v>
          </cell>
        </row>
        <row r="143">
          <cell r="G143" t="str">
            <v>c25T</v>
          </cell>
          <cell r="H143" t="str">
            <v>CÈu 25T</v>
          </cell>
          <cell r="I143" t="str">
            <v>Ca</v>
          </cell>
          <cell r="J143">
            <v>1148366</v>
          </cell>
        </row>
        <row r="144">
          <cell r="G144" t="str">
            <v>50t</v>
          </cell>
          <cell r="H144" t="str">
            <v>CÈu xÝch 50T</v>
          </cell>
          <cell r="I144" t="str">
            <v>Ca</v>
          </cell>
          <cell r="J144">
            <v>1639226</v>
          </cell>
        </row>
        <row r="145">
          <cell r="G145" t="str">
            <v>k250</v>
          </cell>
          <cell r="H145" t="str">
            <v>KÝch 250T</v>
          </cell>
          <cell r="I145" t="str">
            <v>Ca</v>
          </cell>
          <cell r="J145">
            <v>86813</v>
          </cell>
        </row>
        <row r="146">
          <cell r="G146" t="str">
            <v>k500</v>
          </cell>
          <cell r="H146" t="str">
            <v>KÝch 500T</v>
          </cell>
          <cell r="I146" t="str">
            <v>Ca</v>
          </cell>
          <cell r="J146">
            <v>102248</v>
          </cell>
        </row>
        <row r="147">
          <cell r="G147" t="str">
            <v>db1</v>
          </cell>
          <cell r="H147" t="str">
            <v>M¸y ®Çm bµn 1KW</v>
          </cell>
          <cell r="I147" t="str">
            <v>Ca</v>
          </cell>
          <cell r="J147">
            <v>32525</v>
          </cell>
        </row>
        <row r="148">
          <cell r="G148" t="str">
            <v>b75</v>
          </cell>
          <cell r="H148" t="str">
            <v>M¸y b¬m n­íc 75CV</v>
          </cell>
          <cell r="I148" t="str">
            <v>Ca</v>
          </cell>
          <cell r="J148">
            <v>466499</v>
          </cell>
        </row>
        <row r="149">
          <cell r="G149" t="str">
            <v>b20</v>
          </cell>
          <cell r="H149" t="str">
            <v>M¸y b¬m n­íc 20CV</v>
          </cell>
          <cell r="I149" t="str">
            <v>Ca</v>
          </cell>
          <cell r="J149">
            <v>140009</v>
          </cell>
        </row>
        <row r="150">
          <cell r="G150" t="str">
            <v>cg</v>
          </cell>
          <cell r="H150" t="str">
            <v>M¸y c¾t èng</v>
          </cell>
          <cell r="I150" t="str">
            <v>Ca</v>
          </cell>
          <cell r="J150">
            <v>46496</v>
          </cell>
        </row>
        <row r="151">
          <cell r="G151" t="str">
            <v>cth</v>
          </cell>
          <cell r="H151" t="str">
            <v>M¸y c¾t thÐp</v>
          </cell>
          <cell r="I151" t="str">
            <v>Ca</v>
          </cell>
          <cell r="J151">
            <v>164322</v>
          </cell>
        </row>
        <row r="152">
          <cell r="G152" t="str">
            <v>cong</v>
          </cell>
          <cell r="H152" t="str">
            <v>M¸y cuèn èng</v>
          </cell>
          <cell r="I152" t="str">
            <v>Ca</v>
          </cell>
          <cell r="J152">
            <v>43589</v>
          </cell>
        </row>
        <row r="153">
          <cell r="G153" t="str">
            <v>h23</v>
          </cell>
          <cell r="H153" t="str">
            <v>M¸y hµn 23KW</v>
          </cell>
          <cell r="I153" t="str">
            <v>Ca</v>
          </cell>
          <cell r="J153">
            <v>77338</v>
          </cell>
        </row>
        <row r="154">
          <cell r="G154" t="str">
            <v>m#</v>
          </cell>
          <cell r="H154" t="str">
            <v>M¸y kh¸c</v>
          </cell>
          <cell r="I154" t="str">
            <v>%</v>
          </cell>
        </row>
        <row r="155">
          <cell r="G155" t="str">
            <v>nk</v>
          </cell>
          <cell r="H155" t="str">
            <v>M¸y nÐn khÝ 10m3/h</v>
          </cell>
          <cell r="I155" t="str">
            <v>Ca</v>
          </cell>
          <cell r="J155">
            <v>28854</v>
          </cell>
        </row>
        <row r="156">
          <cell r="G156" t="str">
            <v>250l</v>
          </cell>
          <cell r="H156" t="str">
            <v>M¸y trén 250l</v>
          </cell>
          <cell r="I156" t="str">
            <v>Ca</v>
          </cell>
          <cell r="J156">
            <v>96272</v>
          </cell>
        </row>
        <row r="157">
          <cell r="G157" t="str">
            <v>80l</v>
          </cell>
          <cell r="H157" t="str">
            <v>M¸y trén v÷a 80l</v>
          </cell>
          <cell r="I157" t="str">
            <v>Ca</v>
          </cell>
          <cell r="J157">
            <v>45294</v>
          </cell>
        </row>
        <row r="158">
          <cell r="G158" t="str">
            <v>vt</v>
          </cell>
          <cell r="H158" t="str">
            <v>M¸y vËn th¨ng 0,8T</v>
          </cell>
          <cell r="I158" t="str">
            <v>Ca</v>
          </cell>
          <cell r="J158">
            <v>54495</v>
          </cell>
        </row>
        <row r="159">
          <cell r="G159" t="str">
            <v>pl3</v>
          </cell>
          <cell r="H159" t="str">
            <v>Pal¨ng xÝch 3T</v>
          </cell>
          <cell r="I159" t="str">
            <v>Ca</v>
          </cell>
          <cell r="J159">
            <v>90447</v>
          </cell>
        </row>
        <row r="160">
          <cell r="G160" t="str">
            <v>200t</v>
          </cell>
          <cell r="H160" t="str">
            <v>Sµ lan 200T</v>
          </cell>
          <cell r="I160" t="str">
            <v>Ca</v>
          </cell>
          <cell r="J160">
            <v>325023</v>
          </cell>
        </row>
        <row r="161">
          <cell r="G161" t="str">
            <v>400t</v>
          </cell>
          <cell r="H161" t="str">
            <v>Sµ lan 400T</v>
          </cell>
          <cell r="I161" t="str">
            <v>Ca</v>
          </cell>
          <cell r="J161">
            <v>670875</v>
          </cell>
        </row>
        <row r="162">
          <cell r="G162" t="str">
            <v>toi5</v>
          </cell>
          <cell r="H162" t="str">
            <v>Têi ®iÖn 5T</v>
          </cell>
          <cell r="I162" t="str">
            <v>Ca</v>
          </cell>
          <cell r="J162">
            <v>70440</v>
          </cell>
        </row>
        <row r="163">
          <cell r="G163" t="str">
            <v>150cv</v>
          </cell>
          <cell r="H163" t="str">
            <v>Tµu kÐo 150cv</v>
          </cell>
          <cell r="I163" t="str">
            <v>Ca</v>
          </cell>
          <cell r="J163">
            <v>775474</v>
          </cell>
        </row>
        <row r="164">
          <cell r="G164" t="str">
            <v>ld</v>
          </cell>
          <cell r="H164" t="str">
            <v>Xe lao dÇm</v>
          </cell>
          <cell r="I164" t="str">
            <v>Ca</v>
          </cell>
          <cell r="J164">
            <v>2382049</v>
          </cell>
        </row>
        <row r="165">
          <cell r="G165" t="str">
            <v>mu110</v>
          </cell>
          <cell r="H165" t="str">
            <v>M¸y ñi 110cv</v>
          </cell>
          <cell r="I165" t="str">
            <v>Ca</v>
          </cell>
          <cell r="J165">
            <v>669348</v>
          </cell>
        </row>
        <row r="166">
          <cell r="G166" t="str">
            <v>ms110</v>
          </cell>
          <cell r="H166" t="str">
            <v>M¸y san 110cv</v>
          </cell>
          <cell r="I166" t="str">
            <v>Ca</v>
          </cell>
          <cell r="J166">
            <v>584271</v>
          </cell>
        </row>
        <row r="167">
          <cell r="G167" t="str">
            <v>dbl25</v>
          </cell>
          <cell r="H167" t="str">
            <v>§Çm b¸nh lèp 25T</v>
          </cell>
          <cell r="I167" t="str">
            <v>Ca</v>
          </cell>
          <cell r="J167">
            <v>505651</v>
          </cell>
        </row>
        <row r="168">
          <cell r="G168" t="str">
            <v>ottn5</v>
          </cell>
          <cell r="H168" t="str">
            <v>¤t« t­íi n­íc 5m3</v>
          </cell>
          <cell r="I168" t="str">
            <v>Ca</v>
          </cell>
          <cell r="J168">
            <v>343052</v>
          </cell>
        </row>
        <row r="169">
          <cell r="G169" t="str">
            <v>md25</v>
          </cell>
          <cell r="H169" t="str">
            <v>M¸y ®Çm 25T</v>
          </cell>
          <cell r="I169" t="str">
            <v>Ca</v>
          </cell>
          <cell r="J169">
            <v>505651</v>
          </cell>
        </row>
        <row r="170">
          <cell r="G170" t="str">
            <v>md9</v>
          </cell>
          <cell r="H170" t="str">
            <v>M¸y ®Çm 9T</v>
          </cell>
          <cell r="I170" t="str">
            <v>Ca</v>
          </cell>
          <cell r="J170">
            <v>443844</v>
          </cell>
        </row>
        <row r="171">
          <cell r="G171" t="str">
            <v>mr</v>
          </cell>
          <cell r="H171" t="str">
            <v>M¸y r¶i 20T/h</v>
          </cell>
          <cell r="I171" t="str">
            <v>Ca</v>
          </cell>
          <cell r="J171">
            <v>643252</v>
          </cell>
        </row>
        <row r="172">
          <cell r="G172" t="str">
            <v>l10</v>
          </cell>
          <cell r="H172" t="str">
            <v>Lu 10T</v>
          </cell>
          <cell r="I172" t="str">
            <v>Ca</v>
          </cell>
          <cell r="J172">
            <v>288922</v>
          </cell>
        </row>
        <row r="173">
          <cell r="G173" t="str">
            <v>l8.5</v>
          </cell>
          <cell r="H173" t="str">
            <v>M¸y lu 8.5T</v>
          </cell>
          <cell r="I173" t="str">
            <v>Ca</v>
          </cell>
          <cell r="J173">
            <v>252823</v>
          </cell>
        </row>
        <row r="174">
          <cell r="G174" t="str">
            <v>lbl16</v>
          </cell>
          <cell r="H174" t="str">
            <v>Lu b¸nh lèp 16T</v>
          </cell>
          <cell r="I174" t="str">
            <v>Ca</v>
          </cell>
          <cell r="J174">
            <v>432053</v>
          </cell>
        </row>
        <row r="175">
          <cell r="G175" t="str">
            <v>tt20-25</v>
          </cell>
          <cell r="H175" t="str">
            <v>Tr¹m trén 20-25T/h</v>
          </cell>
          <cell r="I175" t="str">
            <v>Ca</v>
          </cell>
          <cell r="J175">
            <v>5156262</v>
          </cell>
        </row>
        <row r="176">
          <cell r="G176" t="str">
            <v>mx0.6</v>
          </cell>
          <cell r="H176" t="str">
            <v>M¸y xóc 0,6m3</v>
          </cell>
          <cell r="I176" t="str">
            <v>Ca</v>
          </cell>
          <cell r="J176">
            <v>469958</v>
          </cell>
        </row>
        <row r="177">
          <cell r="G177" t="str">
            <v>mx1,25</v>
          </cell>
          <cell r="H177" t="str">
            <v>M¸y xóc 1,25m3</v>
          </cell>
          <cell r="I177" t="str">
            <v>Ca</v>
          </cell>
          <cell r="J177">
            <v>713258</v>
          </cell>
        </row>
        <row r="178">
          <cell r="G178" t="str">
            <v>lr25</v>
          </cell>
          <cell r="H178" t="str">
            <v>Lu rung 25T</v>
          </cell>
          <cell r="I178" t="str">
            <v>Ca</v>
          </cell>
          <cell r="J178">
            <v>928648</v>
          </cell>
        </row>
        <row r="179">
          <cell r="G179" t="str">
            <v>ottn7t</v>
          </cell>
          <cell r="H179" t="str">
            <v>¤t« t­íi nhùa 7T</v>
          </cell>
          <cell r="I179" t="str">
            <v>Ca</v>
          </cell>
          <cell r="J179">
            <v>745096</v>
          </cell>
        </row>
        <row r="180">
          <cell r="G180" t="str">
            <v>ot7t</v>
          </cell>
          <cell r="H180" t="str">
            <v>¤t« tù ®æ 7T</v>
          </cell>
          <cell r="I180" t="str">
            <v>Ca</v>
          </cell>
          <cell r="J180">
            <v>444551</v>
          </cell>
        </row>
        <row r="181">
          <cell r="G181" t="str">
            <v>ot10t</v>
          </cell>
          <cell r="H181" t="str">
            <v>¤t« tù ®æ 10T</v>
          </cell>
          <cell r="I181" t="str">
            <v>Ca</v>
          </cell>
          <cell r="J181">
            <v>525740</v>
          </cell>
        </row>
        <row r="182">
          <cell r="G182" t="str">
            <v>dd</v>
          </cell>
          <cell r="H182" t="str">
            <v>M¸y ®Çm dïi 1,5KW</v>
          </cell>
          <cell r="I182" t="str">
            <v>Ca</v>
          </cell>
          <cell r="J182">
            <v>37456</v>
          </cell>
        </row>
        <row r="183">
          <cell r="G183" t="str">
            <v>cu</v>
          </cell>
          <cell r="H183" t="str">
            <v>M¸y c¾t uèn cèt thÐp</v>
          </cell>
          <cell r="I183" t="str">
            <v>Ca</v>
          </cell>
          <cell r="J183">
            <v>39789</v>
          </cell>
        </row>
        <row r="184">
          <cell r="G184" t="str">
            <v>md&lt;=1,25</v>
          </cell>
          <cell r="H184" t="str">
            <v>M¸y ®µo &lt;=1,25m3</v>
          </cell>
          <cell r="I184" t="str">
            <v>Ca</v>
          </cell>
          <cell r="J184">
            <v>1238930</v>
          </cell>
        </row>
        <row r="185">
          <cell r="G185" t="str">
            <v>md&lt;=0.8</v>
          </cell>
          <cell r="H185" t="str">
            <v>M¸y ®µo &lt;=0,8m3</v>
          </cell>
          <cell r="I185" t="str">
            <v>Ca</v>
          </cell>
          <cell r="J185">
            <v>705849</v>
          </cell>
        </row>
        <row r="186">
          <cell r="G186" t="str">
            <v>nk17</v>
          </cell>
          <cell r="H186" t="str">
            <v>M¸y nÐn khÝ 17m3/h</v>
          </cell>
          <cell r="I186" t="str">
            <v>Ca</v>
          </cell>
          <cell r="J186">
            <v>36644</v>
          </cell>
        </row>
        <row r="187">
          <cell r="G187" t="str">
            <v>mu140</v>
          </cell>
          <cell r="H187" t="str">
            <v>M¸y ñi 140cv</v>
          </cell>
          <cell r="I187" t="str">
            <v>Ca</v>
          </cell>
          <cell r="J187">
            <v>865868</v>
          </cell>
        </row>
        <row r="188">
          <cell r="G188" t="str">
            <v>tt50-60</v>
          </cell>
          <cell r="H188" t="str">
            <v>Tr¹m trén 50-60T/h</v>
          </cell>
          <cell r="I188" t="str">
            <v>Ca</v>
          </cell>
          <cell r="J188">
            <v>8261175</v>
          </cell>
        </row>
        <row r="189">
          <cell r="G189" t="str">
            <v>mkxd</v>
          </cell>
          <cell r="H189" t="str">
            <v>M¸y khoan xoay ®Ëp F 65mm</v>
          </cell>
          <cell r="I189" t="str">
            <v>Ca</v>
          </cell>
          <cell r="J189">
            <v>230707</v>
          </cell>
        </row>
        <row r="190">
          <cell r="G190" t="str">
            <v>mk</v>
          </cell>
          <cell r="H190" t="str">
            <v>M¸y khoan cÇm tay F =42mm</v>
          </cell>
          <cell r="I190" t="str">
            <v>Ca</v>
          </cell>
          <cell r="J190">
            <v>35357</v>
          </cell>
        </row>
        <row r="191">
          <cell r="G191" t="str">
            <v>kbt</v>
          </cell>
          <cell r="H191" t="str">
            <v>M¸y khoan bª t«ng cÇm tay</v>
          </cell>
          <cell r="I191" t="str">
            <v>Ca</v>
          </cell>
          <cell r="J191">
            <v>23621</v>
          </cell>
        </row>
        <row r="192">
          <cell r="G192" t="str">
            <v>xdk+m</v>
          </cell>
          <cell r="H192" t="str">
            <v>Xe ®Çu kÐo vµ moãc</v>
          </cell>
          <cell r="I192" t="str">
            <v>Ca</v>
          </cell>
          <cell r="J192">
            <v>582634</v>
          </cell>
        </row>
      </sheetData>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sheetData sheetId="139"/>
      <sheetData sheetId="140"/>
      <sheetData sheetId="141"/>
      <sheetData sheetId="142" refreshError="1"/>
      <sheetData sheetId="143"/>
      <sheetData sheetId="144" refreshError="1"/>
      <sheetData sheetId="145"/>
      <sheetData sheetId="146"/>
      <sheetData sheetId="147"/>
      <sheetData sheetId="148"/>
      <sheetData sheetId="149"/>
      <sheetData sheetId="150" refreshError="1"/>
      <sheetData sheetId="151" refreshError="1"/>
      <sheetData sheetId="152" refreshError="1"/>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sheetData sheetId="184"/>
      <sheetData sheetId="185" refreshError="1"/>
      <sheetData sheetId="186" refreshError="1"/>
      <sheetData sheetId="187"/>
      <sheetData sheetId="188"/>
      <sheetData sheetId="189"/>
      <sheetData sheetId="190"/>
      <sheetData sheetId="191"/>
      <sheetData sheetId="192"/>
      <sheetData sheetId="193" refreshError="1"/>
      <sheetData sheetId="194" refreshError="1"/>
      <sheetData sheetId="195"/>
      <sheetData sheetId="196"/>
      <sheetData sheetId="197"/>
      <sheetData sheetId="198"/>
      <sheetData sheetId="199"/>
      <sheetData sheetId="200"/>
      <sheetData sheetId="201"/>
      <sheetData sheetId="202"/>
      <sheetData sheetId="203"/>
      <sheetData sheetId="204"/>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sheetData sheetId="234" refreshError="1"/>
      <sheetData sheetId="235" refreshError="1"/>
      <sheetData sheetId="236" refreshError="1"/>
      <sheetData sheetId="237" refreshError="1"/>
      <sheetData sheetId="238" refreshError="1"/>
      <sheetData sheetId="239"/>
      <sheetData sheetId="240" refreshError="1"/>
      <sheetData sheetId="241" refreshError="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sheetData sheetId="283" refreshError="1"/>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IEU"/>
      <sheetName val="TH cong"/>
      <sheetName val="dtct cong"/>
      <sheetName val="ptdg cong"/>
      <sheetName val="PTDG cau"/>
      <sheetName val="dtct cau"/>
      <sheetName val="th"/>
      <sheetName val="tungphan"/>
      <sheetName val="KSTK-tkkt"/>
      <sheetName val="denbu"/>
      <sheetName val="trabang"/>
      <sheetName val="trabang2"/>
      <sheetName val="trabang3"/>
      <sheetName val="VCTbi"/>
      <sheetName val="VC-DC-DH"/>
      <sheetName val="Tong"/>
      <sheetName val="Chi tiet"/>
      <sheetName val="Sheet2"/>
      <sheetName val="Sheet3"/>
      <sheetName val="00000000"/>
      <sheetName val="dtct cong_x0000_ȁ"/>
      <sheetName val="bravo41"/>
      <sheetName val="tra-vat-lieu"/>
      <sheetName val="gvl"/>
      <sheetName val="DTCT"/>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XL4Test5"/>
      <sheetName val="Tra_bang"/>
      <sheetName val="DOAM0654CAS"/>
      <sheetName val="hold5"/>
      <sheetName val="hold6"/>
      <sheetName val="KSTK-tkkd"/>
      <sheetName val="Tai khoan"/>
      <sheetName val="THTram"/>
      <sheetName val="dtct cong_x0000_?"/>
      <sheetName val="BK N111"/>
      <sheetName val="BKN111(06)"/>
      <sheetName val="XL4Poppy"/>
      <sheetName val="TVL"/>
      <sheetName val="tra_vat_lieu"/>
      <sheetName val="Pÿÿÿÿcau"/>
      <sheetName val="t"/>
      <sheetName val="tungphal"/>
      <sheetName val="dtct cong?ȁ"/>
      <sheetName val="dtct cong??"/>
      <sheetName val="dtct_x0000_cong"/>
      <sheetName val="dtct ccu"/>
      <sheetName val="NEW-PANEL"/>
      <sheetName val="_x0000_"/>
      <sheetName val="SILICATE"/>
      <sheetName val="dtct?cong"/>
      <sheetName val="?"/>
      <sheetName val="TH_cong"/>
      <sheetName val="dtct_cong"/>
      <sheetName val="ptdg_cong"/>
      <sheetName val="PTDG_cau"/>
      <sheetName val="dtct_cau"/>
      <sheetName val="Chi_tiet"/>
      <sheetName val="dtct_congȁ"/>
      <sheetName val="Tai_khoan"/>
      <sheetName val="4"/>
      <sheetName val="dtct cong_ȁ"/>
      <sheetName val="dtct cong__"/>
      <sheetName val=""/>
      <sheetName val="BKN111(06("/>
      <sheetName val="B_tra"/>
      <sheetName val="dtct cong_?"/>
      <sheetName val="THCT"/>
      <sheetName val="THDZ0,4"/>
      <sheetName val="TH DZ35"/>
      <sheetName val="VC-Dу-DH"/>
      <sheetName val="dtct_cong?"/>
      <sheetName val="_"/>
      <sheetName val="BK_N111"/>
      <sheetName val="dtct_cong?ȁ"/>
      <sheetName val="dtct_cong??"/>
      <sheetName val="dtct_ccu"/>
      <sheetName val="dtct_cong_ȁ"/>
      <sheetName val="dtct_cong__"/>
      <sheetName val="ptdg"/>
      <sheetName val="dtct_cong_"/>
      <sheetName val="trabšng"/>
      <sheetName val="dtctcong"/>
      <sheetName val="Don gia-cau"/>
      <sheetName val="TH VL, NC, DDHT Thanhphuoc"/>
      <sheetName val="cong32-38"/>
    </sheetNames>
    <sheetDataSet>
      <sheetData sheetId="0"/>
      <sheetData sheetId="1"/>
      <sheetData sheetId="2"/>
      <sheetData sheetId="3" refreshError="1">
        <row r="11">
          <cell r="A11">
            <v>1</v>
          </cell>
        </row>
        <row r="12">
          <cell r="A12">
            <v>2</v>
          </cell>
        </row>
        <row r="13">
          <cell r="A13">
            <v>3</v>
          </cell>
        </row>
        <row r="14">
          <cell r="A14">
            <v>5</v>
          </cell>
        </row>
        <row r="15">
          <cell r="A15">
            <v>6</v>
          </cell>
        </row>
        <row r="16">
          <cell r="A16">
            <v>7</v>
          </cell>
        </row>
        <row r="17">
          <cell r="A17">
            <v>8</v>
          </cell>
        </row>
        <row r="18">
          <cell r="A18">
            <v>9</v>
          </cell>
        </row>
        <row r="19">
          <cell r="A19">
            <v>17</v>
          </cell>
        </row>
        <row r="20">
          <cell r="A20">
            <v>43</v>
          </cell>
        </row>
        <row r="21">
          <cell r="A21">
            <v>44</v>
          </cell>
        </row>
        <row r="22">
          <cell r="A22">
            <v>22</v>
          </cell>
        </row>
        <row r="23">
          <cell r="A23">
            <v>24</v>
          </cell>
        </row>
        <row r="25">
          <cell r="A25">
            <v>38</v>
          </cell>
        </row>
        <row r="26">
          <cell r="A26">
            <v>40</v>
          </cell>
        </row>
        <row r="27">
          <cell r="A27">
            <v>42</v>
          </cell>
        </row>
        <row r="28">
          <cell r="A28">
            <v>43</v>
          </cell>
        </row>
        <row r="29">
          <cell r="A29">
            <v>39</v>
          </cell>
        </row>
        <row r="30">
          <cell r="A30">
            <v>30</v>
          </cell>
        </row>
        <row r="31">
          <cell r="A31">
            <v>31</v>
          </cell>
        </row>
        <row r="32">
          <cell r="A32">
            <v>32</v>
          </cell>
        </row>
        <row r="33">
          <cell r="A33">
            <v>33</v>
          </cell>
        </row>
        <row r="34">
          <cell r="A34">
            <v>34</v>
          </cell>
        </row>
        <row r="35">
          <cell r="A35">
            <v>35</v>
          </cell>
        </row>
        <row r="36">
          <cell r="A36">
            <v>22</v>
          </cell>
        </row>
        <row r="37">
          <cell r="A37">
            <v>23</v>
          </cell>
        </row>
        <row r="38">
          <cell r="A38">
            <v>44</v>
          </cell>
        </row>
        <row r="39">
          <cell r="A39">
            <v>36</v>
          </cell>
        </row>
        <row r="40">
          <cell r="A40">
            <v>19</v>
          </cell>
        </row>
        <row r="44">
          <cell r="A44">
            <v>1</v>
          </cell>
        </row>
        <row r="45">
          <cell r="A45">
            <v>2</v>
          </cell>
        </row>
        <row r="46">
          <cell r="A46">
            <v>3</v>
          </cell>
        </row>
        <row r="47">
          <cell r="A47">
            <v>5</v>
          </cell>
        </row>
        <row r="48">
          <cell r="A48">
            <v>6</v>
          </cell>
        </row>
        <row r="49">
          <cell r="A49">
            <v>7</v>
          </cell>
        </row>
        <row r="50">
          <cell r="A50">
            <v>8</v>
          </cell>
        </row>
        <row r="51">
          <cell r="A51">
            <v>9</v>
          </cell>
        </row>
        <row r="52">
          <cell r="A52">
            <v>17</v>
          </cell>
        </row>
        <row r="53">
          <cell r="A53">
            <v>43</v>
          </cell>
        </row>
        <row r="54">
          <cell r="A54">
            <v>44</v>
          </cell>
        </row>
        <row r="55">
          <cell r="A55">
            <v>22</v>
          </cell>
        </row>
        <row r="56">
          <cell r="A56">
            <v>24</v>
          </cell>
        </row>
        <row r="58">
          <cell r="A58">
            <v>28</v>
          </cell>
        </row>
        <row r="59">
          <cell r="A59">
            <v>37</v>
          </cell>
        </row>
        <row r="60">
          <cell r="A60">
            <v>25</v>
          </cell>
        </row>
        <row r="61">
          <cell r="A61">
            <v>38</v>
          </cell>
        </row>
        <row r="62">
          <cell r="A62">
            <v>40</v>
          </cell>
        </row>
        <row r="63">
          <cell r="A63">
            <v>42</v>
          </cell>
        </row>
        <row r="64">
          <cell r="A64">
            <v>43</v>
          </cell>
        </row>
        <row r="65">
          <cell r="A65">
            <v>39</v>
          </cell>
        </row>
        <row r="66">
          <cell r="A66">
            <v>22</v>
          </cell>
        </row>
        <row r="67">
          <cell r="A67">
            <v>23</v>
          </cell>
        </row>
        <row r="71">
          <cell r="A71">
            <v>10</v>
          </cell>
        </row>
        <row r="72">
          <cell r="A72">
            <v>11</v>
          </cell>
        </row>
        <row r="73">
          <cell r="A73">
            <v>12</v>
          </cell>
        </row>
        <row r="74">
          <cell r="A74">
            <v>13</v>
          </cell>
        </row>
        <row r="75">
          <cell r="A75">
            <v>15</v>
          </cell>
        </row>
        <row r="76">
          <cell r="A76">
            <v>21</v>
          </cell>
        </row>
        <row r="77">
          <cell r="A77">
            <v>41</v>
          </cell>
        </row>
        <row r="78">
          <cell r="A78">
            <v>25</v>
          </cell>
        </row>
        <row r="79">
          <cell r="A79">
            <v>22</v>
          </cell>
        </row>
        <row r="80">
          <cell r="A80">
            <v>24</v>
          </cell>
        </row>
        <row r="82">
          <cell r="A82">
            <v>28</v>
          </cell>
        </row>
        <row r="83">
          <cell r="A83">
            <v>37</v>
          </cell>
        </row>
        <row r="84">
          <cell r="A84">
            <v>38</v>
          </cell>
        </row>
        <row r="85">
          <cell r="A85">
            <v>40</v>
          </cell>
        </row>
        <row r="86">
          <cell r="A86">
            <v>42</v>
          </cell>
        </row>
        <row r="87">
          <cell r="A87">
            <v>43</v>
          </cell>
        </row>
        <row r="88">
          <cell r="A88">
            <v>25</v>
          </cell>
        </row>
        <row r="89">
          <cell r="A89">
            <v>45</v>
          </cell>
        </row>
        <row r="90">
          <cell r="A90">
            <v>39</v>
          </cell>
        </row>
        <row r="91">
          <cell r="A91">
            <v>22</v>
          </cell>
        </row>
        <row r="92">
          <cell r="A92">
            <v>23</v>
          </cell>
        </row>
        <row r="96">
          <cell r="A96">
            <v>10</v>
          </cell>
        </row>
        <row r="97">
          <cell r="A97">
            <v>11</v>
          </cell>
        </row>
        <row r="98">
          <cell r="A98">
            <v>12</v>
          </cell>
        </row>
        <row r="99">
          <cell r="A99">
            <v>13</v>
          </cell>
        </row>
        <row r="100">
          <cell r="A100">
            <v>15</v>
          </cell>
        </row>
        <row r="101">
          <cell r="A101">
            <v>21</v>
          </cell>
        </row>
        <row r="102">
          <cell r="A102">
            <v>41</v>
          </cell>
        </row>
        <row r="103">
          <cell r="A103">
            <v>25</v>
          </cell>
        </row>
        <row r="104">
          <cell r="A104">
            <v>22</v>
          </cell>
        </row>
        <row r="105">
          <cell r="A105">
            <v>24</v>
          </cell>
        </row>
        <row r="106">
          <cell r="A106">
            <v>40</v>
          </cell>
        </row>
        <row r="107">
          <cell r="A107">
            <v>28</v>
          </cell>
        </row>
        <row r="108">
          <cell r="A108">
            <v>37</v>
          </cell>
        </row>
        <row r="109">
          <cell r="A109">
            <v>38</v>
          </cell>
        </row>
        <row r="110">
          <cell r="A110">
            <v>40</v>
          </cell>
        </row>
        <row r="111">
          <cell r="A111">
            <v>42</v>
          </cell>
        </row>
        <row r="112">
          <cell r="A112">
            <v>43</v>
          </cell>
        </row>
        <row r="113">
          <cell r="A113">
            <v>25</v>
          </cell>
        </row>
        <row r="114">
          <cell r="A114">
            <v>39</v>
          </cell>
        </row>
        <row r="115">
          <cell r="A115">
            <v>22</v>
          </cell>
        </row>
        <row r="116">
          <cell r="A116">
            <v>23</v>
          </cell>
        </row>
        <row r="120">
          <cell r="A120">
            <v>10</v>
          </cell>
        </row>
        <row r="121">
          <cell r="A121">
            <v>11</v>
          </cell>
        </row>
        <row r="122">
          <cell r="A122">
            <v>12</v>
          </cell>
        </row>
        <row r="123">
          <cell r="A123">
            <v>13</v>
          </cell>
        </row>
        <row r="124">
          <cell r="A124">
            <v>15</v>
          </cell>
        </row>
        <row r="125">
          <cell r="A125">
            <v>21</v>
          </cell>
        </row>
        <row r="126">
          <cell r="A126">
            <v>41</v>
          </cell>
        </row>
        <row r="127">
          <cell r="A127">
            <v>25</v>
          </cell>
        </row>
        <row r="128">
          <cell r="A128">
            <v>22</v>
          </cell>
        </row>
        <row r="129">
          <cell r="A129">
            <v>24</v>
          </cell>
        </row>
        <row r="131">
          <cell r="A131">
            <v>28</v>
          </cell>
        </row>
        <row r="132">
          <cell r="A132">
            <v>37</v>
          </cell>
        </row>
        <row r="133">
          <cell r="A133">
            <v>38</v>
          </cell>
        </row>
        <row r="134">
          <cell r="A134">
            <v>40</v>
          </cell>
        </row>
        <row r="135">
          <cell r="A135">
            <v>42</v>
          </cell>
        </row>
        <row r="136">
          <cell r="A136">
            <v>43</v>
          </cell>
        </row>
        <row r="137">
          <cell r="A137">
            <v>25</v>
          </cell>
        </row>
        <row r="138">
          <cell r="A138">
            <v>39</v>
          </cell>
        </row>
        <row r="139">
          <cell r="A139">
            <v>22</v>
          </cell>
        </row>
        <row r="140">
          <cell r="A140">
            <v>23</v>
          </cell>
        </row>
        <row r="144">
          <cell r="A144">
            <v>1</v>
          </cell>
        </row>
        <row r="145">
          <cell r="A145">
            <v>2</v>
          </cell>
        </row>
        <row r="146">
          <cell r="A146">
            <v>3</v>
          </cell>
        </row>
        <row r="147">
          <cell r="A147">
            <v>5</v>
          </cell>
        </row>
        <row r="148">
          <cell r="A148">
            <v>6</v>
          </cell>
        </row>
        <row r="149">
          <cell r="A149">
            <v>7</v>
          </cell>
        </row>
        <row r="150">
          <cell r="A150">
            <v>8</v>
          </cell>
        </row>
        <row r="151">
          <cell r="A151">
            <v>9</v>
          </cell>
        </row>
        <row r="152">
          <cell r="A152">
            <v>17</v>
          </cell>
        </row>
        <row r="153">
          <cell r="A153">
            <v>43</v>
          </cell>
        </row>
        <row r="154">
          <cell r="A154">
            <v>44</v>
          </cell>
        </row>
        <row r="155">
          <cell r="A155">
            <v>22</v>
          </cell>
        </row>
        <row r="156">
          <cell r="A156">
            <v>24</v>
          </cell>
        </row>
        <row r="158">
          <cell r="A158">
            <v>28</v>
          </cell>
        </row>
        <row r="159">
          <cell r="A159">
            <v>37</v>
          </cell>
        </row>
        <row r="160">
          <cell r="A160">
            <v>25</v>
          </cell>
        </row>
        <row r="161">
          <cell r="A161">
            <v>38</v>
          </cell>
        </row>
        <row r="162">
          <cell r="A162">
            <v>40</v>
          </cell>
        </row>
        <row r="163">
          <cell r="A163">
            <v>42</v>
          </cell>
        </row>
        <row r="164">
          <cell r="A164">
            <v>43</v>
          </cell>
        </row>
        <row r="165">
          <cell r="A165">
            <v>39</v>
          </cell>
        </row>
        <row r="166">
          <cell r="A166">
            <v>22</v>
          </cell>
        </row>
        <row r="167">
          <cell r="A167">
            <v>23</v>
          </cell>
        </row>
        <row r="171">
          <cell r="A171">
            <v>10</v>
          </cell>
        </row>
        <row r="172">
          <cell r="A172">
            <v>11</v>
          </cell>
        </row>
        <row r="173">
          <cell r="A173">
            <v>12</v>
          </cell>
        </row>
        <row r="174">
          <cell r="A174">
            <v>13</v>
          </cell>
        </row>
        <row r="175">
          <cell r="A175">
            <v>16</v>
          </cell>
        </row>
        <row r="176">
          <cell r="A176">
            <v>18</v>
          </cell>
        </row>
        <row r="177">
          <cell r="A177">
            <v>41</v>
          </cell>
        </row>
        <row r="178">
          <cell r="A178">
            <v>25</v>
          </cell>
        </row>
        <row r="179">
          <cell r="A179">
            <v>22</v>
          </cell>
        </row>
        <row r="180">
          <cell r="A180">
            <v>24</v>
          </cell>
        </row>
        <row r="182">
          <cell r="A182">
            <v>28</v>
          </cell>
        </row>
        <row r="183">
          <cell r="A183">
            <v>37</v>
          </cell>
        </row>
        <row r="184">
          <cell r="A184">
            <v>38</v>
          </cell>
        </row>
        <row r="185">
          <cell r="A185">
            <v>40</v>
          </cell>
        </row>
        <row r="186">
          <cell r="A186">
            <v>42</v>
          </cell>
        </row>
        <row r="187">
          <cell r="A187">
            <v>43</v>
          </cell>
        </row>
        <row r="188">
          <cell r="A188">
            <v>25</v>
          </cell>
        </row>
        <row r="189">
          <cell r="A189">
            <v>39</v>
          </cell>
        </row>
        <row r="190">
          <cell r="A190">
            <v>45</v>
          </cell>
        </row>
        <row r="191">
          <cell r="A191">
            <v>22</v>
          </cell>
        </row>
        <row r="192">
          <cell r="A192">
            <v>23</v>
          </cell>
        </row>
        <row r="196">
          <cell r="A196">
            <v>10</v>
          </cell>
        </row>
        <row r="197">
          <cell r="A197">
            <v>11</v>
          </cell>
        </row>
        <row r="198">
          <cell r="A198">
            <v>12</v>
          </cell>
        </row>
        <row r="199">
          <cell r="A199">
            <v>13</v>
          </cell>
        </row>
        <row r="200">
          <cell r="A200">
            <v>15</v>
          </cell>
        </row>
        <row r="201">
          <cell r="A201">
            <v>21</v>
          </cell>
        </row>
        <row r="202">
          <cell r="A202">
            <v>41</v>
          </cell>
        </row>
        <row r="203">
          <cell r="A203">
            <v>25</v>
          </cell>
        </row>
        <row r="204">
          <cell r="A204">
            <v>22</v>
          </cell>
        </row>
        <row r="205">
          <cell r="A205">
            <v>24</v>
          </cell>
        </row>
        <row r="207">
          <cell r="A207">
            <v>28</v>
          </cell>
        </row>
        <row r="208">
          <cell r="A208">
            <v>37</v>
          </cell>
        </row>
        <row r="209">
          <cell r="A209">
            <v>38</v>
          </cell>
        </row>
        <row r="210">
          <cell r="A210">
            <v>40</v>
          </cell>
        </row>
        <row r="211">
          <cell r="A211">
            <v>42</v>
          </cell>
        </row>
        <row r="212">
          <cell r="A212">
            <v>43</v>
          </cell>
        </row>
        <row r="213">
          <cell r="A213">
            <v>25</v>
          </cell>
        </row>
        <row r="214">
          <cell r="A214">
            <v>39</v>
          </cell>
        </row>
        <row r="215">
          <cell r="A215">
            <v>22</v>
          </cell>
        </row>
        <row r="216">
          <cell r="A216">
            <v>23</v>
          </cell>
        </row>
        <row r="220">
          <cell r="A220">
            <v>10</v>
          </cell>
        </row>
        <row r="221">
          <cell r="A221">
            <v>11</v>
          </cell>
        </row>
        <row r="222">
          <cell r="A222">
            <v>12</v>
          </cell>
        </row>
        <row r="223">
          <cell r="A223">
            <v>13</v>
          </cell>
        </row>
        <row r="224">
          <cell r="A224">
            <v>14</v>
          </cell>
        </row>
        <row r="225">
          <cell r="A225">
            <v>20</v>
          </cell>
        </row>
        <row r="226">
          <cell r="A226">
            <v>41</v>
          </cell>
        </row>
        <row r="227">
          <cell r="A227">
            <v>25</v>
          </cell>
        </row>
        <row r="228">
          <cell r="A228">
            <v>22</v>
          </cell>
        </row>
        <row r="229">
          <cell r="A229">
            <v>24</v>
          </cell>
        </row>
        <row r="231">
          <cell r="A231">
            <v>28</v>
          </cell>
        </row>
        <row r="232">
          <cell r="A232">
            <v>37</v>
          </cell>
        </row>
        <row r="233">
          <cell r="A233">
            <v>38</v>
          </cell>
        </row>
        <row r="234">
          <cell r="A234">
            <v>40</v>
          </cell>
        </row>
        <row r="235">
          <cell r="A235">
            <v>42</v>
          </cell>
        </row>
        <row r="236">
          <cell r="A236">
            <v>43</v>
          </cell>
        </row>
        <row r="237">
          <cell r="A237">
            <v>25</v>
          </cell>
        </row>
        <row r="238">
          <cell r="A238">
            <v>39</v>
          </cell>
        </row>
        <row r="239">
          <cell r="A239">
            <v>22</v>
          </cell>
        </row>
        <row r="240">
          <cell r="A240">
            <v>23</v>
          </cell>
        </row>
        <row r="244">
          <cell r="A244">
            <v>10</v>
          </cell>
        </row>
        <row r="245">
          <cell r="A245">
            <v>11</v>
          </cell>
        </row>
        <row r="246">
          <cell r="A246">
            <v>12</v>
          </cell>
        </row>
        <row r="247">
          <cell r="A247">
            <v>13</v>
          </cell>
        </row>
        <row r="248">
          <cell r="A248">
            <v>15</v>
          </cell>
        </row>
        <row r="249">
          <cell r="A249">
            <v>21</v>
          </cell>
        </row>
        <row r="250">
          <cell r="A250">
            <v>41</v>
          </cell>
        </row>
        <row r="251">
          <cell r="A251">
            <v>25</v>
          </cell>
        </row>
        <row r="252">
          <cell r="A252">
            <v>22</v>
          </cell>
        </row>
        <row r="253">
          <cell r="A253">
            <v>24</v>
          </cell>
        </row>
        <row r="255">
          <cell r="A255">
            <v>28</v>
          </cell>
        </row>
        <row r="256">
          <cell r="A256">
            <v>37</v>
          </cell>
        </row>
        <row r="257">
          <cell r="A257">
            <v>38</v>
          </cell>
        </row>
        <row r="258">
          <cell r="A258">
            <v>40</v>
          </cell>
        </row>
        <row r="259">
          <cell r="A259">
            <v>42</v>
          </cell>
        </row>
        <row r="260">
          <cell r="A260">
            <v>43</v>
          </cell>
        </row>
        <row r="261">
          <cell r="A261">
            <v>25</v>
          </cell>
        </row>
        <row r="262">
          <cell r="A262">
            <v>39</v>
          </cell>
        </row>
        <row r="263">
          <cell r="A263">
            <v>22</v>
          </cell>
        </row>
        <row r="264">
          <cell r="A264">
            <v>23</v>
          </cell>
        </row>
        <row r="268">
          <cell r="A268">
            <v>1</v>
          </cell>
        </row>
        <row r="269">
          <cell r="A269">
            <v>2</v>
          </cell>
        </row>
        <row r="270">
          <cell r="A270">
            <v>3</v>
          </cell>
        </row>
        <row r="271">
          <cell r="A271">
            <v>5</v>
          </cell>
        </row>
        <row r="272">
          <cell r="A272">
            <v>6</v>
          </cell>
        </row>
        <row r="273">
          <cell r="A273">
            <v>7</v>
          </cell>
        </row>
        <row r="274">
          <cell r="A274">
            <v>8</v>
          </cell>
        </row>
        <row r="275">
          <cell r="A275">
            <v>9</v>
          </cell>
        </row>
        <row r="276">
          <cell r="A276">
            <v>17</v>
          </cell>
        </row>
        <row r="277">
          <cell r="A277">
            <v>43</v>
          </cell>
        </row>
        <row r="278">
          <cell r="A278">
            <v>44</v>
          </cell>
        </row>
        <row r="279">
          <cell r="A279">
            <v>22</v>
          </cell>
        </row>
        <row r="280">
          <cell r="A280">
            <v>24</v>
          </cell>
        </row>
        <row r="282">
          <cell r="A282">
            <v>28</v>
          </cell>
        </row>
        <row r="283">
          <cell r="A283">
            <v>37</v>
          </cell>
        </row>
        <row r="284">
          <cell r="A284">
            <v>25</v>
          </cell>
        </row>
        <row r="285">
          <cell r="A285">
            <v>38</v>
          </cell>
        </row>
        <row r="286">
          <cell r="A286">
            <v>40</v>
          </cell>
        </row>
        <row r="287">
          <cell r="A287">
            <v>42</v>
          </cell>
        </row>
        <row r="288">
          <cell r="A288">
            <v>43</v>
          </cell>
        </row>
        <row r="289">
          <cell r="A289">
            <v>39</v>
          </cell>
        </row>
        <row r="290">
          <cell r="A290">
            <v>22</v>
          </cell>
        </row>
        <row r="291">
          <cell r="A291">
            <v>23</v>
          </cell>
        </row>
        <row r="293">
          <cell r="A293">
            <v>37</v>
          </cell>
        </row>
        <row r="295">
          <cell r="A295">
            <v>1</v>
          </cell>
        </row>
        <row r="296">
          <cell r="A296">
            <v>2</v>
          </cell>
        </row>
        <row r="297">
          <cell r="A297">
            <v>3</v>
          </cell>
        </row>
        <row r="298">
          <cell r="A298">
            <v>5</v>
          </cell>
        </row>
        <row r="299">
          <cell r="A299">
            <v>6</v>
          </cell>
        </row>
        <row r="300">
          <cell r="A300">
            <v>7</v>
          </cell>
        </row>
        <row r="301">
          <cell r="A301">
            <v>8</v>
          </cell>
        </row>
        <row r="302">
          <cell r="A302">
            <v>9</v>
          </cell>
        </row>
        <row r="303">
          <cell r="A303">
            <v>17</v>
          </cell>
        </row>
        <row r="304">
          <cell r="A304">
            <v>43</v>
          </cell>
        </row>
        <row r="305">
          <cell r="A305">
            <v>44</v>
          </cell>
        </row>
        <row r="306">
          <cell r="A306">
            <v>22</v>
          </cell>
        </row>
        <row r="307">
          <cell r="A307">
            <v>24</v>
          </cell>
        </row>
        <row r="309">
          <cell r="A309">
            <v>37</v>
          </cell>
        </row>
        <row r="310">
          <cell r="A310">
            <v>25</v>
          </cell>
        </row>
        <row r="311">
          <cell r="A311">
            <v>38</v>
          </cell>
        </row>
        <row r="312">
          <cell r="A312">
            <v>40</v>
          </cell>
        </row>
        <row r="313">
          <cell r="A313">
            <v>42</v>
          </cell>
        </row>
        <row r="314">
          <cell r="A314">
            <v>43</v>
          </cell>
        </row>
        <row r="315">
          <cell r="A315">
            <v>39</v>
          </cell>
        </row>
        <row r="316">
          <cell r="A316">
            <v>22</v>
          </cell>
        </row>
        <row r="317">
          <cell r="A317">
            <v>23</v>
          </cell>
        </row>
        <row r="321">
          <cell r="A321">
            <v>10</v>
          </cell>
        </row>
        <row r="322">
          <cell r="A322">
            <v>11</v>
          </cell>
        </row>
        <row r="323">
          <cell r="A323">
            <v>12</v>
          </cell>
        </row>
        <row r="324">
          <cell r="A324">
            <v>13</v>
          </cell>
        </row>
        <row r="325">
          <cell r="A325">
            <v>14</v>
          </cell>
        </row>
        <row r="326">
          <cell r="A326">
            <v>20</v>
          </cell>
        </row>
        <row r="327">
          <cell r="A327">
            <v>41</v>
          </cell>
        </row>
        <row r="328">
          <cell r="A328">
            <v>25</v>
          </cell>
        </row>
        <row r="329">
          <cell r="A329">
            <v>22</v>
          </cell>
        </row>
        <row r="330">
          <cell r="A330">
            <v>24</v>
          </cell>
        </row>
        <row r="332">
          <cell r="A332">
            <v>28</v>
          </cell>
        </row>
        <row r="333">
          <cell r="A333">
            <v>37</v>
          </cell>
        </row>
        <row r="334">
          <cell r="A334">
            <v>38</v>
          </cell>
        </row>
        <row r="335">
          <cell r="A335">
            <v>40</v>
          </cell>
        </row>
        <row r="336">
          <cell r="A336">
            <v>42</v>
          </cell>
        </row>
        <row r="337">
          <cell r="A337">
            <v>43</v>
          </cell>
        </row>
        <row r="338">
          <cell r="A338">
            <v>25</v>
          </cell>
        </row>
        <row r="339">
          <cell r="A339">
            <v>39</v>
          </cell>
        </row>
        <row r="340">
          <cell r="A340">
            <v>22</v>
          </cell>
        </row>
        <row r="341">
          <cell r="A341">
            <v>23</v>
          </cell>
        </row>
        <row r="343">
          <cell r="A343">
            <v>22</v>
          </cell>
        </row>
        <row r="345">
          <cell r="A345">
            <v>10</v>
          </cell>
        </row>
        <row r="346">
          <cell r="A346">
            <v>11</v>
          </cell>
        </row>
        <row r="347">
          <cell r="A347">
            <v>12</v>
          </cell>
        </row>
        <row r="348">
          <cell r="A348">
            <v>13</v>
          </cell>
        </row>
        <row r="349">
          <cell r="A349">
            <v>14</v>
          </cell>
        </row>
        <row r="350">
          <cell r="A350">
            <v>20</v>
          </cell>
        </row>
        <row r="351">
          <cell r="A351">
            <v>41</v>
          </cell>
        </row>
        <row r="352">
          <cell r="A352">
            <v>25</v>
          </cell>
        </row>
        <row r="353">
          <cell r="A353">
            <v>22</v>
          </cell>
        </row>
        <row r="354">
          <cell r="A354">
            <v>24</v>
          </cell>
        </row>
        <row r="356">
          <cell r="A356">
            <v>28</v>
          </cell>
        </row>
        <row r="357">
          <cell r="A357">
            <v>37</v>
          </cell>
        </row>
        <row r="358">
          <cell r="A358">
            <v>38</v>
          </cell>
        </row>
        <row r="359">
          <cell r="A359">
            <v>40</v>
          </cell>
        </row>
        <row r="360">
          <cell r="A360">
            <v>42</v>
          </cell>
        </row>
        <row r="361">
          <cell r="A361">
            <v>43</v>
          </cell>
        </row>
        <row r="362">
          <cell r="A362">
            <v>25</v>
          </cell>
        </row>
        <row r="363">
          <cell r="A363">
            <v>39</v>
          </cell>
        </row>
        <row r="364">
          <cell r="A364">
            <v>22</v>
          </cell>
        </row>
        <row r="365">
          <cell r="A365">
            <v>23</v>
          </cell>
        </row>
        <row r="369">
          <cell r="A369">
            <v>10</v>
          </cell>
        </row>
        <row r="370">
          <cell r="A370">
            <v>11</v>
          </cell>
        </row>
        <row r="371">
          <cell r="A371">
            <v>12</v>
          </cell>
        </row>
        <row r="372">
          <cell r="A372">
            <v>13</v>
          </cell>
        </row>
        <row r="373">
          <cell r="A373">
            <v>14</v>
          </cell>
        </row>
        <row r="374">
          <cell r="A374">
            <v>20</v>
          </cell>
        </row>
        <row r="375">
          <cell r="A375">
            <v>41</v>
          </cell>
        </row>
        <row r="376">
          <cell r="A376">
            <v>25</v>
          </cell>
        </row>
        <row r="377">
          <cell r="A377">
            <v>22</v>
          </cell>
        </row>
        <row r="378">
          <cell r="A378">
            <v>24</v>
          </cell>
        </row>
        <row r="380">
          <cell r="A380">
            <v>28</v>
          </cell>
        </row>
        <row r="381">
          <cell r="A381">
            <v>37</v>
          </cell>
        </row>
        <row r="382">
          <cell r="A382">
            <v>25</v>
          </cell>
        </row>
        <row r="383">
          <cell r="A383">
            <v>38</v>
          </cell>
        </row>
        <row r="384">
          <cell r="A384">
            <v>40</v>
          </cell>
        </row>
        <row r="385">
          <cell r="A385">
            <v>42</v>
          </cell>
        </row>
        <row r="386">
          <cell r="A386">
            <v>43</v>
          </cell>
        </row>
        <row r="387">
          <cell r="A387">
            <v>39</v>
          </cell>
        </row>
        <row r="388">
          <cell r="A388">
            <v>22</v>
          </cell>
        </row>
        <row r="389">
          <cell r="A389">
            <v>23</v>
          </cell>
        </row>
        <row r="393">
          <cell r="A393">
            <v>10</v>
          </cell>
        </row>
        <row r="394">
          <cell r="A394">
            <v>11</v>
          </cell>
        </row>
        <row r="395">
          <cell r="A395">
            <v>12</v>
          </cell>
        </row>
        <row r="396">
          <cell r="A396">
            <v>13</v>
          </cell>
        </row>
        <row r="397">
          <cell r="A397">
            <v>15</v>
          </cell>
        </row>
        <row r="398">
          <cell r="A398">
            <v>21</v>
          </cell>
        </row>
        <row r="399">
          <cell r="A399">
            <v>41</v>
          </cell>
        </row>
        <row r="400">
          <cell r="A400">
            <v>25</v>
          </cell>
        </row>
        <row r="401">
          <cell r="A401">
            <v>22</v>
          </cell>
        </row>
        <row r="402">
          <cell r="A402">
            <v>24</v>
          </cell>
        </row>
        <row r="404">
          <cell r="A404">
            <v>28</v>
          </cell>
        </row>
        <row r="405">
          <cell r="A405">
            <v>37</v>
          </cell>
        </row>
        <row r="406">
          <cell r="A406">
            <v>25</v>
          </cell>
        </row>
        <row r="407">
          <cell r="A407">
            <v>38</v>
          </cell>
        </row>
        <row r="408">
          <cell r="A408">
            <v>40</v>
          </cell>
        </row>
        <row r="409">
          <cell r="A409">
            <v>42</v>
          </cell>
        </row>
        <row r="410">
          <cell r="A410">
            <v>43</v>
          </cell>
        </row>
        <row r="411">
          <cell r="A411">
            <v>39</v>
          </cell>
        </row>
        <row r="412">
          <cell r="A412">
            <v>22</v>
          </cell>
        </row>
        <row r="413">
          <cell r="A413">
            <v>23</v>
          </cell>
        </row>
        <row r="417">
          <cell r="A417">
            <v>1</v>
          </cell>
        </row>
        <row r="418">
          <cell r="A418">
            <v>2</v>
          </cell>
        </row>
        <row r="419">
          <cell r="A419">
            <v>3</v>
          </cell>
        </row>
        <row r="420">
          <cell r="A420">
            <v>5</v>
          </cell>
        </row>
        <row r="421">
          <cell r="A421">
            <v>6</v>
          </cell>
        </row>
        <row r="422">
          <cell r="A422">
            <v>7</v>
          </cell>
        </row>
        <row r="423">
          <cell r="A423">
            <v>8</v>
          </cell>
        </row>
        <row r="424">
          <cell r="A424">
            <v>9</v>
          </cell>
        </row>
        <row r="425">
          <cell r="A425">
            <v>17</v>
          </cell>
        </row>
        <row r="426">
          <cell r="A426">
            <v>43</v>
          </cell>
        </row>
        <row r="427">
          <cell r="A427">
            <v>44</v>
          </cell>
        </row>
        <row r="428">
          <cell r="A428">
            <v>22</v>
          </cell>
        </row>
        <row r="429">
          <cell r="A429">
            <v>24</v>
          </cell>
        </row>
        <row r="431">
          <cell r="A431">
            <v>28</v>
          </cell>
        </row>
        <row r="432">
          <cell r="A432">
            <v>37</v>
          </cell>
        </row>
        <row r="433">
          <cell r="A433">
            <v>25</v>
          </cell>
        </row>
        <row r="434">
          <cell r="A434">
            <v>38</v>
          </cell>
        </row>
        <row r="435">
          <cell r="A435">
            <v>40</v>
          </cell>
        </row>
        <row r="436">
          <cell r="A436">
            <v>42</v>
          </cell>
        </row>
        <row r="437">
          <cell r="A437">
            <v>43</v>
          </cell>
        </row>
        <row r="438">
          <cell r="A438">
            <v>39</v>
          </cell>
        </row>
        <row r="439">
          <cell r="A439">
            <v>22</v>
          </cell>
        </row>
        <row r="440">
          <cell r="A440">
            <v>23</v>
          </cell>
        </row>
        <row r="448">
          <cell r="A448">
            <v>1</v>
          </cell>
        </row>
        <row r="449">
          <cell r="A449">
            <v>2</v>
          </cell>
        </row>
        <row r="450">
          <cell r="A450">
            <v>3</v>
          </cell>
        </row>
        <row r="451">
          <cell r="A451">
            <v>5</v>
          </cell>
        </row>
        <row r="452">
          <cell r="A452">
            <v>6</v>
          </cell>
        </row>
        <row r="453">
          <cell r="A453">
            <v>7</v>
          </cell>
        </row>
        <row r="454">
          <cell r="A454">
            <v>8</v>
          </cell>
        </row>
        <row r="455">
          <cell r="A455">
            <v>9</v>
          </cell>
        </row>
        <row r="456">
          <cell r="A456">
            <v>17</v>
          </cell>
        </row>
        <row r="457">
          <cell r="A457">
            <v>43</v>
          </cell>
        </row>
        <row r="458">
          <cell r="A458">
            <v>44</v>
          </cell>
        </row>
        <row r="459">
          <cell r="A459">
            <v>22</v>
          </cell>
        </row>
        <row r="460">
          <cell r="A460">
            <v>24</v>
          </cell>
        </row>
        <row r="462">
          <cell r="A462">
            <v>28</v>
          </cell>
        </row>
        <row r="463">
          <cell r="A463">
            <v>37</v>
          </cell>
        </row>
        <row r="464">
          <cell r="A464">
            <v>25</v>
          </cell>
        </row>
        <row r="465">
          <cell r="A465">
            <v>38</v>
          </cell>
        </row>
        <row r="466">
          <cell r="A466">
            <v>40</v>
          </cell>
        </row>
        <row r="467">
          <cell r="A467">
            <v>42</v>
          </cell>
        </row>
        <row r="468">
          <cell r="A468">
            <v>43</v>
          </cell>
        </row>
        <row r="469">
          <cell r="A469">
            <v>39</v>
          </cell>
        </row>
        <row r="470">
          <cell r="A470">
            <v>45</v>
          </cell>
        </row>
        <row r="471">
          <cell r="A471">
            <v>22</v>
          </cell>
        </row>
        <row r="472">
          <cell r="A472">
            <v>23</v>
          </cell>
        </row>
        <row r="476">
          <cell r="A476">
            <v>10</v>
          </cell>
        </row>
        <row r="477">
          <cell r="A477">
            <v>11</v>
          </cell>
        </row>
        <row r="478">
          <cell r="A478">
            <v>12</v>
          </cell>
        </row>
        <row r="479">
          <cell r="A479">
            <v>13</v>
          </cell>
        </row>
        <row r="480">
          <cell r="A480">
            <v>15</v>
          </cell>
        </row>
        <row r="481">
          <cell r="A481">
            <v>21</v>
          </cell>
        </row>
        <row r="482">
          <cell r="A482">
            <v>41</v>
          </cell>
        </row>
        <row r="483">
          <cell r="A483">
            <v>25</v>
          </cell>
        </row>
        <row r="484">
          <cell r="A484">
            <v>22</v>
          </cell>
        </row>
        <row r="485">
          <cell r="A485">
            <v>24</v>
          </cell>
        </row>
        <row r="487">
          <cell r="A487">
            <v>28</v>
          </cell>
        </row>
        <row r="488">
          <cell r="A488">
            <v>37</v>
          </cell>
        </row>
        <row r="489">
          <cell r="A489">
            <v>38</v>
          </cell>
        </row>
        <row r="490">
          <cell r="A490">
            <v>40</v>
          </cell>
        </row>
        <row r="491">
          <cell r="A491">
            <v>42</v>
          </cell>
        </row>
        <row r="492">
          <cell r="A492">
            <v>43</v>
          </cell>
        </row>
        <row r="493">
          <cell r="A493">
            <v>25</v>
          </cell>
        </row>
        <row r="494">
          <cell r="A494">
            <v>39</v>
          </cell>
        </row>
        <row r="495">
          <cell r="A495">
            <v>22</v>
          </cell>
        </row>
        <row r="496">
          <cell r="A496">
            <v>23</v>
          </cell>
        </row>
        <row r="500">
          <cell r="A500">
            <v>10</v>
          </cell>
        </row>
        <row r="501">
          <cell r="A501">
            <v>11</v>
          </cell>
        </row>
        <row r="502">
          <cell r="A502">
            <v>12</v>
          </cell>
        </row>
        <row r="503">
          <cell r="A503">
            <v>13</v>
          </cell>
        </row>
        <row r="504">
          <cell r="A504">
            <v>15</v>
          </cell>
        </row>
        <row r="505">
          <cell r="A505">
            <v>21</v>
          </cell>
        </row>
        <row r="506">
          <cell r="A506">
            <v>41</v>
          </cell>
        </row>
        <row r="507">
          <cell r="A507">
            <v>25</v>
          </cell>
        </row>
        <row r="508">
          <cell r="A508">
            <v>22</v>
          </cell>
        </row>
        <row r="509">
          <cell r="A509">
            <v>24</v>
          </cell>
        </row>
        <row r="511">
          <cell r="A511">
            <v>28</v>
          </cell>
        </row>
        <row r="512">
          <cell r="A512">
            <v>37</v>
          </cell>
        </row>
        <row r="513">
          <cell r="A513">
            <v>38</v>
          </cell>
        </row>
        <row r="514">
          <cell r="A514">
            <v>40</v>
          </cell>
        </row>
        <row r="515">
          <cell r="A515">
            <v>42</v>
          </cell>
        </row>
        <row r="516">
          <cell r="A516">
            <v>43</v>
          </cell>
        </row>
        <row r="517">
          <cell r="A517">
            <v>25</v>
          </cell>
        </row>
        <row r="518">
          <cell r="A518">
            <v>39</v>
          </cell>
        </row>
        <row r="519">
          <cell r="A519">
            <v>22</v>
          </cell>
        </row>
        <row r="520">
          <cell r="A520">
            <v>23</v>
          </cell>
        </row>
        <row r="522">
          <cell r="A522">
            <v>25</v>
          </cell>
        </row>
        <row r="524">
          <cell r="A524">
            <v>10</v>
          </cell>
        </row>
        <row r="525">
          <cell r="A525">
            <v>11</v>
          </cell>
        </row>
        <row r="526">
          <cell r="A526">
            <v>12</v>
          </cell>
        </row>
        <row r="527">
          <cell r="A527">
            <v>13</v>
          </cell>
        </row>
        <row r="528">
          <cell r="A528">
            <v>15</v>
          </cell>
        </row>
        <row r="529">
          <cell r="A529">
            <v>21</v>
          </cell>
        </row>
        <row r="530">
          <cell r="A530">
            <v>41</v>
          </cell>
        </row>
        <row r="531">
          <cell r="A531">
            <v>25</v>
          </cell>
        </row>
        <row r="532">
          <cell r="A532">
            <v>22</v>
          </cell>
        </row>
        <row r="533">
          <cell r="A533">
            <v>24</v>
          </cell>
        </row>
        <row r="535">
          <cell r="A535">
            <v>28</v>
          </cell>
        </row>
        <row r="536">
          <cell r="A536">
            <v>37</v>
          </cell>
        </row>
        <row r="537">
          <cell r="A537">
            <v>38</v>
          </cell>
        </row>
        <row r="538">
          <cell r="A538">
            <v>40</v>
          </cell>
        </row>
        <row r="539">
          <cell r="A539">
            <v>42</v>
          </cell>
        </row>
        <row r="540">
          <cell r="A540">
            <v>43</v>
          </cell>
        </row>
        <row r="541">
          <cell r="A541">
            <v>25</v>
          </cell>
        </row>
        <row r="542">
          <cell r="A542">
            <v>39</v>
          </cell>
        </row>
        <row r="543">
          <cell r="A543">
            <v>22</v>
          </cell>
        </row>
        <row r="544">
          <cell r="A544">
            <v>23</v>
          </cell>
        </row>
        <row r="548">
          <cell r="A548">
            <v>10</v>
          </cell>
        </row>
        <row r="549">
          <cell r="A549">
            <v>11</v>
          </cell>
        </row>
        <row r="550">
          <cell r="A550">
            <v>12</v>
          </cell>
        </row>
        <row r="551">
          <cell r="A551">
            <v>13</v>
          </cell>
        </row>
        <row r="552">
          <cell r="A552">
            <v>15</v>
          </cell>
        </row>
        <row r="553">
          <cell r="A553">
            <v>21</v>
          </cell>
        </row>
        <row r="554">
          <cell r="A554">
            <v>41</v>
          </cell>
        </row>
        <row r="555">
          <cell r="A555">
            <v>25</v>
          </cell>
        </row>
        <row r="556">
          <cell r="A556">
            <v>22</v>
          </cell>
        </row>
        <row r="557">
          <cell r="A557">
            <v>24</v>
          </cell>
        </row>
        <row r="559">
          <cell r="A559">
            <v>28</v>
          </cell>
        </row>
        <row r="560">
          <cell r="A560">
            <v>37</v>
          </cell>
        </row>
        <row r="561">
          <cell r="A561">
            <v>38</v>
          </cell>
        </row>
        <row r="562">
          <cell r="A562">
            <v>40</v>
          </cell>
        </row>
        <row r="563">
          <cell r="A563">
            <v>42</v>
          </cell>
        </row>
        <row r="564">
          <cell r="A564">
            <v>43</v>
          </cell>
        </row>
        <row r="565">
          <cell r="A565">
            <v>25</v>
          </cell>
        </row>
        <row r="566">
          <cell r="A566">
            <v>39</v>
          </cell>
        </row>
        <row r="567">
          <cell r="A567">
            <v>22</v>
          </cell>
        </row>
        <row r="568">
          <cell r="A568">
            <v>23</v>
          </cell>
        </row>
        <row r="572">
          <cell r="A572">
            <v>1</v>
          </cell>
        </row>
        <row r="573">
          <cell r="A573">
            <v>2</v>
          </cell>
        </row>
        <row r="574">
          <cell r="A574">
            <v>3</v>
          </cell>
        </row>
        <row r="575">
          <cell r="A575">
            <v>5</v>
          </cell>
        </row>
        <row r="576">
          <cell r="A576">
            <v>6</v>
          </cell>
        </row>
        <row r="577">
          <cell r="A577">
            <v>7</v>
          </cell>
        </row>
        <row r="578">
          <cell r="A578">
            <v>8</v>
          </cell>
        </row>
        <row r="579">
          <cell r="A579">
            <v>9</v>
          </cell>
        </row>
        <row r="580">
          <cell r="A580">
            <v>17</v>
          </cell>
        </row>
        <row r="581">
          <cell r="A581">
            <v>43</v>
          </cell>
        </row>
        <row r="582">
          <cell r="A582">
            <v>44</v>
          </cell>
        </row>
        <row r="583">
          <cell r="A583">
            <v>22</v>
          </cell>
        </row>
        <row r="584">
          <cell r="A584">
            <v>24</v>
          </cell>
        </row>
        <row r="586">
          <cell r="A586">
            <v>28</v>
          </cell>
        </row>
        <row r="587">
          <cell r="A587">
            <v>26</v>
          </cell>
        </row>
        <row r="588">
          <cell r="A588">
            <v>37</v>
          </cell>
        </row>
        <row r="589">
          <cell r="A589">
            <v>25</v>
          </cell>
        </row>
        <row r="590">
          <cell r="A590">
            <v>38</v>
          </cell>
        </row>
        <row r="591">
          <cell r="A591">
            <v>40</v>
          </cell>
        </row>
        <row r="592">
          <cell r="A592">
            <v>42</v>
          </cell>
        </row>
        <row r="593">
          <cell r="A593">
            <v>43</v>
          </cell>
        </row>
        <row r="594">
          <cell r="A594">
            <v>39</v>
          </cell>
        </row>
        <row r="595">
          <cell r="A595">
            <v>45</v>
          </cell>
        </row>
        <row r="596">
          <cell r="A596">
            <v>22</v>
          </cell>
        </row>
        <row r="597">
          <cell r="A597">
            <v>23</v>
          </cell>
        </row>
        <row r="601">
          <cell r="A601">
            <v>10</v>
          </cell>
        </row>
        <row r="602">
          <cell r="A602">
            <v>11</v>
          </cell>
        </row>
        <row r="603">
          <cell r="A603">
            <v>12</v>
          </cell>
        </row>
        <row r="604">
          <cell r="A604">
            <v>13</v>
          </cell>
        </row>
        <row r="605">
          <cell r="A605">
            <v>14</v>
          </cell>
        </row>
        <row r="606">
          <cell r="A606">
            <v>20</v>
          </cell>
        </row>
        <row r="607">
          <cell r="A607">
            <v>41</v>
          </cell>
        </row>
        <row r="608">
          <cell r="A608">
            <v>25</v>
          </cell>
        </row>
        <row r="609">
          <cell r="A609">
            <v>22</v>
          </cell>
        </row>
        <row r="610">
          <cell r="A610">
            <v>24</v>
          </cell>
        </row>
        <row r="612">
          <cell r="A612">
            <v>28</v>
          </cell>
        </row>
        <row r="613">
          <cell r="A613">
            <v>37</v>
          </cell>
        </row>
        <row r="614">
          <cell r="A614">
            <v>38</v>
          </cell>
        </row>
        <row r="615">
          <cell r="A615">
            <v>40</v>
          </cell>
        </row>
        <row r="616">
          <cell r="A616">
            <v>42</v>
          </cell>
        </row>
        <row r="617">
          <cell r="A617">
            <v>43</v>
          </cell>
        </row>
        <row r="618">
          <cell r="A618">
            <v>25</v>
          </cell>
        </row>
        <row r="619">
          <cell r="A619">
            <v>39</v>
          </cell>
        </row>
        <row r="620">
          <cell r="A620">
            <v>22</v>
          </cell>
        </row>
        <row r="621">
          <cell r="A621">
            <v>23</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sheetData sheetId="49"/>
      <sheetData sheetId="50"/>
      <sheetData sheetId="51"/>
      <sheetData sheetId="52"/>
      <sheetData sheetId="53" refreshError="1"/>
      <sheetData sheetId="54" refreshError="1"/>
      <sheetData sheetId="55"/>
      <sheetData sheetId="56"/>
      <sheetData sheetId="57"/>
      <sheetData sheetId="58" refreshError="1"/>
      <sheetData sheetId="59" refreshError="1"/>
      <sheetData sheetId="60"/>
      <sheetData sheetId="61"/>
      <sheetData sheetId="62"/>
      <sheetData sheetId="63"/>
      <sheetData sheetId="64"/>
      <sheetData sheetId="65" refreshError="1"/>
      <sheetData sheetId="66"/>
      <sheetData sheetId="67" refreshError="1"/>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refreshError="1"/>
      <sheetData sheetId="86" refreshError="1"/>
      <sheetData sheetId="87" refreshError="1"/>
      <sheetData sheetId="88" refreshError="1"/>
      <sheetData sheetId="89" refreshError="1"/>
      <sheetData sheetId="90"/>
      <sheetData sheetId="91" refreshError="1"/>
      <sheetData sheetId="92" refreshError="1"/>
      <sheetData sheetId="93"/>
      <sheetData sheetId="94"/>
      <sheetData sheetId="95"/>
      <sheetData sheetId="96"/>
      <sheetData sheetId="97"/>
      <sheetData sheetId="98"/>
      <sheetData sheetId="99" refreshError="1"/>
      <sheetData sheetId="100" refreshError="1"/>
      <sheetData sheetId="101"/>
      <sheetData sheetId="102"/>
      <sheetData sheetId="103" refreshError="1"/>
      <sheetData sheetId="104" refreshError="1"/>
      <sheetData sheetId="105"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vc"/>
      <sheetName val="giaVL"/>
      <sheetName val="GVLkhoan"/>
      <sheetName val="GVL"/>
      <sheetName val="BTVL"/>
      <sheetName val="dgct"/>
      <sheetName val="KLVL"/>
      <sheetName val="dtct"/>
      <sheetName val="THDT"/>
      <sheetName val="CFKhac"/>
      <sheetName val="THDT1"/>
      <sheetName val="thkl"/>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s>
    <sheetDataSet>
      <sheetData sheetId="0"/>
      <sheetData sheetId="1"/>
      <sheetData sheetId="2"/>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sheetName val="TH (2)"/>
      <sheetName val="TH (3)"/>
      <sheetName val="TH (4)"/>
      <sheetName val="CONST EQ"/>
      <sheetName val="DIREC-&quot;X&quot;"/>
      <sheetName val="INDIRECT-&quot;Y&quot; "/>
      <sheetName val="att-v"/>
      <sheetName val="att-w"/>
      <sheetName val="XL4Poppy"/>
      <sheetName val="Sheet1"/>
      <sheetName val="Sheet2"/>
      <sheetName val="Sheet3"/>
      <sheetName val="Shee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 Quang"/>
      <sheetName val="Ho Chi Minh"/>
      <sheetName val="theo doi cong trinh"/>
      <sheetName val="BIA"/>
      <sheetName val="BIA (3)"/>
      <sheetName val="BIA (2)"/>
      <sheetName val="Sheet4"/>
      <sheetName val="Sheet1"/>
      <sheetName val="Sheet2"/>
      <sheetName val="Sheet3"/>
      <sheetName val="#REF"/>
      <sheetName val="BC-THIETBI"/>
      <sheetName val="TB 06.03"/>
      <sheetName val="MS Thiet bi 2003"/>
      <sheetName val="BC von chu SH"/>
      <sheetName val="Sheet6"/>
      <sheetName val="Sheet12"/>
      <sheetName val="XXXXXXXX"/>
      <sheetName val="KHOI LUONG"/>
      <sheetName val=""/>
      <sheetName val="#REF!"/>
      <sheetName val="THTram"/>
      <sheetName val="LM 451 (2)"/>
      <sheetName val="att-w"/>
      <sheetName val="_x0000__x0000_"/>
      <sheetName val="A6"/>
      <sheetName val="SUMMARY"/>
      <sheetName val=""/>
      <sheetName val="€_x0000__x0000_"/>
      <sheetName val="hÊm_x0003_c¸i_x0013_GiÊy ®¨ng ký ®o ®¹c_x0002_têo"/>
      <sheetName val="KPVC-BD "/>
      <sheetName val="_REF_"/>
      <sheetName val="XL4Poppy"/>
      <sheetName val="Chi tiet"/>
      <sheetName val="TTDZ 679"/>
      <sheetName val="dg"/>
      <sheetName val="iÊy bãng can_x0001_m_x000d_GiÊy bãng can_x0002_m2"/>
      <sheetName val="gVL"/>
      <sheetName val="__"/>
      <sheetName val="€__"/>
      <sheetName val="Tra_bang"/>
      <sheetName val="chi tiet TBA"/>
      <sheetName val="h�m_x0003_c�i_x0013_Gi�y ��ng k� �o ��c_x0002_t�o"/>
      <sheetName val="i�y b�ng can_x0001_m_x000d_Gi�y b�ng can_x0002_m2"/>
      <sheetName val="�__"/>
      <sheetName val="iÊy bãng can_x0001_m_GiÊy bãng can_x0002_m2"/>
      <sheetName val="_"/>
      <sheetName val="MTL$-INTER"/>
      <sheetName val="nhan cong"/>
      <sheetName val="DTCT"/>
      <sheetName val="i�y b�ng can_x0001_m_Gi�y b�ng can_x0002_m2"/>
      <sheetName val=""/>
      <sheetName val="CPBT"/>
      <sheetName val="M+MC"/>
      <sheetName v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LIEU"/>
      <sheetName val="CVC"/>
      <sheetName val="PTDG"/>
      <sheetName val="DTCT"/>
      <sheetName val="tungphan"/>
      <sheetName val="th"/>
      <sheetName val="KSTK"/>
      <sheetName val="HLM"/>
      <sheetName val="denbu"/>
      <sheetName val="trabang"/>
      <sheetName val="VCTbi"/>
      <sheetName val="hephao"/>
      <sheetName val="Sheet1"/>
      <sheetName val="Congty"/>
      <sheetName val="VPPN"/>
      <sheetName val="XN74"/>
      <sheetName val="XN54"/>
      <sheetName val="XN33"/>
      <sheetName val="NK96"/>
      <sheetName val="XL4Test5"/>
      <sheetName val="Sheet13"/>
      <sheetName val="DTDD"/>
      <sheetName val="DTCD"/>
      <sheetName val="DTDD2003"/>
      <sheetName val="Sheet2"/>
      <sheetName val="Vayvon"/>
      <sheetName val="Sheet5"/>
      <sheetName val="Sheet4"/>
      <sheetName val="Tdien"/>
      <sheetName val="DTSON ADB3-N2"/>
      <sheetName val="Sheet12"/>
      <sheetName val="Sheet11"/>
      <sheetName val="Sheet10"/>
      <sheetName val="Sheet9"/>
      <sheetName val="Sheet7"/>
      <sheetName val="BangketienvayNHS"/>
      <sheetName val="Sheet6"/>
      <sheetName val="Sheet15"/>
      <sheetName val="Sheet3"/>
      <sheetName val="XXXXXXXX"/>
      <sheetName val="traGTXL"/>
      <sheetName val="DTCT-BTN"/>
      <sheetName val="TH-BTN"/>
      <sheetName val="trabang-BTN"/>
      <sheetName val="KS"/>
      <sheetName val="DGKS"/>
      <sheetName val="TM"/>
      <sheetName val="bo"/>
      <sheetName val="den bu"/>
      <sheetName val="ptn"/>
      <sheetName val="XXXXXXX0"/>
      <sheetName val="XXXXXXX1"/>
    </sheetNames>
    <sheetDataSet>
      <sheetData sheetId="0" refreshError="1"/>
      <sheetData sheetId="1" refreshError="1"/>
      <sheetData sheetId="2" refreshError="1"/>
      <sheetData sheetId="3" refreshError="1">
        <row r="8">
          <cell r="D8" t="str">
            <v>1.Cäc khoan nhåi trªn c¹n + D­íi n­íc</v>
          </cell>
        </row>
        <row r="9">
          <cell r="D9" t="str">
            <v>BT CKN d­íi n­íc M300</v>
          </cell>
        </row>
        <row r="10">
          <cell r="D10" t="str">
            <v>Cèt thÐp CKN d­íi n­íc d=10mm</v>
          </cell>
        </row>
        <row r="11">
          <cell r="D11" t="str">
            <v>Cèt thÐp CKN d­íi n­íc d=20mm</v>
          </cell>
        </row>
        <row r="12">
          <cell r="D12" t="str">
            <v>Cèt thÐp CKN d­íi n­íc d=&gt;20mm</v>
          </cell>
        </row>
        <row r="13">
          <cell r="D13" t="str">
            <v>Khoan t¹o lç 800mm d­íi n­íc (vµo ®¸)</v>
          </cell>
        </row>
        <row r="14">
          <cell r="D14" t="str">
            <v>B»ng ph­¬ng ph¸p khoan tuÇn hoµn</v>
          </cell>
        </row>
        <row r="15">
          <cell r="D15" t="str">
            <v>Khoan t¹o lç 800mm d­íi n­íc (vµo ®Êt)</v>
          </cell>
        </row>
        <row r="16">
          <cell r="D16" t="str">
            <v>B»ng ph­¬ng ph¸p khoan tuÇn hoµn</v>
          </cell>
        </row>
        <row r="17">
          <cell r="D17" t="str">
            <v>BT CKN trªn c¹n M300</v>
          </cell>
        </row>
        <row r="18">
          <cell r="D18" t="str">
            <v>Cèt thÐp CKN trªn c¹n d=10mm</v>
          </cell>
        </row>
        <row r="19">
          <cell r="D19" t="str">
            <v>Cèt thÐp CKN trªn c¹n d=20mm</v>
          </cell>
        </row>
        <row r="20">
          <cell r="D20" t="str">
            <v>Cèt thÐp CKN trªn c¹n d=&gt;20mm</v>
          </cell>
        </row>
        <row r="21">
          <cell r="D21" t="str">
            <v>Khoan t¹o lç 800mm trªn c¹n (vµo ®¸)</v>
          </cell>
        </row>
        <row r="22">
          <cell r="D22" t="str">
            <v>B»ng ph­¬ng ph¸p khoan tuÇn hoµn</v>
          </cell>
        </row>
        <row r="23">
          <cell r="D23" t="str">
            <v>Khoan t¹o lç 800mm trªn c¹n (vµo ®Êt)</v>
          </cell>
        </row>
        <row r="24">
          <cell r="D24" t="str">
            <v>B»ng ph­¬ng ph¸p khoan tuÇn hoµn</v>
          </cell>
        </row>
        <row r="25">
          <cell r="D25" t="str">
            <v>SX èng v¸ch kh«ng thu håi (chØ ®Æt vµo phÇn ®Êt, 96.08m)</v>
          </cell>
        </row>
        <row r="26">
          <cell r="D26" t="str">
            <v>§Ëp bá BT ®Çu cäc, cäc d­íi n­íc</v>
          </cell>
        </row>
        <row r="27">
          <cell r="D27" t="str">
            <v>§Ëp bá BT ®Çu cäc, cäc trªn c¹n</v>
          </cell>
        </row>
        <row r="28">
          <cell r="D28" t="str">
            <v xml:space="preserve">ThÐp èng thÝ nghiÖm F=100 dµy 4mm </v>
          </cell>
        </row>
        <row r="29">
          <cell r="D29" t="str">
            <v xml:space="preserve">ThÐp èng thÝ nghiÖm F=50 dµy 3mm </v>
          </cell>
        </row>
        <row r="30">
          <cell r="D30" t="str">
            <v>N¾p nhùa ®Ëy ®Çu èng</v>
          </cell>
        </row>
        <row r="31">
          <cell r="D31" t="str">
            <v>m3</v>
          </cell>
        </row>
        <row r="32">
          <cell r="D32" t="str">
            <v>2.Trô cÇu</v>
          </cell>
        </row>
        <row r="33">
          <cell r="D33" t="str">
            <v>BT xµ mò+®¸ kª gèi trô M300 d.n­íc</v>
          </cell>
        </row>
        <row r="34">
          <cell r="D34" t="str">
            <v>BT bÖ trô M250 d.n­íc ®¸ 2x4</v>
          </cell>
        </row>
        <row r="35">
          <cell r="D35" t="str">
            <v>BT th©n  M300 d.n­íc ®¸ 2x4</v>
          </cell>
        </row>
        <row r="36">
          <cell r="D36" t="str">
            <v>BT bÞt ®¸y M200</v>
          </cell>
        </row>
        <row r="37">
          <cell r="D37" t="str">
            <v>Cèt thÐp trô F=10mm d­íi n­íc</v>
          </cell>
        </row>
        <row r="38">
          <cell r="D38" t="str">
            <v>Cèt thÐp trô F=12mm d­íi n­íc</v>
          </cell>
        </row>
        <row r="39">
          <cell r="D39" t="str">
            <v>Cèt thÐp trô F=14mm d­íi n­íc</v>
          </cell>
        </row>
        <row r="40">
          <cell r="D40" t="str">
            <v>Cèt thÐp trô F=16mm d­íi n­íc</v>
          </cell>
        </row>
        <row r="41">
          <cell r="D41" t="str">
            <v>Cèt thÐp trô F=18mm d­íi n­íc</v>
          </cell>
        </row>
        <row r="42">
          <cell r="D42" t="str">
            <v>Cèt thÐp trô F=20mm d­íi n­íc</v>
          </cell>
        </row>
        <row r="43">
          <cell r="D43" t="str">
            <v>Cèt thÐp trô F=22mm d­íi n­íc</v>
          </cell>
        </row>
        <row r="44">
          <cell r="D44" t="str">
            <v>Cèt thÐp trô F=25mm d­íi n­íc</v>
          </cell>
        </row>
        <row r="45">
          <cell r="D45" t="str">
            <v>T¸p thÐp b¶n vµo ®¸ kª gèi</v>
          </cell>
        </row>
        <row r="46">
          <cell r="D46" t="str">
            <v>m3</v>
          </cell>
        </row>
        <row r="47">
          <cell r="D47" t="str">
            <v>3.Mè cÇu</v>
          </cell>
        </row>
        <row r="48">
          <cell r="D48" t="str">
            <v>BT xµ mò+®¸ kª gèi mè M300 
trªn c¹n ®¸ 1x2</v>
          </cell>
        </row>
        <row r="49">
          <cell r="D49" t="str">
            <v>BT t­êng c¸nh + t­êng tai M200 ®¸ 2x4</v>
          </cell>
        </row>
        <row r="50">
          <cell r="D50" t="str">
            <v>§¸ héc x©y ch©n khay M100</v>
          </cell>
        </row>
        <row r="51">
          <cell r="D51" t="str">
            <v>§¸ héc x©y tø nãn M75</v>
          </cell>
        </row>
        <row r="52">
          <cell r="D52" t="str">
            <v>Cèt thÐp mè F=12mm trªn c¹n</v>
          </cell>
        </row>
        <row r="53">
          <cell r="D53" t="str">
            <v>Cèt thÐp mè F=14mm trªn c¹n</v>
          </cell>
        </row>
        <row r="54">
          <cell r="D54" t="str">
            <v>Cèt thÐp mè F=16mm trªn c¹n</v>
          </cell>
        </row>
        <row r="55">
          <cell r="D55" t="str">
            <v>Cèt thÐp mè F=20mm trªn c¹n</v>
          </cell>
        </row>
        <row r="56">
          <cell r="D56" t="str">
            <v>Cèt thÐp mè F=22mm trªn c¹n</v>
          </cell>
        </row>
        <row r="57">
          <cell r="D57" t="str">
            <v>V÷a XM t¹o dèc M75</v>
          </cell>
        </row>
        <row r="58">
          <cell r="D58" t="str">
            <v>T¸p thÐp b¶n vµo ®¸ kª gèi</v>
          </cell>
        </row>
        <row r="59">
          <cell r="D59" t="str">
            <v>V¸n khu«n mè + trô cÇu</v>
          </cell>
        </row>
        <row r="60">
          <cell r="D60" t="str">
            <v>m2</v>
          </cell>
        </row>
        <row r="61">
          <cell r="D61" t="str">
            <v>4.Khèi l­îng thi c«ng bÖ, th©n, xµ mò trô</v>
          </cell>
        </row>
        <row r="62">
          <cell r="D62" t="str">
            <v>SX hÖ khung dµn gi¸o thi c«ng trô</v>
          </cell>
        </row>
        <row r="63">
          <cell r="D63" t="str">
            <v>§ãng cäc v¸n thÐp lµm khung v©y</v>
          </cell>
        </row>
        <row r="64">
          <cell r="D64" t="str">
            <v xml:space="preserve">L.§ khung dµn gi¸o TC trô </v>
          </cell>
        </row>
        <row r="65">
          <cell r="D65" t="str">
            <v>(LC 2 lÇn : 4.088T x 2)</v>
          </cell>
        </row>
        <row r="66">
          <cell r="D66" t="str">
            <v>Th¸o dì khung dµn gi¸o NC tÝnh b»ng 50%, m¸y tÝnh50% so víi L§</v>
          </cell>
        </row>
        <row r="67">
          <cell r="D67" t="str">
            <v>L¾p dùng + th¸o dì khung bailey</v>
          </cell>
        </row>
        <row r="68">
          <cell r="D68" t="str">
            <v>(80 bé x 259kg)</v>
          </cell>
        </row>
        <row r="69">
          <cell r="D69" t="str">
            <v>Lµm vµ TD rä ®¸+thu håi (70% L.®Æt)</v>
          </cell>
        </row>
        <row r="70">
          <cell r="D70" t="str">
            <v>VËn chuyÓn khung bailey, cäc v¸n thÐp tõ §N-CT</v>
          </cell>
        </row>
        <row r="71">
          <cell r="D71" t="str">
            <v>(16km ®­êng L1, 18km ®­êng L4)</v>
          </cell>
        </row>
        <row r="72">
          <cell r="D72" t="str">
            <v>m3</v>
          </cell>
        </row>
        <row r="73">
          <cell r="D73" t="str">
            <v>5.HÖ dÇm thÐp</v>
          </cell>
        </row>
        <row r="74">
          <cell r="D74" t="str">
            <v>DÇm I622</v>
          </cell>
        </row>
        <row r="75">
          <cell r="D75" t="str">
            <v>DÇm I400</v>
          </cell>
        </row>
        <row r="76">
          <cell r="D76" t="str">
            <v>§­êng c¾t thÐp I612x202</v>
          </cell>
        </row>
        <row r="77">
          <cell r="D77" t="str">
            <v>§­êng c¾t thÐp I400x200</v>
          </cell>
        </row>
        <row r="78">
          <cell r="D78" t="str">
            <v>Gia c«ng thÐp b¶n mèi nèi dÇm chñ</v>
          </cell>
        </row>
        <row r="79">
          <cell r="D79" t="str">
            <v>GCg thÐp gãc L160x160x10 mèi nèi dÇm chñ</v>
          </cell>
        </row>
        <row r="80">
          <cell r="D80" t="str">
            <v>Nèi dÇm chñ b»ng bul«ng</v>
          </cell>
        </row>
        <row r="81">
          <cell r="D81" t="str">
            <v>Gia c«ng thÐp gãc L100x100x10 LK däc</v>
          </cell>
        </row>
        <row r="82">
          <cell r="D82" t="str">
            <v>LK dÇm ngang vµo dÇm chñ b»ng bul«ng</v>
          </cell>
        </row>
        <row r="83">
          <cell r="D83" t="str">
            <v>ThÐp b¶n dµy 10mm</v>
          </cell>
        </row>
        <row r="84">
          <cell r="D84" t="str">
            <v>ThÐp b¶n dµy 12mm</v>
          </cell>
        </row>
        <row r="85">
          <cell r="D85" t="str">
            <v>ThÐp b¶n dµy 16mm</v>
          </cell>
        </row>
        <row r="86">
          <cell r="D86" t="str">
            <v>ThÐp b¶n dµy 30mm</v>
          </cell>
        </row>
        <row r="87">
          <cell r="D87" t="str">
            <v>SX vµ L§ thÐp b¶n gia c«ng bÖ ®ì neo</v>
          </cell>
        </row>
        <row r="88">
          <cell r="D88" t="str">
            <v>md</v>
          </cell>
        </row>
        <row r="89">
          <cell r="D89" t="str">
            <v>6. Th¸p cÇu vµ hÖ d©y v¨ng</v>
          </cell>
        </row>
        <row r="90">
          <cell r="D90" t="str">
            <v>a.HÖ th¸p</v>
          </cell>
        </row>
        <row r="91">
          <cell r="D91" t="str">
            <v>DÇm I700</v>
          </cell>
        </row>
        <row r="92">
          <cell r="D92" t="str">
            <v>DÇm I500</v>
          </cell>
        </row>
        <row r="93">
          <cell r="D93" t="str">
            <v>ThÐp gãc</v>
          </cell>
        </row>
        <row r="94">
          <cell r="D94" t="str">
            <v>ThÐp b¶n dµy 10mm</v>
          </cell>
        </row>
        <row r="95">
          <cell r="D95" t="str">
            <v>ThÐp b¶n dµy 12mm</v>
          </cell>
        </row>
        <row r="96">
          <cell r="D96" t="str">
            <v>ThÐp b¶n dµy 20mm</v>
          </cell>
        </row>
        <row r="97">
          <cell r="D97" t="str">
            <v>ThÐp b¶n dµy 30mm</v>
          </cell>
        </row>
        <row r="98">
          <cell r="D98" t="str">
            <v>Bul«ng F=22</v>
          </cell>
        </row>
        <row r="99">
          <cell r="D99" t="str">
            <v>Bul«ng F=30</v>
          </cell>
        </row>
        <row r="100">
          <cell r="D100" t="str">
            <v>Gia c«ng th¸p cÇu</v>
          </cell>
        </row>
        <row r="101">
          <cell r="D101" t="str">
            <v>b.HÖ quang neo</v>
          </cell>
        </row>
        <row r="102">
          <cell r="D102" t="str">
            <v>ThÐp b¶n dµy 12mm</v>
          </cell>
        </row>
        <row r="103">
          <cell r="D103" t="str">
            <v>ThÐp b¶n dµy 16mm</v>
          </cell>
        </row>
        <row r="104">
          <cell r="D104" t="str">
            <v>ThÐp b¶n dµy 20mm</v>
          </cell>
        </row>
        <row r="105">
          <cell r="D105" t="str">
            <v>ThÐp b¶n dµy 30mm</v>
          </cell>
        </row>
        <row r="106">
          <cell r="D106" t="str">
            <v>Bul«ng F=100</v>
          </cell>
        </row>
        <row r="107">
          <cell r="D107" t="str">
            <v>Bul«ng F=90</v>
          </cell>
        </row>
        <row r="108">
          <cell r="D108" t="str">
            <v>Vßng ®Öm lß xo</v>
          </cell>
        </row>
        <row r="109">
          <cell r="D109" t="str">
            <v>§ai èc</v>
          </cell>
        </row>
        <row r="110">
          <cell r="D110" t="str">
            <v>Gia c«ng hÖ quang neo</v>
          </cell>
        </row>
        <row r="111">
          <cell r="D111" t="str">
            <v>L¾p dùng th¸p cÇu t¹i b·i</v>
          </cell>
        </row>
        <row r="112">
          <cell r="D112" t="str">
            <v>Dùng th¸p cÇu t¹i vÞ trÝ nhÞp</v>
          </cell>
        </row>
        <row r="113">
          <cell r="D113" t="str">
            <v>C¨ng c¸p vµ hiÖu chØnh</v>
          </cell>
        </row>
        <row r="114">
          <cell r="D114" t="str">
            <v>èng nhùa b¶o vÖ c¸p d=80mm</v>
          </cell>
        </row>
        <row r="115">
          <cell r="D115" t="str">
            <v xml:space="preserve">L¾p ®Æt neo </v>
          </cell>
        </row>
        <row r="116">
          <cell r="D116" t="str">
            <v>m2</v>
          </cell>
        </row>
        <row r="117">
          <cell r="D117" t="str">
            <v>7.C«ng t¸c lao l¾p dÇm thÐp: (a+...+c)</v>
          </cell>
        </row>
        <row r="118">
          <cell r="D118" t="str">
            <v>a.LËp hè thÕ ®Ó thi c«ng lao dµn (4hè)</v>
          </cell>
        </row>
        <row r="119">
          <cell r="D119" t="str">
            <v>§ãng cäc ray P43 t¹o hè thÕ  L=5m</v>
          </cell>
        </row>
        <row r="120">
          <cell r="D120" t="str">
            <v>(4thanh /1hè)</v>
          </cell>
        </row>
        <row r="121">
          <cell r="D121" t="str">
            <v xml:space="preserve">Nhæ cäc ray P43 </v>
          </cell>
        </row>
        <row r="122">
          <cell r="D122" t="str">
            <v>Ray P43 n»m ngang gi»ng 
hè thÕ L=2m</v>
          </cell>
        </row>
        <row r="123">
          <cell r="D123" t="str">
            <v>§­êng c¾t ray P43</v>
          </cell>
        </row>
        <row r="124">
          <cell r="D124" t="str">
            <v>§­êng hµn d=10mm</v>
          </cell>
        </row>
        <row r="125">
          <cell r="D125" t="str">
            <v>§¸ héc lÌn chÆt (thu håi 70%)</v>
          </cell>
        </row>
        <row r="126">
          <cell r="D126" t="str">
            <v>§µo ®Êt cÊp 3</v>
          </cell>
        </row>
        <row r="127">
          <cell r="D127" t="str">
            <v>Cột</v>
          </cell>
        </row>
        <row r="128">
          <cell r="D128" t="str">
            <v>b.Trô t¹m (4trô)</v>
          </cell>
        </row>
        <row r="129">
          <cell r="D129" t="str">
            <v>L.§ thÐp h×nh lµm sµn thao t¸c</v>
          </cell>
        </row>
        <row r="130">
          <cell r="D130" t="str">
            <v>ThÐp U300 høng con l¨n thÐp</v>
          </cell>
        </row>
        <row r="131">
          <cell r="D131" t="str">
            <v>L¾p thÐp U300 ®ì con l¨n thÐp</v>
          </cell>
        </row>
        <row r="132">
          <cell r="D132" t="str">
            <v>§ãng cäc ray P43 thi c«ng trô t¹m</v>
          </cell>
        </row>
        <row r="133">
          <cell r="D133" t="str">
            <v>XÕp ®Æt ray L=2,1m</v>
          </cell>
        </row>
        <row r="134">
          <cell r="D134" t="str">
            <v>XÕp ®Æt, th¸o dì tµ vÑt gç</v>
          </cell>
        </row>
        <row r="135">
          <cell r="D135" t="str">
            <v>Th¸o dì TÝnh b»ng 70% c«ng l¾p ®Æt, 50% m¸y TC</v>
          </cell>
        </row>
        <row r="136">
          <cell r="D136" t="str">
            <v>Lµm vµ TD rä ®¸+thu håi (70% L.®Æt)</v>
          </cell>
        </row>
        <row r="137">
          <cell r="D137" t="str">
            <v>L¾p dùng + th¸o dì khung bailey</v>
          </cell>
        </row>
        <row r="138">
          <cell r="D138" t="str">
            <v>Th¸o dì khung bailey TC trô t¹m</v>
          </cell>
        </row>
        <row r="139">
          <cell r="D139" t="str">
            <v>VËn chuyÓn khung bailey tõ §N-CT</v>
          </cell>
        </row>
        <row r="140">
          <cell r="D140" t="str">
            <v>(16km ®­êng L1, 18km ®­êng L4)</v>
          </cell>
        </row>
        <row r="141">
          <cell r="D141" t="str">
            <v>Bèc dì lªn xuèng (823.425® x 4ca)</v>
          </cell>
        </row>
        <row r="142">
          <cell r="D142" t="str">
            <v>m3</v>
          </cell>
        </row>
        <row r="143">
          <cell r="D143" t="str">
            <v>c.Thi c«ng lao kÐo dÇm thÐp</v>
          </cell>
        </row>
        <row r="144">
          <cell r="D144" t="str">
            <v>N©ng ®Æt côm dÇm thÐp lªn ®­êng tr­ît</v>
          </cell>
        </row>
        <row r="145">
          <cell r="D145" t="str">
            <v xml:space="preserve">KÐo hÖ dÇm thÐp tõ ®g sµng ngang vµo </v>
          </cell>
        </row>
        <row r="146">
          <cell r="D146" t="str">
            <v>§­êng sµng däc</v>
          </cell>
        </row>
        <row r="147">
          <cell r="D147" t="str">
            <v>Lao kÐo dÇm cÇu thÐp ë trªn trô</v>
          </cell>
        </row>
        <row r="148">
          <cell r="D148" t="str">
            <v>KÝch h¹ dµn xuèng gèi</v>
          </cell>
        </row>
        <row r="149">
          <cell r="D149" t="str">
            <v>Con l¨n thÐp</v>
          </cell>
        </row>
        <row r="150">
          <cell r="D150" t="str">
            <v>m3</v>
          </cell>
        </row>
        <row r="151">
          <cell r="D151" t="str">
            <v>8.KÕt cÊu th­îng bé</v>
          </cell>
        </row>
        <row r="152">
          <cell r="D152" t="str">
            <v xml:space="preserve">a.B¶n mÆt cÇu </v>
          </cell>
        </row>
        <row r="153">
          <cell r="D153" t="str">
            <v>BT tÊm b¶n mÆt cÇu M300 ®¸ 1x2</v>
          </cell>
        </row>
        <row r="154">
          <cell r="D154" t="str">
            <v>Cèt thÐp tÊm b¶n mÆt cÇu d=10mm</v>
          </cell>
        </row>
        <row r="155">
          <cell r="D155" t="str">
            <v>Cèt thÐp tÊm b¶n mÆt cÇu d=16mm</v>
          </cell>
        </row>
        <row r="156">
          <cell r="D156" t="str">
            <v>V¸n khu«n tÊm b¶n mÆt cÇu</v>
          </cell>
        </row>
        <row r="157">
          <cell r="D157" t="str">
            <v>L¾p ®Æt tÊm BT b¶n mÆt cÇu</v>
          </cell>
        </row>
        <row r="158">
          <cell r="D158" t="str">
            <v>TÊm thÐp</v>
          </cell>
        </row>
        <row r="159">
          <cell r="D159" t="str">
            <v xml:space="preserve">ChÐt khe nèi däc </v>
          </cell>
        </row>
        <row r="160">
          <cell r="D160" t="str">
            <v>T­ãi nhùa dÝnh b¸m TC 1,5kg/m2</v>
          </cell>
        </row>
        <row r="161">
          <cell r="D161" t="str">
            <v>BTN  mÞn 5cm.</v>
          </cell>
        </row>
        <row r="162">
          <cell r="D162" t="str">
            <v>SX bª t«ng nhùa</v>
          </cell>
        </row>
        <row r="163">
          <cell r="D163" t="str">
            <v>VËn chuyÓn BT nhùa L=40km</v>
          </cell>
        </row>
        <row r="164">
          <cell r="D164" t="str">
            <v>m3</v>
          </cell>
        </row>
        <row r="165">
          <cell r="D165" t="str">
            <v>b.Khe co d·n+èng tho¸t n­íc+gèi cÇu</v>
          </cell>
        </row>
        <row r="166">
          <cell r="D166" t="str">
            <v>èng tho¸t n­íc F=100,L=1,8m</v>
          </cell>
        </row>
        <row r="167">
          <cell r="D167" t="str">
            <v>GC vµ L§ thÐp d=12mm</v>
          </cell>
        </row>
        <row r="168">
          <cell r="D168" t="str">
            <v>Bul«ng M14.</v>
          </cell>
        </row>
        <row r="169">
          <cell r="D169" t="str">
            <v xml:space="preserve">Khu«n ®Þnh vÞ </v>
          </cell>
        </row>
        <row r="170">
          <cell r="D170" t="str">
            <v>L¾p ®Æt khe co d·n cao su</v>
          </cell>
        </row>
        <row r="171">
          <cell r="D171" t="str">
            <v>QuÐt keo Epoxy 1438 TC 0,5L/m2</v>
          </cell>
        </row>
        <row r="172">
          <cell r="D172" t="str">
            <v>V÷a Sikagrout 214-11 HS ®æ gê khe co d·n</v>
          </cell>
        </row>
        <row r="173">
          <cell r="D173" t="str">
            <v>Gia c«ng thÐp b¶n lµm gèi</v>
          </cell>
        </row>
        <row r="174">
          <cell r="D174" t="str">
            <v>Gia c«ng thÐp h×nh I500 lµm gèi</v>
          </cell>
        </row>
        <row r="175">
          <cell r="D175" t="str">
            <v xml:space="preserve">Bul«ng </v>
          </cell>
        </row>
        <row r="176">
          <cell r="D176" t="str">
            <v>L¾p dùng gèi cÇu</v>
          </cell>
        </row>
        <row r="177">
          <cell r="D177" t="str">
            <v>m3</v>
          </cell>
        </row>
        <row r="178">
          <cell r="D178" t="str">
            <v>c.B¶n dÉn + trô c¶n</v>
          </cell>
        </row>
        <row r="179">
          <cell r="D179" t="str">
            <v>BT b¶n dÉn M250</v>
          </cell>
        </row>
        <row r="180">
          <cell r="D180" t="str">
            <v>V¸n khu«n b¶n dÉn</v>
          </cell>
        </row>
        <row r="181">
          <cell r="D181" t="str">
            <v>BT lãt mãng M100</v>
          </cell>
        </row>
        <row r="182">
          <cell r="D182" t="str">
            <v>Cèt thÐp b¶n dÉn d=10mm</v>
          </cell>
        </row>
        <row r="183">
          <cell r="D183" t="str">
            <v>Cèt thÐp b¶n dÉn d=12mm</v>
          </cell>
        </row>
        <row r="184">
          <cell r="D184" t="str">
            <v>Cèt thÐp b¶n dÉn d=16mm</v>
          </cell>
        </row>
        <row r="185">
          <cell r="D185" t="str">
            <v>L¾p ®Æt b¶n dÉn</v>
          </cell>
        </row>
        <row r="186">
          <cell r="D186" t="str">
            <v>BT trô c¶n M250</v>
          </cell>
        </row>
        <row r="187">
          <cell r="D187" t="str">
            <v>V¸n khu«n trô c¶n</v>
          </cell>
        </row>
        <row r="188">
          <cell r="D188" t="str">
            <v>Cèt thÐp trô c¶n d=6mm</v>
          </cell>
        </row>
        <row r="189">
          <cell r="D189" t="str">
            <v>Cèt thÐp trô c¶n d=16mm</v>
          </cell>
        </row>
        <row r="190">
          <cell r="D190" t="str">
            <v>S¬n trô c¶n</v>
          </cell>
        </row>
        <row r="191">
          <cell r="D191" t="str">
            <v>D¨m s¹n ®Öm</v>
          </cell>
        </row>
        <row r="192">
          <cell r="D192" t="str">
            <v>Trång trô c¶n</v>
          </cell>
        </row>
        <row r="193">
          <cell r="D193" t="str">
            <v>§µo ®Êt cÊp 3.</v>
          </cell>
        </row>
        <row r="194">
          <cell r="D194" t="str">
            <v>§¾p ®Êt cÊp 3</v>
          </cell>
        </row>
        <row r="195">
          <cell r="D195" t="str">
            <v>m3</v>
          </cell>
        </row>
        <row r="196">
          <cell r="D196" t="str">
            <v>d.Lan can tay vÞn</v>
          </cell>
        </row>
        <row r="197">
          <cell r="D197" t="str">
            <v>Gia c«ng lan can tay vÞn</v>
          </cell>
        </row>
        <row r="198">
          <cell r="D198" t="str">
            <v>ThÐp èng F=50 dµy 3,5mm</v>
          </cell>
        </row>
        <row r="199">
          <cell r="D199" t="str">
            <v>ThÐp èng F=89 dµy 3,5mm</v>
          </cell>
        </row>
        <row r="200">
          <cell r="D200" t="str">
            <v>ThÐp èng F=57 dµy 3,5mm</v>
          </cell>
        </row>
        <row r="201">
          <cell r="D201" t="str">
            <v xml:space="preserve">ThÐp b¶n 10mm </v>
          </cell>
        </row>
        <row r="202">
          <cell r="D202" t="str">
            <v xml:space="preserve">ThÐp d=12mm </v>
          </cell>
        </row>
        <row r="203">
          <cell r="D203" t="str">
            <v>S¬n chèng rØ.</v>
          </cell>
        </row>
        <row r="204">
          <cell r="D204" t="str">
            <v>S¬n mµu hai líp</v>
          </cell>
        </row>
        <row r="205">
          <cell r="D205" t="str">
            <v>L¾p dùng cÊu kiÖn thÐp</v>
          </cell>
        </row>
        <row r="207">
          <cell r="D207" t="str">
            <v>e.MÆt b»ng c«ng tr­êng</v>
          </cell>
        </row>
        <row r="208">
          <cell r="D208" t="str">
            <v>San ñi mÆt b»ng dµy 30cm</v>
          </cell>
        </row>
        <row r="209">
          <cell r="D209" t="str">
            <v>D¨m s¹n ®Öm + thu håi (70% c«ng r¶i)</v>
          </cell>
        </row>
        <row r="210">
          <cell r="D210" t="str">
            <v>f.H¹ng môc kh¸c</v>
          </cell>
        </row>
        <row r="211">
          <cell r="D211" t="str">
            <v>BiÓn b¸o</v>
          </cell>
        </row>
        <row r="212">
          <cell r="D212" t="str">
            <v>S¬n chèng rØ.</v>
          </cell>
        </row>
        <row r="213">
          <cell r="D213" t="str">
            <v>S¬n mµu hai líp</v>
          </cell>
        </row>
        <row r="214">
          <cell r="D214" t="str">
            <v>M¸y b¬m n­íc 75cv.</v>
          </cell>
        </row>
        <row r="215">
          <cell r="D215" t="str">
            <v>m3</v>
          </cell>
        </row>
        <row r="216">
          <cell r="D216" t="str">
            <v>10.§­êng dÉn</v>
          </cell>
        </row>
        <row r="217">
          <cell r="D217" t="str">
            <v xml:space="preserve">§µo ®Êt ®åi </v>
          </cell>
        </row>
        <row r="218">
          <cell r="D218" t="str">
            <v>VC ®Êt ®Ó ®¾p L=2km</v>
          </cell>
        </row>
        <row r="219">
          <cell r="D219" t="str">
            <v>§¾p nÒn ®­êng K95 ®Êt cÊp 3</v>
          </cell>
        </row>
        <row r="220">
          <cell r="D220" t="str">
            <v>CÊp phèi ®¸ d¨m</v>
          </cell>
        </row>
        <row r="221">
          <cell r="D221" t="str">
            <v>T­ãi nhùa dÝnh b¸m TC 1,5kg/m2</v>
          </cell>
        </row>
        <row r="222">
          <cell r="D222" t="str">
            <v>BTN  th« 5cm.</v>
          </cell>
        </row>
        <row r="223">
          <cell r="D223" t="str">
            <v>SX bª t«ng nhùa</v>
          </cell>
        </row>
        <row r="224">
          <cell r="D224" t="str">
            <v>VËn chuyÓn BT nhùa L=40km</v>
          </cell>
        </row>
        <row r="225">
          <cell r="D225" t="str">
            <v>Tấn</v>
          </cell>
        </row>
        <row r="226">
          <cell r="D226" t="str">
            <v>m2</v>
          </cell>
        </row>
        <row r="227">
          <cell r="D227" t="str">
            <v>m3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KSTK"/>
      <sheetName val="NTKL"/>
      <sheetName val="Den bu"/>
      <sheetName val="trabang"/>
      <sheetName val="Dg Dchat"/>
      <sheetName val="Dg Dhinh"/>
      <sheetName val="KLNT"/>
      <sheetName val="Congty"/>
      <sheetName val="VPPN"/>
      <sheetName val="XN74"/>
      <sheetName val="XN54"/>
      <sheetName val="XN33"/>
      <sheetName val="NK96"/>
      <sheetName val="XL4Test5"/>
      <sheetName val="C.noTX01"/>
      <sheetName val="Sheet2"/>
      <sheetName val="Chart1"/>
      <sheetName val="T.HopCNo"/>
      <sheetName val="Sheet1"/>
      <sheetName val="THCNoATrung"/>
      <sheetName val="Sheet6"/>
      <sheetName val="BaocaoC.No2"/>
      <sheetName val="BaocaoC.noHopC.ty"/>
      <sheetName val="THAtraQuy"/>
      <sheetName val="No Ca.N"/>
      <sheetName val="C.tiêt C.ty"/>
      <sheetName val="CN.TCT03"/>
      <sheetName val="CN kho đoi"/>
      <sheetName val="T.Hop CN"/>
      <sheetName val="CTHTchưa TTnộibộ"/>
      <sheetName val="CN2004 Nộp TCT"/>
      <sheetName val="CN TCT04"/>
      <sheetName val="XXXXXXXX"/>
      <sheetName val="Sheet1 (2)"/>
      <sheetName val="chi phi doi"/>
      <sheetName val="Doanh thu"/>
      <sheetName val="TSCD"/>
      <sheetName val="chung tu TM"/>
      <sheetName val="chung tu NH"/>
      <sheetName val="So ke toan"/>
      <sheetName val="00000000"/>
      <sheetName val="10000000"/>
      <sheetName val="XL4Poppy"/>
      <sheetName val="Sheet3"/>
      <sheetName val="2G.04"/>
      <sheetName val="2G.05"/>
      <sheetName val="2G.06"/>
      <sheetName val="2G.07"/>
      <sheetName val="2G.08"/>
      <sheetName val="2G.09"/>
      <sheetName val="2G.10"/>
      <sheetName val="kl bun"/>
      <sheetName val="kl xay"/>
      <sheetName val="kl dao dat"/>
      <sheetName val="kl lop lot"/>
      <sheetName val="kl san gat"/>
      <sheetName val="2G.11"/>
      <sheetName val="XXXXXXX0"/>
      <sheetName val="XXXXXXX1"/>
      <sheetName val="tra-vat-lieu"/>
      <sheetName val="Tra_bang"/>
      <sheetName val="Loading"/>
      <sheetName val="Check C"/>
      <sheetName val="CN kho doi"/>
      <sheetName val="CTHTchua TTn?ib?"/>
      <sheetName val="CN2004 N?p TCT"/>
      <sheetName val="TAN"/>
      <sheetName val="TAN (2)"/>
      <sheetName val="DAI"/>
      <sheetName val="cut"/>
      <sheetName val="gvl"/>
      <sheetName val="Cap. Acc. Mat"/>
      <sheetName val="Combination"/>
      <sheetName val="CTHTchua TTn_ib_"/>
      <sheetName val="CN2004 N_p TCT"/>
      <sheetName val="C.ti?t C.ty"/>
      <sheetName val="C.ti_t C.ty"/>
      <sheetName val="Names"/>
      <sheetName val="XN'4"/>
      <sheetName val="TH-XL"/>
      <sheetName val="Thuc thanh"/>
      <sheetName val="Chi tiet"/>
      <sheetName val="DG "/>
      <sheetName val="DTCT-TB"/>
      <sheetName val="dtct cau"/>
      <sheetName val="Tai khoan"/>
      <sheetName val="So"/>
      <sheetName val="_KTTC- Ong Trang2.xls೼_xfffe_N54"/>
      <sheetName val="DGduong"/>
      <sheetName val="ka"/>
      <sheetName val="4"/>
    </sheetNames>
    <sheetDataSet>
      <sheetData sheetId="0"/>
      <sheetData sheetId="1"/>
      <sheetData sheetId="2"/>
      <sheetData sheetId="3" refreshError="1">
        <row r="8">
          <cell r="A8">
            <v>55</v>
          </cell>
        </row>
        <row r="9">
          <cell r="A9">
            <v>56</v>
          </cell>
        </row>
        <row r="10">
          <cell r="A10">
            <v>58</v>
          </cell>
        </row>
        <row r="11">
          <cell r="A11">
            <v>60</v>
          </cell>
        </row>
        <row r="12">
          <cell r="A12">
            <v>59</v>
          </cell>
        </row>
        <row r="13">
          <cell r="A13">
            <v>65</v>
          </cell>
        </row>
        <row r="14">
          <cell r="A14">
            <v>62</v>
          </cell>
        </row>
        <row r="15">
          <cell r="A15">
            <v>63</v>
          </cell>
        </row>
        <row r="16">
          <cell r="A16">
            <v>25</v>
          </cell>
        </row>
        <row r="18">
          <cell r="A18">
            <v>33</v>
          </cell>
        </row>
        <row r="19">
          <cell r="A19">
            <v>34</v>
          </cell>
        </row>
        <row r="20">
          <cell r="A20">
            <v>35</v>
          </cell>
        </row>
        <row r="21">
          <cell r="A21">
            <v>36</v>
          </cell>
        </row>
        <row r="22">
          <cell r="A22">
            <v>37</v>
          </cell>
        </row>
        <row r="23">
          <cell r="A23">
            <v>71</v>
          </cell>
        </row>
        <row r="24">
          <cell r="A24">
            <v>70</v>
          </cell>
        </row>
        <row r="25">
          <cell r="A25">
            <v>80</v>
          </cell>
        </row>
        <row r="26">
          <cell r="A26">
            <v>81</v>
          </cell>
        </row>
        <row r="27">
          <cell r="A27">
            <v>65</v>
          </cell>
        </row>
        <row r="28">
          <cell r="A28">
            <v>10</v>
          </cell>
        </row>
        <row r="30">
          <cell r="A30">
            <v>15</v>
          </cell>
        </row>
        <row r="31">
          <cell r="A31">
            <v>14</v>
          </cell>
        </row>
        <row r="33">
          <cell r="A33">
            <v>26</v>
          </cell>
        </row>
        <row r="34">
          <cell r="A34">
            <v>27</v>
          </cell>
        </row>
        <row r="35">
          <cell r="A35">
            <v>28</v>
          </cell>
        </row>
        <row r="36">
          <cell r="A36">
            <v>29</v>
          </cell>
        </row>
        <row r="37">
          <cell r="A37">
            <v>30</v>
          </cell>
        </row>
        <row r="38">
          <cell r="A38">
            <v>31</v>
          </cell>
        </row>
        <row r="40">
          <cell r="A40">
            <v>42</v>
          </cell>
        </row>
        <row r="41">
          <cell r="A41">
            <v>43</v>
          </cell>
        </row>
        <row r="42">
          <cell r="A42">
            <v>52</v>
          </cell>
        </row>
        <row r="43">
          <cell r="A43">
            <v>53</v>
          </cell>
        </row>
        <row r="44">
          <cell r="A44">
            <v>57</v>
          </cell>
        </row>
        <row r="47">
          <cell r="A47">
            <v>54</v>
          </cell>
        </row>
        <row r="48">
          <cell r="A48">
            <v>72</v>
          </cell>
        </row>
        <row r="49">
          <cell r="A49">
            <v>51</v>
          </cell>
        </row>
        <row r="50">
          <cell r="A50">
            <v>63</v>
          </cell>
        </row>
        <row r="51">
          <cell r="A51">
            <v>62</v>
          </cell>
        </row>
        <row r="52">
          <cell r="A52">
            <v>64</v>
          </cell>
        </row>
        <row r="54">
          <cell r="A54">
            <v>88</v>
          </cell>
        </row>
        <row r="55">
          <cell r="A55">
            <v>89</v>
          </cell>
        </row>
        <row r="56">
          <cell r="A56">
            <v>44</v>
          </cell>
        </row>
        <row r="57">
          <cell r="A57">
            <v>87</v>
          </cell>
        </row>
        <row r="59">
          <cell r="A59" t="str">
            <v>VL</v>
          </cell>
        </row>
        <row r="67">
          <cell r="A67">
            <v>41</v>
          </cell>
        </row>
        <row r="69">
          <cell r="A69">
            <v>41</v>
          </cell>
        </row>
        <row r="70">
          <cell r="A70">
            <v>12</v>
          </cell>
        </row>
        <row r="71">
          <cell r="A71">
            <v>32</v>
          </cell>
        </row>
        <row r="72">
          <cell r="A72">
            <v>9</v>
          </cell>
        </row>
        <row r="73">
          <cell r="A73">
            <v>11</v>
          </cell>
        </row>
        <row r="75">
          <cell r="A75">
            <v>39</v>
          </cell>
        </row>
        <row r="76">
          <cell r="A76">
            <v>40</v>
          </cell>
        </row>
        <row r="77">
          <cell r="A77">
            <v>43</v>
          </cell>
        </row>
        <row r="78">
          <cell r="A78">
            <v>38</v>
          </cell>
        </row>
        <row r="79">
          <cell r="A79">
            <v>79</v>
          </cell>
        </row>
        <row r="80">
          <cell r="A80">
            <v>21</v>
          </cell>
        </row>
        <row r="81">
          <cell r="A81">
            <v>23</v>
          </cell>
        </row>
        <row r="82">
          <cell r="A82">
            <v>24</v>
          </cell>
        </row>
        <row r="84">
          <cell r="A84">
            <v>44</v>
          </cell>
        </row>
        <row r="85">
          <cell r="A85">
            <v>49</v>
          </cell>
        </row>
        <row r="86">
          <cell r="A86">
            <v>50</v>
          </cell>
        </row>
        <row r="87">
          <cell r="A87">
            <v>47</v>
          </cell>
        </row>
        <row r="88">
          <cell r="A88">
            <v>61</v>
          </cell>
        </row>
        <row r="89">
          <cell r="A89">
            <v>48</v>
          </cell>
        </row>
        <row r="90">
          <cell r="A90">
            <v>66</v>
          </cell>
        </row>
        <row r="91">
          <cell r="A91">
            <v>67</v>
          </cell>
        </row>
        <row r="92">
          <cell r="A92">
            <v>68</v>
          </cell>
        </row>
        <row r="93">
          <cell r="A93">
            <v>69</v>
          </cell>
        </row>
        <row r="94">
          <cell r="A94">
            <v>51</v>
          </cell>
        </row>
        <row r="95">
          <cell r="A95">
            <v>45</v>
          </cell>
        </row>
        <row r="96">
          <cell r="A96">
            <v>46</v>
          </cell>
        </row>
        <row r="98">
          <cell r="A98">
            <v>85</v>
          </cell>
        </row>
        <row r="99">
          <cell r="A99">
            <v>86</v>
          </cell>
        </row>
        <row r="100">
          <cell r="A100">
            <v>97</v>
          </cell>
        </row>
        <row r="101">
          <cell r="A101">
            <v>98</v>
          </cell>
        </row>
        <row r="102">
          <cell r="A102">
            <v>58</v>
          </cell>
        </row>
        <row r="103">
          <cell r="A103">
            <v>59</v>
          </cell>
        </row>
        <row r="104">
          <cell r="A104">
            <v>51</v>
          </cell>
        </row>
        <row r="105">
          <cell r="A105">
            <v>56</v>
          </cell>
        </row>
        <row r="106">
          <cell r="A106">
            <v>84</v>
          </cell>
        </row>
        <row r="107">
          <cell r="A107">
            <v>94</v>
          </cell>
        </row>
        <row r="108">
          <cell r="A108">
            <v>72</v>
          </cell>
        </row>
        <row r="110">
          <cell r="A110">
            <v>85</v>
          </cell>
        </row>
        <row r="111">
          <cell r="A111">
            <v>96</v>
          </cell>
        </row>
        <row r="112">
          <cell r="A112">
            <v>92</v>
          </cell>
        </row>
        <row r="113">
          <cell r="A113">
            <v>95</v>
          </cell>
        </row>
        <row r="114">
          <cell r="A114">
            <v>84</v>
          </cell>
        </row>
        <row r="115">
          <cell r="A115">
            <v>94</v>
          </cell>
        </row>
        <row r="116">
          <cell r="A116">
            <v>12</v>
          </cell>
        </row>
        <row r="117">
          <cell r="A117">
            <v>90</v>
          </cell>
        </row>
        <row r="118">
          <cell r="A118">
            <v>91</v>
          </cell>
        </row>
        <row r="120">
          <cell r="A120">
            <v>85</v>
          </cell>
        </row>
        <row r="121">
          <cell r="A121">
            <v>86</v>
          </cell>
        </row>
        <row r="122">
          <cell r="A122">
            <v>93</v>
          </cell>
        </row>
        <row r="123">
          <cell r="A123">
            <v>94</v>
          </cell>
        </row>
        <row r="124">
          <cell r="A124">
            <v>96</v>
          </cell>
        </row>
        <row r="125">
          <cell r="A125">
            <v>84</v>
          </cell>
        </row>
        <row r="126">
          <cell r="A126">
            <v>12</v>
          </cell>
        </row>
        <row r="128">
          <cell r="A128">
            <v>76</v>
          </cell>
        </row>
        <row r="129">
          <cell r="A129">
            <v>73</v>
          </cell>
        </row>
        <row r="130">
          <cell r="A130">
            <v>74</v>
          </cell>
        </row>
        <row r="131">
          <cell r="A131">
            <v>77</v>
          </cell>
        </row>
        <row r="132">
          <cell r="A132">
            <v>78</v>
          </cell>
        </row>
        <row r="133">
          <cell r="A133">
            <v>75</v>
          </cell>
        </row>
        <row r="135">
          <cell r="A135">
            <v>82</v>
          </cell>
        </row>
        <row r="136">
          <cell r="A136">
            <v>81</v>
          </cell>
        </row>
        <row r="137">
          <cell r="A137">
            <v>16</v>
          </cell>
        </row>
        <row r="139">
          <cell r="A139">
            <v>84</v>
          </cell>
        </row>
        <row r="140">
          <cell r="A140">
            <v>85</v>
          </cell>
        </row>
        <row r="141">
          <cell r="A141">
            <v>94</v>
          </cell>
        </row>
        <row r="142">
          <cell r="A142">
            <v>96</v>
          </cell>
        </row>
        <row r="144">
          <cell r="A144">
            <v>73</v>
          </cell>
        </row>
        <row r="145">
          <cell r="A145">
            <v>74</v>
          </cell>
        </row>
        <row r="146">
          <cell r="A146">
            <v>78</v>
          </cell>
        </row>
        <row r="147">
          <cell r="A147">
            <v>11</v>
          </cell>
        </row>
        <row r="148">
          <cell r="A148">
            <v>10</v>
          </cell>
        </row>
        <row r="149">
          <cell r="A149">
            <v>18</v>
          </cell>
        </row>
        <row r="150">
          <cell r="A150">
            <v>12</v>
          </cell>
        </row>
        <row r="151">
          <cell r="A151">
            <v>75</v>
          </cell>
        </row>
        <row r="152">
          <cell r="A152">
            <v>79</v>
          </cell>
        </row>
        <row r="153">
          <cell r="A153">
            <v>21</v>
          </cell>
        </row>
        <row r="154">
          <cell r="A154">
            <v>22</v>
          </cell>
        </row>
        <row r="155">
          <cell r="A155">
            <v>23</v>
          </cell>
        </row>
        <row r="156">
          <cell r="A156">
            <v>24</v>
          </cell>
        </row>
      </sheetData>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ụ lục 1"/>
      <sheetName val="Phụ lục 2"/>
      <sheetName val="1A. QĐ giao NV_BĐS"/>
      <sheetName val="1B. Giao khoán KP_BĐS"/>
      <sheetName val="1A. QĐ giao NV_ĐVA"/>
      <sheetName val="1B. Giao khoán KP_ĐVA"/>
      <sheetName val="1B. Giao khoán KP_Tong"/>
      <sheetName val="DinhMuc25K_40"/>
      <sheetName val="DinhMuc25K_QS"/>
    </sheetNames>
    <sheetDataSet>
      <sheetData sheetId="0" refreshError="1"/>
      <sheetData sheetId="1" refreshError="1"/>
      <sheetData sheetId="2" refreshError="1"/>
      <sheetData sheetId="3"/>
      <sheetData sheetId="4" refreshError="1"/>
      <sheetData sheetId="5"/>
      <sheetData sheetId="6" refreshError="1"/>
      <sheetData sheetId="7">
        <row r="4">
          <cell r="E4">
            <v>3</v>
          </cell>
        </row>
        <row r="5">
          <cell r="E5">
            <v>1.5</v>
          </cell>
        </row>
        <row r="6">
          <cell r="E6">
            <v>42.4</v>
          </cell>
          <cell r="F6">
            <v>57.5</v>
          </cell>
        </row>
        <row r="8">
          <cell r="E8">
            <v>8</v>
          </cell>
          <cell r="F8">
            <v>13</v>
          </cell>
        </row>
        <row r="11">
          <cell r="E11">
            <v>20.7</v>
          </cell>
          <cell r="F11">
            <v>26.4</v>
          </cell>
        </row>
        <row r="15">
          <cell r="E15">
            <v>3.5</v>
          </cell>
          <cell r="F15">
            <v>4.2</v>
          </cell>
        </row>
        <row r="17">
          <cell r="D17">
            <v>4.5</v>
          </cell>
          <cell r="E17">
            <v>6</v>
          </cell>
        </row>
      </sheetData>
      <sheetData sheetId="8">
        <row r="22">
          <cell r="E22">
            <v>34.9</v>
          </cell>
          <cell r="F22">
            <v>52.4</v>
          </cell>
        </row>
        <row r="27">
          <cell r="E27">
            <v>7.5</v>
          </cell>
          <cell r="F27">
            <v>9.5</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sanxuat"/>
      <sheetName val="THONGTIN"/>
      <sheetName val="THANHTOAN"/>
      <sheetName val="quyettoan"/>
      <sheetName val="CHAMCONG"/>
      <sheetName val="Bx t1"/>
      <sheetName val="luong thang 11"/>
      <sheetName val="thanhly"/>
      <sheetName val="kl"/>
      <sheetName val="KTNT"/>
      <sheetName val="khoanviec"/>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GATE HOUSE"/>
      <sheetName val="ADMINISTRATION BUILDING "/>
      <sheetName val="HYDROGEN PLANT BUILDING"/>
      <sheetName val="COAL HANDLING CONTROL BUILDING"/>
      <sheetName val="COAL PLANT BUNKERING SW. BLDG."/>
      <sheetName val="COAL RAIL UNLOADING SW. BLDG."/>
      <sheetName val="FUEL OIL XFER"/>
      <sheetName val="ASH CONTROL"/>
      <sheetName val="ESP CONTROL HOUSE"/>
      <sheetName val="WAREHOUSE"/>
      <sheetName val="WORKSHOP-STORE"/>
      <sheetName val="BULLDOZER GARAGE"/>
      <sheetName val="CHLORINATION BLDG"/>
      <sheetName val="CIRCULATING WATER PUMP HOUSE"/>
      <sheetName val="SWITCH YARD BUILDING"/>
      <sheetName val="BERTH ELECTRICITY HOUSE"/>
      <sheetName val="COMMON SERVICE HOUSE "/>
      <sheetName val="UNIT 1 &amp; UNIT 2 FGD PUMPHOUSE"/>
      <sheetName val="GYPSUM DEWATERING HOUSE"/>
      <sheetName val="LIMESTONE MILLING HOUSE"/>
      <sheetName val="WATER TREATMENT CONTROL HOUSE"/>
      <sheetName val="WASTE WATER TREATMENT BLDG. "/>
      <sheetName val="GARAGE-CIVIL WORSHOP"/>
      <sheetName val="SUB GATE HOUSE"/>
      <sheetName val="EXTERNAL PLANT WORKSHOP"/>
      <sheetName val="UNIT 1 BOILER BUILDING"/>
      <sheetName val="CENTRAL CONTROL BUILDING"/>
      <sheetName val="UNIT 1 TURBINE BUILDING"/>
      <sheetName val="UNIT 1 &amp; UNIT 2 AUX BAY-BUNKER "/>
      <sheetName val="UNIT 2 BOILER BUILDING "/>
      <sheetName val="UNIT 2 TURBINE BUILDING"/>
      <sheetName val="RETURN WATER PUMPHOUSE"/>
      <sheetName val="H.F.O. UNLOADING PUMP HOUSE"/>
      <sheetName val="Sheet1"/>
      <sheetName val="XL4Poppy"/>
      <sheetName val="IBA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XL4Poppy"/>
      <sheetName val="Giao"/>
      <sheetName val="CHIET TINH"/>
      <sheetName val="Bang gia Ca May"/>
      <sheetName val="Bang Gia VL"/>
      <sheetName val="Tong Hop KP"/>
      <sheetName val=" DON GIA"/>
      <sheetName val="CHIET TINH THEO KH.SAT"/>
      <sheetName val="DT thi ngiem"/>
      <sheetName val="TH DT thi nghiem"/>
      <sheetName val="TH DT"/>
      <sheetName val="DT2"/>
      <sheetName val="CT"/>
      <sheetName val="KL xa"/>
      <sheetName val="KL cot"/>
      <sheetName val="Xa su"/>
      <sheetName val="CP Xa"/>
      <sheetName val="THDT xa"/>
      <sheetName val="Cot dien"/>
      <sheetName val="TH cot"/>
      <sheetName val="CT VC cot"/>
      <sheetName val="VC CT ma"/>
      <sheetName val="CT cot thep"/>
      <sheetName val="CT ma kem"/>
      <sheetName val="PBKL"/>
      <sheetName val="CT be tong"/>
      <sheetName val="C.tinh"/>
      <sheetName val="00000000"/>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VTAcap"/>
      <sheetName val="DCVTACaP"/>
      <sheetName val="TKHC-35"/>
      <sheetName val="TKTK0,4"/>
      <sheetName val="BangPhanday"/>
      <sheetName val="DANBVE"/>
      <sheetName val="TKHC-0,4"/>
      <sheetName val="TKTK-35"/>
      <sheetName val="KL GD2 tong the"/>
      <sheetName val="TKHC-CT"/>
      <sheetName val="MC,MN"/>
      <sheetName val="X,TD"/>
      <sheetName val="TBA,CTO"/>
      <sheetName val="CD"/>
      <sheetName val="Cot"/>
      <sheetName val="TTGD2"/>
      <sheetName val="10000000"/>
      <sheetName val="THtoanbo"/>
      <sheetName val="THboxung"/>
      <sheetName val="PTVT"/>
      <sheetName val="CLechVTSon5.5.03"/>
      <sheetName val="THKPBXSon5.5.03"/>
      <sheetName val="BXSon+binh5.5.03"/>
      <sheetName val="thau"/>
      <sheetName val="XXXXXXXX"/>
      <sheetName val="XXXXXXX0"/>
      <sheetName val="XXXXXXX1"/>
      <sheetName val="XXXXXXX2"/>
      <sheetName val="XXXXXXX3"/>
      <sheetName val="XXXXXXX4"/>
      <sheetName val="XXXXXXX5"/>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Vatlieu"/>
      <sheetName val="DgDuong"/>
      <sheetName val="dgmo-tru"/>
      <sheetName val="dgdam"/>
      <sheetName val="Dam-Mo-Tru"/>
      <sheetName val="dgcong"/>
      <sheetName val="DPD"/>
      <sheetName val="DTDuong"/>
      <sheetName val="GTXLc"/>
      <sheetName val="CPXLk"/>
      <sheetName val="DBu"/>
      <sheetName val="KPTH"/>
      <sheetName val="Bang KL ket cau"/>
      <sheetName val="tuyen"/>
      <sheetName val="dgcoc"/>
      <sheetName val="CP3-3nhip(L=130,251m)(OK)"/>
      <sheetName val="CP4-7nhip(L=289,384m)(OK)"/>
      <sheetName val="CP5-3nhip(L=130,27m)(OK)"/>
      <sheetName val="CP6-4nhip(L=170,5m)(OK)"/>
      <sheetName val="GTXLc-Doan2"/>
      <sheetName val="do xe"/>
      <sheetName val="GT do xe"/>
      <sheetName val="Bieu TH"/>
      <sheetName val="TH lop khoan"/>
      <sheetName val="cdkhoan"/>
      <sheetName val="DG cau"/>
      <sheetName val="PA1-Cau banDUL(1x12m)"/>
      <sheetName val="PA2-Cong ds 2(3x3,5)"/>
      <sheetName val="XL(chinh+khac)"/>
      <sheetName val="S-VK (I)"/>
      <sheetName val="Bang KL"/>
      <sheetName val="CP1-3nhip(L=130,4m)"/>
      <sheetName val="CP2-4nhip(L=170,4m)"/>
      <sheetName val="CP6-4nhip(L=170,4m)"/>
      <sheetName val="KL nhip"/>
      <sheetName val="KL-6cau"/>
      <sheetName val="NC"/>
      <sheetName val="VL"/>
      <sheetName val="THDT"/>
      <sheetName val="Sluong"/>
      <sheetName val="t1e21"/>
      <sheetName val="t1e20"/>
      <sheetName val="t1e18"/>
      <sheetName val="t2e17"/>
      <sheetName val="t1e17"/>
      <sheetName val="t1e15"/>
      <sheetName val="t2e14"/>
      <sheetName val="t1e14"/>
      <sheetName val="t2e13"/>
      <sheetName val="t1e13"/>
      <sheetName val="t2e12"/>
      <sheetName val="t1e12"/>
      <sheetName val="t2e11"/>
      <sheetName val="t1e11"/>
      <sheetName val="t2e10"/>
      <sheetName val="t1e10"/>
      <sheetName val="t3e9"/>
      <sheetName val="t2e9"/>
      <sheetName val="t1e9"/>
      <sheetName val="t3e8"/>
      <sheetName val="t2e8"/>
      <sheetName val="t1e8cu"/>
      <sheetName val="t3e5"/>
      <sheetName val="t2e5"/>
      <sheetName val="t1e5moi"/>
      <sheetName val="t1e5cu"/>
      <sheetName val="t2e2"/>
      <sheetName val="t1e2"/>
      <sheetName val="t3e1"/>
      <sheetName val="t2e1"/>
      <sheetName val="t1e1"/>
      <sheetName val="BIA"/>
      <sheetName val="THQT"/>
      <sheetName val="CT HT"/>
      <sheetName val="B tinh"/>
      <sheetName val="XD"/>
      <sheetName val="TH VT A"/>
      <sheetName val="T12-01"/>
      <sheetName val="T1-02"/>
      <sheetName val="T5"/>
      <sheetName val="T6"/>
      <sheetName val="T7"/>
      <sheetName val="T8"/>
      <sheetName val="T9"/>
      <sheetName val="T10"/>
      <sheetName val="T11"/>
      <sheetName val="T12"/>
      <sheetName val="CTCN"/>
      <sheetName val="QTHD"/>
      <sheetName val="D12TUVAN"/>
      <sheetName val="D7Longhiep"/>
      <sheetName val="NMNHUa"/>
      <sheetName val="DXMay"/>
      <sheetName val="D7TT3"/>
      <sheetName val="PXII"/>
      <sheetName val="Vaycuong"/>
      <sheetName val="DCUONG"/>
      <sheetName val="DVINA"/>
      <sheetName val="DCKCUONG"/>
      <sheetName val="D3KSVINA"/>
      <sheetName val="DOI 7"/>
      <sheetName val="DOI 3"/>
      <sheetName val="DOI1"/>
      <sheetName val="DOI6"/>
      <sheetName val="DOI5"/>
      <sheetName val="2001"/>
      <sheetName val="T.H 01"/>
      <sheetName val="2000"/>
      <sheetName val="DKTT"/>
      <sheetName val="N-luc"/>
      <sheetName val="TH-Tai trong"/>
      <sheetName val="Xamu"/>
      <sheetName val="Than tru"/>
      <sheetName val="Be coc"/>
      <sheetName val="PTDDat-Tru"/>
      <sheetName val="PTDDat-nhip"/>
      <sheetName val="PTDDat-nhipLT"/>
      <sheetName val="UNIT"/>
      <sheetName val="Piers of Main Flyover (1)"/>
      <sheetName val="Cot Tru1"/>
      <sheetName val="P3-TanAn-Factored"/>
      <sheetName val="P4-TanAn-Factored"/>
      <sheetName val="COC KHOAN M1"/>
      <sheetName val="COC KHOAN M2"/>
      <sheetName val="COC KHOAN T1"/>
      <sheetName val="COC KHOAN T5"/>
      <sheetName val="COC KHOAN T4"/>
      <sheetName val="COC DONG"/>
      <sheetName val="BANG"/>
      <sheetName val="Thang_1"/>
      <sheetName val="Thang_2"/>
      <sheetName val="Thang_3"/>
      <sheetName val="Thang_4"/>
      <sheetName val="Chitiet"/>
      <sheetName val="PTich"/>
      <sheetName val="TongHop"/>
      <sheetName val="NhapCN"/>
      <sheetName val="THBaocao"/>
      <sheetName val="THThang"/>
      <sheetName val="00000001"/>
      <sheetName val="00000002"/>
      <sheetName val="00000003"/>
      <sheetName val="00000004"/>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QuyI"/>
      <sheetName val="QuyII"/>
      <sheetName val="QUYIII"/>
      <sheetName val="QUYIV"/>
      <sheetName val="quy1"/>
      <sheetName val="QUY2"/>
      <sheetName val="QUY3"/>
      <sheetName val="QUY4"/>
      <sheetName val="HC-01"/>
      <sheetName val="HC-02"/>
      <sheetName val="HC-03"/>
      <sheetName val="HC-04"/>
      <sheetName val="HC-05"/>
      <sheetName val="HC-06"/>
      <sheetName val="HC-07"/>
      <sheetName val="HC-08"/>
      <sheetName val="HC-09"/>
      <sheetName val="HC-10"/>
      <sheetName val="HC-11"/>
      <sheetName val="HC-12"/>
      <sheetName val="HC-13"/>
      <sheetName val="HC-14"/>
      <sheetName val="HC-15"/>
      <sheetName val="HC-16"/>
      <sheetName val="HC-17"/>
      <sheetName val="HC-18"/>
      <sheetName val="Bia1"/>
      <sheetName val="THKC"/>
      <sheetName val="THKC (2)"/>
      <sheetName val="THKC (3)"/>
      <sheetName val="VtuB"/>
      <sheetName val="VtuA"/>
      <sheetName val="CAMmoi"/>
      <sheetName val="CAM1"/>
      <sheetName val="CAMcu"/>
      <sheetName val="CAM2"/>
      <sheetName val="0002"/>
      <sheetName val="0003"/>
      <sheetName val="0004"/>
      <sheetName val="005"/>
      <sheetName val="0006"/>
      <sheetName val="0007"/>
      <sheetName val="0008"/>
      <sheetName val="009"/>
      <sheetName val="stabguide"/>
      <sheetName val="riser 02.01"/>
      <sheetName val="TONG CONG "/>
      <sheetName val="BX"/>
      <sheetName val="bbau"/>
      <sheetName val="LT2"/>
      <sheetName val="LT2 OLD)"/>
      <sheetName val="UNG-TIEN"/>
      <sheetName val="DSBPHAI"/>
      <sheetName val="MUC"/>
      <sheetName val="BCONG"/>
      <sheetName val="BCONG (2)"/>
      <sheetName val="BCONG-3"/>
      <sheetName val="VLC"/>
      <sheetName val="VLP"/>
      <sheetName val="DTthicong"/>
      <sheetName val="Chiettinh"/>
      <sheetName val="Nhancongin"/>
      <sheetName val="vat tu giacong"/>
      <sheetName val="MayTC"/>
      <sheetName val="Thop"/>
      <sheetName val="tham  khao"/>
      <sheetName val="20000000"/>
      <sheetName val="30000000"/>
      <sheetName val="40000000"/>
      <sheetName val="ChiphiTG"/>
      <sheetName val="154TG"/>
      <sheetName val="155 TG"/>
      <sheetName val="bcgd"/>
      <sheetName val="CP COTTO"/>
      <sheetName val="154+155 cotto"/>
      <sheetName val="155 Cotto"/>
      <sheetName val="CP Yen Hung"/>
      <sheetName val="154 YH +155YH"/>
      <sheetName val="CPPX men"/>
      <sheetName val="154 men"/>
      <sheetName val="155 men "/>
      <sheetName val="157"/>
      <sheetName val="157 6t"/>
      <sheetName val="lolai 157"/>
      <sheetName val="Lo lai ctto"/>
      <sheetName val="Lo lai men"/>
      <sheetName val="lo lai yen hung"/>
      <sheetName val="Lo lai tieu giao"/>
      <sheetName val="Chart1"/>
      <sheetName val="50000000"/>
      <sheetName val="60000000"/>
      <sheetName val="70000000"/>
      <sheetName val="B ke"/>
      <sheetName val="K luong"/>
      <sheetName val="VL-NC-M"/>
      <sheetName val="C.tinh DG"/>
      <sheetName val="C.tinh BT"/>
      <sheetName val="Mong"/>
      <sheetName val="Bu VL"/>
      <sheetName val="V.C ngoai tuyen"/>
      <sheetName val="Trung chuyen"/>
      <sheetName val="V.C noi tuyen"/>
      <sheetName val="Cu lyVC noi tuyen"/>
      <sheetName val="CT-6"/>
      <sheetName val="CT-Tram"/>
      <sheetName val="TH-Tram"/>
      <sheetName val="TH-Cto"/>
      <sheetName val="TBA 35-Ldat"/>
      <sheetName val="TDT35TBA"/>
      <sheetName val="TDT-tram"/>
      <sheetName val="TDT-Cto"/>
      <sheetName val="TDT6DDK+TBA"/>
      <sheetName val="DG-Khao sat"/>
      <sheetName val="CT-Tuvan"/>
      <sheetName val="Chi tiet Vc"/>
      <sheetName val="Khoi luong van chuyen "/>
      <sheetName val="TONGDUTOAN"/>
      <sheetName val="Khao Sat"/>
      <sheetName val="ThuyetMinhDT"/>
      <sheetName val="VVVVVVVa"/>
      <sheetName val="KHTC 2004 "/>
      <sheetName val="Bao cao Quy"/>
      <sheetName val="Bao cao thuc hien KH"/>
      <sheetName val="CP thang 10"/>
      <sheetName val="Gia thanh Sx"/>
      <sheetName val="KH thang 9+10"/>
      <sheetName val="KH tu 15-08"/>
      <sheetName val="KH TC -2 Da nop Cty"/>
      <sheetName val="KH TC T8"/>
      <sheetName val="XL4Test5"/>
      <sheetName val="00000005"/>
      <sheetName val="00000006"/>
      <sheetName val="00000007"/>
      <sheetName val="NMQII-100"/>
      <sheetName val="NMQII"/>
      <sheetName val="MTQII"/>
      <sheetName val="CTYQII"/>
      <sheetName val="TH8T"/>
      <sheetName val="VT10"/>
      <sheetName val="VT11"/>
      <sheetName val="VT11 (2)"/>
      <sheetName val="sent to"/>
      <sheetName val="bb"/>
      <sheetName val="may"/>
      <sheetName val="vp"/>
      <sheetName val="tach vp"/>
      <sheetName val="vp-may"/>
      <sheetName val="HE SO LUONG"/>
      <sheetName val="XM"/>
      <sheetName val="tach  XM"/>
      <sheetName val="to cat"/>
      <sheetName val="to -HT"/>
      <sheetName val="vpm"/>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q2"/>
      <sheetName val="q3"/>
      <sheetName val="q4"/>
      <sheetName val="#REF"/>
      <sheetName val="Chi tiet"/>
      <sheetName val="TONG HOP "/>
      <sheetName val="CF"/>
      <sheetName val="Trich 154"/>
      <sheetName val="Van Son"/>
      <sheetName val="Nga"/>
      <sheetName val="Bac"/>
      <sheetName val="Dung"/>
      <sheetName val="Minh"/>
      <sheetName val="TSon"/>
      <sheetName val="THi-VAn"/>
      <sheetName val="Ky"/>
      <sheetName val="Tien"/>
      <sheetName val="Van"/>
      <sheetName val="Hoang "/>
      <sheetName val="MTuan"/>
      <sheetName val="VINH"/>
      <sheetName val="CUONG"/>
      <sheetName val="Hoai"/>
      <sheetName val="THANH"/>
      <sheetName val="Sau"/>
      <sheetName val="Linh"/>
      <sheetName val="ngatt"/>
      <sheetName val="Ba-02"/>
      <sheetName val="Bac-2"/>
      <sheetName val="Dong"/>
      <sheetName val="Hung"/>
      <sheetName val="CT3-138"/>
      <sheetName val="CT4-138-01"/>
      <sheetName val="CT138-1-02"/>
      <sheetName val="338"/>
      <sheetName val="TM"/>
      <sheetName val="BU-gian"/>
      <sheetName val="Bu-Ha"/>
      <sheetName val="Gia DAN"/>
      <sheetName val="Dan"/>
      <sheetName val="Cuoc"/>
      <sheetName val="Bugia"/>
      <sheetName val="VT"/>
      <sheetName val="KL57"/>
      <sheetName val="Gia da dam"/>
      <sheetName val="Gia VLXD"/>
      <sheetName val="BC ton quy"/>
      <sheetName val="Chi NH"/>
      <sheetName val="TT CAT KCN"/>
      <sheetName val="Chi KHAC"/>
      <sheetName val="THU BaNNHA"/>
      <sheetName val="THU KHAC"/>
      <sheetName val="TH"/>
      <sheetName val="Dot 2 (2)"/>
      <sheetName val="Lai qua han"/>
      <sheetName val="Lai QH 18-3"/>
      <sheetName val="TBao 1"/>
      <sheetName val="TBao 2"/>
      <sheetName val="TH Dot 1 SUA"/>
      <sheetName val="Dot 1 goc"/>
      <sheetName val="Dienthoai 1 Thi"/>
      <sheetName val="Dot 1 chuan"/>
      <sheetName val="TH Dot 2 SUA"/>
      <sheetName val="Nha tho 1"/>
      <sheetName val="Dienthoai 1"/>
      <sheetName val="Nha tho"/>
      <sheetName val="Dienthoai 2"/>
      <sheetName val="Nha tho 1 (2)"/>
      <sheetName val="Mat Bang - HD"/>
      <sheetName val="Lai QH 25-5"/>
      <sheetName val="Dot 2 chuan"/>
      <sheetName val="Dienthoai 2 Thi"/>
      <sheetName val="TH Dot 1 Thi"/>
      <sheetName val="TH Dot 2 Thi"/>
      <sheetName val="TB Noptien D2"/>
      <sheetName val="Dot 2 theo PT"/>
      <sheetName val="GTXL"/>
      <sheetName val="dgchitiet"/>
      <sheetName val="DTCong"/>
      <sheetName val="KLuong(cong)"/>
      <sheetName val="DHai(banDUL-5x20,05m)"/>
      <sheetName val="KVinh(banDUL-3x21,05m)"/>
      <sheetName val="KLuong(Cau)"/>
      <sheetName val="M"/>
      <sheetName val="GTXLk"/>
      <sheetName val="dg(cau)"/>
      <sheetName val="DT(KVinh)"/>
      <sheetName val="DT(DHai)"/>
      <sheetName val="KL"/>
      <sheetName val="DT(cong)"/>
      <sheetName val="CTXD"/>
      <sheetName val="Bang TH"/>
      <sheetName val="ktcau"/>
      <sheetName val="KTcaulon"/>
      <sheetName val="DGia"/>
      <sheetName val="Vuot can(81-110)-ok"/>
      <sheetName val="L4,T5 nuoc(81-110)-ok"/>
      <sheetName val="L,T,nuoc+can(70-81)-ok"/>
      <sheetName val="Vuot can(35-70)-ok"/>
      <sheetName val="L,T,N nuoc (35-70)-ok"/>
      <sheetName val="L,T,N nuoc (0-35)-ok"/>
      <sheetName val="Vuot can(0-35)-ok"/>
      <sheetName val="Duong(0-35)-ok"/>
      <sheetName val="KL-Cau lon"/>
      <sheetName val="KL-Cau trung"/>
      <sheetName val="KL-Cau vuot nut"/>
      <sheetName val="1nhip"/>
      <sheetName val="TH Cau-PA kien nghi"/>
      <sheetName val="L(4),T(5) nuoc(81-110)"/>
      <sheetName val="Vuot can7 (81-110)"/>
      <sheetName val="Luong"/>
      <sheetName val="DG chitiet"/>
      <sheetName val="KLcau"/>
      <sheetName val="Yalop(5x33m)-TDUL"/>
      <sheetName val="Gia tri XLc"/>
      <sheetName val="6-Cau lon (CLH) ok"/>
      <sheetName val="3-L,T,nuoc+can(70-81)-PA1,2,3"/>
      <sheetName val="5-L,T,N (110-131+008)-PA1,2,3"/>
      <sheetName val="5-Nut (110-131+008)-PA1,2,3"/>
      <sheetName val="4-Vuot can(81-110)-PA1,2,3"/>
      <sheetName val="2-T,N nuoc (35-70)-PA1,2,3"/>
      <sheetName val="2-Lon nuoc (35-70)-PA1,2,3"/>
      <sheetName val="2-Vuot can(35-70)-PA1,2,3"/>
      <sheetName val="1-Trung(0-35) PA1,2,3"/>
      <sheetName val="1-L,N nuoc (0-35) PA1&amp;2 "/>
      <sheetName val="1-L,N nuoc (0-35) PA3 "/>
      <sheetName val="1-Vuot can(0-35) PA1,2,3"/>
      <sheetName val="4-L4,T5 nuoc(81-110)-PA1,2,3"/>
      <sheetName val="Cong(0-131)-PA3"/>
      <sheetName val="Cong(0-131)- PA2"/>
      <sheetName val="Cong(0-131)- PA1"/>
      <sheetName val="TienXL-3PA"/>
      <sheetName val="TienXL-PA1,2"/>
      <sheetName val="Cong(KM1+640-KM5+540)"/>
      <sheetName val="KM 209(1x18m)-Tthuong"/>
      <sheetName val="KM 205(1x12m)-BanDUL"/>
      <sheetName val="GTXL-PA1"/>
      <sheetName val="GTXL-PA2"/>
      <sheetName val="GTXL-PA3"/>
      <sheetName val="1 nhip"/>
      <sheetName val="THKL"/>
      <sheetName val="CAN DOI"/>
      <sheetName val="PTPT"/>
      <sheetName val="TK 141"/>
      <sheetName val="NO CTy"/>
      <sheetName val="Phantich"/>
      <sheetName val="Toan_DA"/>
      <sheetName val="2004"/>
      <sheetName val="2005"/>
      <sheetName val="PTVT goc"/>
      <sheetName val="DG goc"/>
      <sheetName val="CLVL goc"/>
      <sheetName val="khoi luong"/>
      <sheetName val="ptxd"/>
      <sheetName val="ptnuoc"/>
      <sheetName val="bu gia"/>
      <sheetName val="bien ban"/>
      <sheetName val="GTXL "/>
      <sheetName val="ptdg"/>
      <sheetName val="vc-tau"/>
      <sheetName val="O-to"/>
      <sheetName val="gia"/>
      <sheetName val="KS"/>
      <sheetName val="DGKS"/>
      <sheetName val="TK"/>
      <sheetName val="TKP-Hang"/>
      <sheetName val="TH-hang"/>
      <sheetName val="Du toan"/>
      <sheetName val="Phan tich vat tu"/>
      <sheetName val="Tong hop vat tu"/>
      <sheetName val="Gia tri vat tu"/>
      <sheetName val="Chenh lech vat tu"/>
      <sheetName val="Chi phi van chuyen"/>
      <sheetName val="Don gia chi tiet"/>
      <sheetName val="Du thau"/>
      <sheetName val="Tong hop kinh phi"/>
      <sheetName val="Tu van Thiet ke"/>
      <sheetName val="Tien do thi cong"/>
      <sheetName val="Bia du toan"/>
      <sheetName val="Tro giup"/>
      <sheetName val="Config"/>
      <sheetName val="T3(9)"/>
      <sheetName val="T2(9)"/>
      <sheetName val="T5(10)"/>
      <sheetName val="T4(10)"/>
      <sheetName val="T3(10)"/>
      <sheetName val="T2(10)"/>
      <sheetName val="T1(10)"/>
      <sheetName val="T4(9)"/>
      <sheetName val="T1(9)"/>
      <sheetName val="T4(T8)"/>
      <sheetName val="T3(T8]"/>
      <sheetName val="T2(T8]"/>
      <sheetName val="T1(T8]"/>
      <sheetName val="T4(T7}"/>
      <sheetName val="T3(T7]"/>
      <sheetName val="T2(T7]"/>
      <sheetName val="T1(T7]"/>
      <sheetName val="T3[6]"/>
      <sheetName val="T2[6]"/>
      <sheetName val="T1(6)"/>
      <sheetName val="T4(05)"/>
      <sheetName val="T3(05)"/>
      <sheetName val="T2(05)"/>
      <sheetName val="T3(3)03"/>
      <sheetName val="T1(04)"/>
      <sheetName val="T5(03)"/>
      <sheetName val="T4(03)"/>
      <sheetName val="CPTK"/>
      <sheetName val="DMTK"/>
      <sheetName val="DGiaCTiet"/>
      <sheetName val="DTCT"/>
      <sheetName val="THKP (2)"/>
      <sheetName val="Tien ung"/>
      <sheetName val="PHONG"/>
      <sheetName val="phi luong3"/>
      <sheetName val="THKP-TT03+04(sauduyet)"/>
      <sheetName val="KM0"/>
      <sheetName val="Gia VL"/>
      <sheetName val="He so(TT03+04)"/>
      <sheetName val="PL Vua(DTTK)"/>
      <sheetName val="dgchitiet(TT03+04)"/>
      <sheetName val="Dieu phoi(DTTK)"/>
      <sheetName val="DTduong(TT03+04)"/>
      <sheetName val="KLduong(duyet)"/>
      <sheetName val="Cau chinh (dam)-TT03+04"/>
      <sheetName val="Cau chinh (motru)-TT03+04"/>
      <sheetName val="KC dam ban(TT03+04)"/>
      <sheetName val="KL-cau"/>
      <sheetName val="KL-nhip dam"/>
      <sheetName val="KL-coc"/>
      <sheetName val="Thi cong"/>
      <sheetName val="Vat Lieu "/>
      <sheetName val="CP3-3nhip(L=130,423m)"/>
      <sheetName val="KLTB- 3"/>
      <sheetName val="CP5-3nhip(L=130,27m)"/>
      <sheetName val="KLTB- 5"/>
      <sheetName val="CP6-4nhip(L=170,40m)"/>
      <sheetName val="GTXL(TT03+04)"/>
      <sheetName val="KLTB- 6"/>
      <sheetName val="Thep"/>
      <sheetName val="KL chi tiet"/>
      <sheetName val="NhapSL"/>
      <sheetName val="TH cac DG"/>
      <sheetName val="DGTH"/>
      <sheetName val="CTcongtron"/>
      <sheetName val="Gia 1m3 dam"/>
      <sheetName val="KLVL 1nhip"/>
      <sheetName val="DG #"/>
      <sheetName val="1md cong ban"/>
      <sheetName val="Be day cong"/>
      <sheetName val="Tach XL"/>
      <sheetName val="KL cau Bac Phu Cat"/>
      <sheetName val="Dam, mo, tru"/>
      <sheetName val="Tuong chan"/>
      <sheetName val="GTXL(03)"/>
      <sheetName val="dgphu"/>
      <sheetName val="GTXL(TT03)"/>
      <sheetName val="VLieu"/>
      <sheetName val="GTXL(TT03-2005)"/>
      <sheetName val="CP1-3nhip(L=130,40m)"/>
      <sheetName val="CP2-4nhip(L=170,40m)"/>
      <sheetName val="KLTB- 2"/>
      <sheetName val="KLTB- 1"/>
      <sheetName val="Jan_x0005__x0000_"/>
      <sheetName val="Q1-02"/>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sheetData sheetId="545"/>
      <sheetData sheetId="546"/>
      <sheetData sheetId="547"/>
      <sheetData sheetId="548"/>
      <sheetData sheetId="549"/>
      <sheetData sheetId="550"/>
      <sheetData sheetId="551"/>
      <sheetData sheetId="552" refreshError="1"/>
      <sheetData sheetId="553" refreshError="1"/>
      <sheetData sheetId="554" refreshError="1"/>
      <sheetData sheetId="555" refreshError="1"/>
      <sheetData sheetId="556" refreshError="1"/>
      <sheetData sheetId="557" refreshError="1"/>
      <sheetData sheetId="558" refreshError="1"/>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refreshError="1"/>
      <sheetData sheetId="577" refreshError="1"/>
      <sheetData sheetId="578"/>
      <sheetData sheetId="579"/>
      <sheetData sheetId="580"/>
      <sheetData sheetId="581"/>
      <sheetData sheetId="582"/>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refreshError="1"/>
      <sheetData sheetId="726" refreshError="1"/>
      <sheetData sheetId="727" refreshError="1"/>
      <sheetData sheetId="728" refreshError="1"/>
      <sheetData sheetId="729" refreshError="1"/>
      <sheetData sheetId="730" refreshError="1"/>
      <sheetData sheetId="731" refreshError="1"/>
      <sheetData sheetId="732"/>
      <sheetData sheetId="733"/>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gtronD100(Ht+TC)"/>
      <sheetName val="congtronD100 (tc+tc)"/>
      <sheetName val="congtronD75(ht-tc)"/>
      <sheetName val="congtronD75 (tc-tc)"/>
      <sheetName val="00000000"/>
      <sheetName val="10000000"/>
    </sheetNames>
    <sheetDataSet>
      <sheetData sheetId="0"/>
      <sheetData sheetId="1"/>
      <sheetData sheetId="2"/>
      <sheetData sheetId="3"/>
      <sheetData sheetId="4"/>
      <sheetData sheetId="5"/>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coc (2)"/>
      <sheetName val="bia"/>
      <sheetName val="Input Data"/>
      <sheetName val="Xuly Data (2)"/>
      <sheetName val="Xuly Data"/>
      <sheetName val="TPLTD"/>
      <sheetName val="THDinhM"/>
      <sheetName val="TohopDM"/>
      <sheetName val="THNL"/>
      <sheetName val="DDinh"/>
      <sheetName val="Xamu"/>
      <sheetName val="Becoc"/>
      <sheetName val="KNCLC"/>
      <sheetName val="CVI"/>
      <sheetName val="XL4Poppy"/>
      <sheetName val="chieu dai vai dia"/>
      <sheetName val="Khoi luong GDP+coc cat"/>
      <sheetName val="Binh"/>
      <sheetName val="thanh binh"/>
      <sheetName val="CT5 "/>
      <sheetName val="Cat + dat dap"/>
      <sheetName val="XL4Poppq"/>
      <sheetName val="Tra KS"/>
      <sheetName val="Sheet1"/>
      <sheetName val="Solieu"/>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XL4Tes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Solieu"/>
      <sheetName val="cal1"/>
      <sheetName val="cal2"/>
      <sheetName val="cal3"/>
      <sheetName val="cal4"/>
      <sheetName val="cal4 (2)"/>
      <sheetName val="CAL4(3)"/>
      <sheetName val="CVI"/>
      <sheetName val="cal5"/>
      <sheetName val="cal6"/>
      <sheetName val="Cal7"/>
      <sheetName val="BTRA"/>
      <sheetName val="cal8"/>
      <sheetName val="Sheet1"/>
      <sheetName val="km6+800-km6+840"/>
      <sheetName val="3+960"/>
      <sheetName val="00000000"/>
      <sheetName val="Sheet2"/>
      <sheetName val="SLTC"/>
      <sheetName val="336-400"/>
      <sheetName val="400-500"/>
      <sheetName val="720-800"/>
      <sheetName val="Thanh Son 1"/>
      <sheetName val="Thanh Son 2"/>
      <sheetName val="Thanh Son 3"/>
      <sheetName val="Thanh Son 4"/>
      <sheetName val="5a"/>
      <sheetName val="Thanh Son 5a"/>
      <sheetName val="Thanh Son 8"/>
      <sheetName val="thanh Son 9a"/>
      <sheetName val="Thanh Son 9b"/>
      <sheetName val="Thanh Son 9c"/>
      <sheetName val="Thanh Son 10"/>
      <sheetName val="Thanh Son 11"/>
      <sheetName val="Thanh Son 12"/>
      <sheetName val="Thanh Son 13"/>
      <sheetName val="XL4Poppy"/>
      <sheetName val="Sohoa1"/>
      <sheetName val="Sohoa2"/>
      <sheetName val="Sohoa3"/>
      <sheetName val="Sohoa4"/>
      <sheetName val="LopTop(Cat)"/>
      <sheetName val="Lop1Dat"/>
      <sheetName val="Lopdinhdat"/>
      <sheetName val="Lop01(SB)"/>
      <sheetName val="Lop02(SB) "/>
      <sheetName val="XL4Test5"/>
      <sheetName val="BT_x0012_A"/>
      <sheetName val="cal;"/>
      <sheetName val="Girder"/>
      <sheetName val="Tendon"/>
      <sheetName val="A6"/>
      <sheetName val="NKCTỪ"/>
      <sheetName val="SỔ CÁI"/>
      <sheetName val="BCÂNĐỐI"/>
      <sheetName val="CĐKTOÁN"/>
      <sheetName val="KQHĐKD"/>
      <sheetName val="TỒN QUỸ"/>
      <sheetName val="NKCT_"/>
      <sheetName val="S_ CÁI"/>
      <sheetName val="BCÂNÐ_I"/>
      <sheetName val="CÐKTOÁN"/>
      <sheetName val="KQHÐKD"/>
      <sheetName val="T_N QU_"/>
      <sheetName val="Xuly Data"/>
      <sheetName val="cal_x0012_"/>
      <sheetName val="_x0013_DTC"/>
      <sheetName val="400-50_x0010_"/>
      <sheetName val="GVL"/>
      <sheetName val="NEW-PANEL"/>
    </sheetNames>
    <sheetDataSet>
      <sheetData sheetId="0"/>
      <sheetData sheetId="1" refreshError="1">
        <row r="15">
          <cell r="D15">
            <v>0.9</v>
          </cell>
        </row>
        <row r="27">
          <cell r="E27">
            <v>2.86</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6"/>
    </sheetNames>
    <sheetDataSet>
      <sheetData sheetId="0" refreshError="1">
        <row r="3">
          <cell r="A3">
            <v>2</v>
          </cell>
          <cell r="B3">
            <v>1.55</v>
          </cell>
          <cell r="C3">
            <v>1.64</v>
          </cell>
          <cell r="D3">
            <v>452130</v>
          </cell>
          <cell r="E3">
            <v>475944</v>
          </cell>
          <cell r="F3">
            <v>17390</v>
          </cell>
        </row>
        <row r="4">
          <cell r="A4">
            <v>2.5</v>
          </cell>
          <cell r="B4">
            <v>1.635</v>
          </cell>
          <cell r="C4">
            <v>1.7349999999999999</v>
          </cell>
          <cell r="D4">
            <v>474621</v>
          </cell>
          <cell r="E4">
            <v>501081</v>
          </cell>
          <cell r="F4">
            <v>18255</v>
          </cell>
        </row>
        <row r="5">
          <cell r="A5">
            <v>2.7</v>
          </cell>
          <cell r="B5">
            <v>1.669</v>
          </cell>
          <cell r="C5">
            <v>1.7730000000000001</v>
          </cell>
          <cell r="D5">
            <v>483617.40000000008</v>
          </cell>
          <cell r="E5">
            <v>511135.8000000001</v>
          </cell>
          <cell r="F5">
            <v>18601</v>
          </cell>
        </row>
        <row r="6">
          <cell r="A6">
            <v>3</v>
          </cell>
          <cell r="B6">
            <v>1.72</v>
          </cell>
          <cell r="C6">
            <v>1.83</v>
          </cell>
          <cell r="D6">
            <v>497112</v>
          </cell>
          <cell r="E6">
            <v>526218</v>
          </cell>
          <cell r="F6">
            <v>19120</v>
          </cell>
        </row>
        <row r="7">
          <cell r="A7">
            <v>3.2</v>
          </cell>
          <cell r="B7">
            <v>1.76</v>
          </cell>
          <cell r="C7">
            <v>1.8720000000000001</v>
          </cell>
          <cell r="D7">
            <v>507696.00000000006</v>
          </cell>
          <cell r="E7">
            <v>537331.20000000007</v>
          </cell>
          <cell r="F7">
            <v>19527</v>
          </cell>
        </row>
        <row r="8">
          <cell r="A8">
            <v>3.5</v>
          </cell>
          <cell r="B8">
            <v>1.8199999999999998</v>
          </cell>
          <cell r="C8">
            <v>1.9350000000000001</v>
          </cell>
          <cell r="D8">
            <v>523571.99999999994</v>
          </cell>
          <cell r="E8">
            <v>554001</v>
          </cell>
          <cell r="F8">
            <v>20137</v>
          </cell>
        </row>
        <row r="9">
          <cell r="A9">
            <v>3.7</v>
          </cell>
          <cell r="B9">
            <v>1.8599999999999999</v>
          </cell>
          <cell r="C9">
            <v>1.9770000000000001</v>
          </cell>
          <cell r="D9">
            <v>534156</v>
          </cell>
          <cell r="E9">
            <v>565114.20000000007</v>
          </cell>
          <cell r="F9">
            <v>20544</v>
          </cell>
        </row>
        <row r="10">
          <cell r="A10">
            <v>4</v>
          </cell>
          <cell r="B10">
            <v>1.92</v>
          </cell>
          <cell r="C10">
            <v>2.04</v>
          </cell>
          <cell r="D10">
            <v>550032</v>
          </cell>
          <cell r="E10">
            <v>581784.00000000012</v>
          </cell>
          <cell r="F10">
            <v>21155</v>
          </cell>
        </row>
        <row r="11">
          <cell r="A11">
            <v>4.2</v>
          </cell>
          <cell r="B11">
            <v>2.0019999999999998</v>
          </cell>
          <cell r="C11">
            <v>2.13</v>
          </cell>
          <cell r="D11">
            <v>571729.19999999995</v>
          </cell>
          <cell r="E11">
            <v>605598</v>
          </cell>
          <cell r="F11">
            <v>21990</v>
          </cell>
        </row>
        <row r="12">
          <cell r="A12">
            <v>4.5</v>
          </cell>
          <cell r="B12">
            <v>2.125</v>
          </cell>
          <cell r="C12">
            <v>2.2650000000000001</v>
          </cell>
          <cell r="D12">
            <v>604275.00000000012</v>
          </cell>
          <cell r="E12">
            <v>641319.00000000012</v>
          </cell>
          <cell r="F12">
            <v>23241</v>
          </cell>
        </row>
        <row r="13">
          <cell r="A13">
            <v>5</v>
          </cell>
          <cell r="B13">
            <v>2.33</v>
          </cell>
          <cell r="C13">
            <v>2.4900000000000002</v>
          </cell>
          <cell r="D13">
            <v>658518</v>
          </cell>
          <cell r="E13">
            <v>700854.00000000012</v>
          </cell>
          <cell r="F13">
            <v>25328</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6"/>
      <sheetName val="DB"/>
      <sheetName val="KS"/>
      <sheetName val="TH"/>
      <sheetName val="THXL62"/>
      <sheetName val="THXP63"/>
      <sheetName val="THXL65"/>
      <sheetName val="THXL64"/>
      <sheetName val="TH-66"/>
      <sheetName val="TH67"/>
      <sheetName val="TH68"/>
      <sheetName val="TH69"/>
      <sheetName val="TH70"/>
      <sheetName val="TH71"/>
      <sheetName val="TH72"/>
      <sheetName val="TH73"/>
      <sheetName val="XL73"/>
      <sheetName val="XL72"/>
      <sheetName val="XL71"/>
      <sheetName val="XL70"/>
      <sheetName val="XL69"/>
      <sheetName val="XL-68"/>
      <sheetName val="XL-67"/>
      <sheetName val="XL-66"/>
      <sheetName val="XL65"/>
      <sheetName val="XL64"/>
      <sheetName val="PTCT"/>
      <sheetName val="XL63"/>
      <sheetName val="XL62"/>
      <sheetName val="FTR"/>
      <sheetName val="VL"/>
      <sheetName val="Cuoc"/>
      <sheetName val="PCKV"/>
      <sheetName val="TH- G11"/>
      <sheetName val="TH- G10"/>
      <sheetName val="CPCS"/>
      <sheetName val="XL4Poppy"/>
      <sheetName val="THKP"/>
      <sheetName val="TOXL"/>
      <sheetName val="KPXL"/>
      <sheetName val="DTCT"/>
      <sheetName val="DGR"/>
      <sheetName val="DGVL_BUCL"/>
      <sheetName val="VCVL"/>
      <sheetName val="BOCDO"/>
      <sheetName val="TKVL"/>
      <sheetName val="YCVL"/>
      <sheetName val="YCXM"/>
      <sheetName val="TKXM"/>
      <sheetName val="STKL"/>
      <sheetName val="cl- nl"/>
      <sheetName val="Sheet12"/>
      <sheetName val="Sheet13"/>
      <sheetName val="Sheet14"/>
      <sheetName val="Sheet16"/>
      <sheetName val="SET_CTR"/>
      <sheetName val="DOITIEN"/>
      <sheetName val="CUOCDB"/>
      <sheetName val="XXXXXXXX"/>
      <sheetName val="XXÿÿÿÿXX"/>
      <sheetName val="D²"/>
      <sheetName val="TL68"/>
      <sheetName val="Bang chiet tinh TBA"/>
      <sheetName val="Abutment"/>
    </sheetNames>
    <sheetDataSet>
      <sheetData sheetId="0" refreshError="1">
        <row r="1">
          <cell r="A1" t="str">
            <v>BËc l­¬ng</v>
          </cell>
          <cell r="B1" t="str">
            <v>HÖ sè so víi l­¬ng tèi thiÓu (Kcb)</v>
          </cell>
          <cell r="D1" t="str">
            <v>L­¬ng th¸ng [Lth =210000*(1,26Kcb+0,2)®]</v>
          </cell>
          <cell r="F1" t="str">
            <v>L­¬ng ngµy ( = Lth/26c«ng)</v>
          </cell>
        </row>
        <row r="2">
          <cell r="B2" t="str">
            <v>Nhãm II</v>
          </cell>
          <cell r="C2" t="str">
            <v>NhãmIII</v>
          </cell>
          <cell r="D2" t="str">
            <v>Nhãm II</v>
          </cell>
          <cell r="E2" t="str">
            <v>NhãmIII</v>
          </cell>
          <cell r="F2" t="str">
            <v>Nhãm II</v>
          </cell>
          <cell r="G2" t="str">
            <v>NhãmIII</v>
          </cell>
        </row>
        <row r="3">
          <cell r="A3">
            <v>2</v>
          </cell>
          <cell r="B3">
            <v>1.55</v>
          </cell>
          <cell r="C3">
            <v>1.64</v>
          </cell>
          <cell r="D3">
            <v>452130</v>
          </cell>
          <cell r="E3">
            <v>475944</v>
          </cell>
          <cell r="F3">
            <v>17390</v>
          </cell>
          <cell r="G3">
            <v>18306</v>
          </cell>
        </row>
        <row r="4">
          <cell r="A4">
            <v>2.5</v>
          </cell>
          <cell r="B4">
            <v>1.635</v>
          </cell>
          <cell r="C4">
            <v>1.7349999999999999</v>
          </cell>
          <cell r="D4">
            <v>474621</v>
          </cell>
          <cell r="E4">
            <v>501081</v>
          </cell>
          <cell r="F4">
            <v>18255</v>
          </cell>
          <cell r="G4">
            <v>19272</v>
          </cell>
        </row>
        <row r="5">
          <cell r="A5">
            <v>2.7</v>
          </cell>
          <cell r="B5">
            <v>1.669</v>
          </cell>
          <cell r="C5">
            <v>1.7730000000000001</v>
          </cell>
          <cell r="D5">
            <v>483617.40000000008</v>
          </cell>
          <cell r="E5">
            <v>511135.8000000001</v>
          </cell>
          <cell r="F5">
            <v>18601</v>
          </cell>
          <cell r="G5">
            <v>19659</v>
          </cell>
        </row>
        <row r="6">
          <cell r="A6">
            <v>3</v>
          </cell>
          <cell r="B6">
            <v>1.72</v>
          </cell>
          <cell r="C6">
            <v>1.83</v>
          </cell>
          <cell r="D6">
            <v>497112</v>
          </cell>
          <cell r="E6">
            <v>526218</v>
          </cell>
          <cell r="F6">
            <v>19120</v>
          </cell>
          <cell r="G6">
            <v>20239</v>
          </cell>
        </row>
        <row r="7">
          <cell r="A7">
            <v>3.2</v>
          </cell>
          <cell r="B7">
            <v>1.76</v>
          </cell>
          <cell r="C7">
            <v>1.8720000000000001</v>
          </cell>
          <cell r="D7">
            <v>507696.00000000006</v>
          </cell>
          <cell r="E7">
            <v>537331.20000000007</v>
          </cell>
          <cell r="F7">
            <v>19527</v>
          </cell>
          <cell r="G7">
            <v>20667</v>
          </cell>
        </row>
        <row r="8">
          <cell r="A8">
            <v>3.5</v>
          </cell>
          <cell r="B8">
            <v>1.8199999999999998</v>
          </cell>
          <cell r="C8">
            <v>1.9350000000000001</v>
          </cell>
          <cell r="D8">
            <v>523571.99999999994</v>
          </cell>
          <cell r="E8">
            <v>554001</v>
          </cell>
          <cell r="F8">
            <v>20137</v>
          </cell>
          <cell r="G8">
            <v>21308</v>
          </cell>
        </row>
        <row r="9">
          <cell r="A9">
            <v>3.7</v>
          </cell>
          <cell r="B9">
            <v>1.8599999999999999</v>
          </cell>
          <cell r="C9">
            <v>1.9770000000000001</v>
          </cell>
          <cell r="D9">
            <v>534156</v>
          </cell>
          <cell r="E9">
            <v>565114.20000000007</v>
          </cell>
          <cell r="F9">
            <v>20544</v>
          </cell>
          <cell r="G9">
            <v>21735</v>
          </cell>
        </row>
        <row r="10">
          <cell r="A10">
            <v>4</v>
          </cell>
          <cell r="B10">
            <v>1.92</v>
          </cell>
          <cell r="C10">
            <v>2.04</v>
          </cell>
          <cell r="D10">
            <v>550032</v>
          </cell>
          <cell r="E10">
            <v>581784.00000000012</v>
          </cell>
          <cell r="F10">
            <v>21155</v>
          </cell>
          <cell r="G10">
            <v>22376</v>
          </cell>
        </row>
        <row r="11">
          <cell r="A11">
            <v>4.2</v>
          </cell>
          <cell r="B11">
            <v>2.0019999999999998</v>
          </cell>
          <cell r="C11">
            <v>2.13</v>
          </cell>
          <cell r="D11">
            <v>571729.19999999995</v>
          </cell>
          <cell r="E11">
            <v>605598</v>
          </cell>
          <cell r="F11">
            <v>21990</v>
          </cell>
          <cell r="G11">
            <v>23292</v>
          </cell>
        </row>
        <row r="12">
          <cell r="A12">
            <v>4.5</v>
          </cell>
          <cell r="B12">
            <v>2.125</v>
          </cell>
          <cell r="C12">
            <v>2.2650000000000001</v>
          </cell>
          <cell r="D12">
            <v>604275.00000000012</v>
          </cell>
          <cell r="E12">
            <v>641319.00000000012</v>
          </cell>
          <cell r="F12">
            <v>23241</v>
          </cell>
          <cell r="G12">
            <v>24666</v>
          </cell>
        </row>
        <row r="13">
          <cell r="A13">
            <v>5</v>
          </cell>
          <cell r="B13">
            <v>2.33</v>
          </cell>
          <cell r="C13">
            <v>2.4900000000000002</v>
          </cell>
          <cell r="D13">
            <v>658518</v>
          </cell>
          <cell r="E13">
            <v>700854.00000000012</v>
          </cell>
          <cell r="F13">
            <v>25328</v>
          </cell>
          <cell r="G13">
            <v>26956</v>
          </cell>
        </row>
        <row r="14">
          <cell r="B14" t="str">
            <v xml:space="preserve"> </v>
          </cell>
        </row>
        <row r="15">
          <cell r="A15" t="str">
            <v>Ghi chó:</v>
          </cell>
          <cell r="B15" t="str">
            <v>C«ng nh©n x©y dùng ®­êng tÝnh l­¬ng nhãm II</v>
          </cell>
        </row>
        <row r="16">
          <cell r="B16" t="str">
            <v>C«ng nh©n x©y dùng cÇu TÝnh l­¬ng nhãm III</v>
          </cell>
        </row>
        <row r="17">
          <cell r="B17" t="str">
            <v>TiÒn l­¬ng tèi thiÓu  : 210.000 ®ång/th¸ng</v>
          </cell>
        </row>
        <row r="18">
          <cell r="B18" t="str">
            <v>Phô cÊp l­u ®éng : 20% L­¬ng tèi thiÓu</v>
          </cell>
        </row>
        <row r="19">
          <cell r="B19" t="str">
            <v>Phô cÊp kh«ng æn ®Þnh : 10% l­¬ng cÊp bËc</v>
          </cell>
        </row>
        <row r="20">
          <cell r="B20" t="str">
            <v>L­¬ng phô : 12% l­¬ng cÊp bËc</v>
          </cell>
        </row>
        <row r="21">
          <cell r="B21" t="str">
            <v>C¸c kho¶n kho¸n 4% l­¬ng cÊp bËc</v>
          </cell>
        </row>
        <row r="22">
          <cell r="B22" t="str">
            <v>L­¬ng ngµy tÝnh 26 c«ng /th¸ng (lµm trßn sè ®Õn ®¬n vÞ ®ång)</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sheetData sheetId="58"/>
      <sheetData sheetId="59" refreshError="1"/>
      <sheetData sheetId="60" refreshError="1"/>
      <sheetData sheetId="61" refreshError="1"/>
      <sheetData sheetId="62" refreshError="1"/>
      <sheetData sheetId="6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oiGian"/>
      <sheetName val="Sheet1"/>
      <sheetName val="Sheet2"/>
      <sheetName val="DanhMuc"/>
      <sheetName val="01DTKP"/>
      <sheetName val="01LDTL"/>
      <sheetName val="02LDTL"/>
      <sheetName val="03LDTL"/>
      <sheetName val="04LDTL"/>
      <sheetName val="05LDTL"/>
      <sheetName val="01TT"/>
      <sheetName val="01aTT"/>
      <sheetName val="01bTT"/>
      <sheetName val="02TT"/>
      <sheetName val="03TT"/>
      <sheetName val="01BK"/>
    </sheetNames>
    <sheetDataSet>
      <sheetData sheetId="0"/>
      <sheetData sheetId="1"/>
      <sheetData sheetId="2">
        <row r="3">
          <cell r="B3">
            <v>1</v>
          </cell>
          <cell r="C3">
            <v>2</v>
          </cell>
          <cell r="D3">
            <v>3</v>
          </cell>
          <cell r="E3">
            <v>4</v>
          </cell>
          <cell r="F3">
            <v>5</v>
          </cell>
          <cell r="G3">
            <v>6</v>
          </cell>
          <cell r="H3">
            <v>7</v>
          </cell>
          <cell r="I3">
            <v>8</v>
          </cell>
          <cell r="J3">
            <v>9</v>
          </cell>
          <cell r="K3">
            <v>10</v>
          </cell>
          <cell r="L3">
            <v>11</v>
          </cell>
          <cell r="M3">
            <v>12</v>
          </cell>
        </row>
        <row r="4">
          <cell r="B4">
            <v>2011</v>
          </cell>
          <cell r="C4">
            <v>2012</v>
          </cell>
          <cell r="D4">
            <v>2013</v>
          </cell>
          <cell r="E4">
            <v>2014</v>
          </cell>
          <cell r="F4">
            <v>2015</v>
          </cell>
          <cell r="G4">
            <v>2016</v>
          </cell>
          <cell r="H4">
            <v>2017</v>
          </cell>
          <cell r="I4">
            <v>2018</v>
          </cell>
          <cell r="J4">
            <v>2019</v>
          </cell>
          <cell r="K4">
            <v>2020</v>
          </cell>
          <cell r="L4">
            <v>2021</v>
          </cell>
          <cell r="M4">
            <v>2022</v>
          </cell>
        </row>
      </sheetData>
      <sheetData sheetId="3"/>
      <sheetData sheetId="4"/>
      <sheetData sheetId="5"/>
      <sheetData sheetId="6"/>
      <sheetData sheetId="7">
        <row r="44">
          <cell r="C44" t="str">
            <v>Đội trưởng</v>
          </cell>
          <cell r="E44">
            <v>0.9</v>
          </cell>
          <cell r="F44">
            <v>0.1</v>
          </cell>
          <cell r="G44">
            <v>0.4</v>
          </cell>
        </row>
        <row r="45">
          <cell r="C45" t="str">
            <v>P.Đội trưởng</v>
          </cell>
          <cell r="E45">
            <v>1</v>
          </cell>
          <cell r="F45">
            <v>0.2</v>
          </cell>
          <cell r="G45">
            <v>0.5</v>
          </cell>
        </row>
        <row r="46">
          <cell r="C46" t="str">
            <v>QĐPX</v>
          </cell>
          <cell r="E46">
            <v>1.1000000000000001</v>
          </cell>
          <cell r="F46">
            <v>0.3</v>
          </cell>
          <cell r="G46">
            <v>0.6</v>
          </cell>
        </row>
        <row r="47">
          <cell r="C47" t="str">
            <v>P.QĐPX</v>
          </cell>
          <cell r="E47">
            <v>1.2</v>
          </cell>
          <cell r="F47">
            <v>0.4</v>
          </cell>
          <cell r="G47">
            <v>0.7</v>
          </cell>
        </row>
        <row r="48">
          <cell r="C48" t="str">
            <v>CNCT</v>
          </cell>
          <cell r="F48">
            <v>0.5</v>
          </cell>
          <cell r="G48">
            <v>0.8</v>
          </cell>
        </row>
        <row r="49">
          <cell r="C49" t="str">
            <v>Tổ trưởng</v>
          </cell>
          <cell r="F49">
            <v>0.6</v>
          </cell>
          <cell r="G49">
            <v>0.9</v>
          </cell>
        </row>
        <row r="50">
          <cell r="C50" t="str">
            <v>NV</v>
          </cell>
          <cell r="F50">
            <v>0.7</v>
          </cell>
          <cell r="G50">
            <v>1</v>
          </cell>
        </row>
        <row r="51">
          <cell r="F51">
            <v>0.8</v>
          </cell>
          <cell r="G51">
            <v>1.1000000000000001</v>
          </cell>
        </row>
        <row r="52">
          <cell r="F52">
            <v>0.9</v>
          </cell>
          <cell r="G52">
            <v>1.2</v>
          </cell>
        </row>
        <row r="53">
          <cell r="G53">
            <v>1.3</v>
          </cell>
        </row>
        <row r="54">
          <cell r="G54">
            <v>1.4</v>
          </cell>
        </row>
      </sheetData>
      <sheetData sheetId="8"/>
      <sheetData sheetId="9"/>
      <sheetData sheetId="10"/>
      <sheetData sheetId="11"/>
      <sheetData sheetId="12"/>
      <sheetData sheetId="13"/>
      <sheetData sheetId="14"/>
      <sheetData sheetId="15"/>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mc"/>
    </sheetNames>
    <sheetDataSet>
      <sheetData sheetId="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 val="Dinh muc du toan"/>
      <sheetName val="Config"/>
      <sheetName val="AutoClose"/>
      <sheetName val="TSCD DUNG CHUNG "/>
      <sheetName val="KHKHAUHAOTSCHUNG"/>
      <sheetName val="TSCDTOAN NHA MAY"/>
      <sheetName val="CPSXTOAN BO SP"/>
      <sheetName val="PBCPCHUNG CHO CAC DTUONG"/>
      <sheetName val="XL4Poppy"/>
      <sheetName val="VLieu"/>
      <sheetName val="CT"/>
      <sheetName val="DToan"/>
      <sheetName val="TH"/>
      <sheetName val="Tong hop"/>
      <sheetName val="Cuoc V.chuyen"/>
      <sheetName val="Sheet7"/>
      <sheetName val="Sheet8"/>
      <sheetName val="Sheet9"/>
      <sheetName val="TH An ca"/>
      <sheetName val="XN SL An ca"/>
      <sheetName val="Dang ky an ca"/>
      <sheetName val="Dang ky an ca T2"/>
      <sheetName val="Sheet2"/>
      <sheetName val="Sheet3"/>
      <sheetName val="XL4Test5"/>
      <sheetName val="total"/>
      <sheetName val="(viet)"/>
      <sheetName val="dictionary"/>
      <sheetName val="New(eng)"/>
      <sheetName val="RFI(eng)SW-sun"/>
      <sheetName val="RFI(eng)HVP-sun"/>
      <sheetName val="RFI(eng)SW"/>
      <sheetName val="RFI(eng)SW (2)"/>
      <sheetName val="RFI(eng)HVP"/>
      <sheetName val="RFI(eng)Lab."/>
      <sheetName val="RFI -add"/>
      <sheetName val="bg+th45"/>
      <sheetName val="4-5"/>
      <sheetName val="bg+th34"/>
      <sheetName val="3-4"/>
      <sheetName val="bg+th23"/>
      <sheetName val="2-3"/>
      <sheetName val="bg+th12"/>
      <sheetName val="1-2"/>
      <sheetName val="bg+th"/>
      <sheetName val="ptvl"/>
      <sheetName val="0-1"/>
      <sheetName val="DTduong"/>
      <sheetName val="Nhahat"/>
      <sheetName val="Sheet4"/>
      <sheetName val="Sheet5"/>
      <sheetName val="Sheet6"/>
      <sheetName val="vatlieu"/>
      <sheetName val="vattu"/>
      <sheetName val="CHITIET"/>
      <sheetName val="DONGIA"/>
      <sheetName val="DT02"/>
      <sheetName val="DTgoi1"/>
      <sheetName val="DTgoi2"/>
      <sheetName val="DTgoi3"/>
      <sheetName val="DTgoi4"/>
      <sheetName val="DTgoi5"/>
      <sheetName val="DTgoi6"/>
      <sheetName val="Tong hop goi thau"/>
      <sheetName val="DT-tn"/>
      <sheetName val="TH02"/>
      <sheetName val="THgoi1"/>
      <sheetName val="THgoi2"/>
      <sheetName val="THgoi3"/>
      <sheetName val="KLgoi11"/>
      <sheetName val="THgoi4"/>
      <sheetName val="THgoi5"/>
      <sheetName val="THgoi6"/>
      <sheetName val="chitiet02"/>
      <sheetName val="THKL1"/>
      <sheetName val="chitiet1"/>
      <sheetName val="TH-KL"/>
      <sheetName val="kl-chitiet"/>
      <sheetName val="Sheet1"/>
      <sheetName val="1"/>
      <sheetName val="00000000"/>
    </sheetNames>
    <sheetDataSet>
      <sheetData sheetId="0"/>
      <sheetData sheetId="1" refreshError="1"/>
      <sheetData sheetId="2" refreshError="1">
        <row r="38">
          <cell r="N38">
            <v>4.5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sheetNames>
    <sheetDataSet>
      <sheetData sheetId="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cap"/>
      <sheetName val="nen"/>
      <sheetName val="mat"/>
      <sheetName val="atgt"/>
      <sheetName val="cong"/>
      <sheetName val="vua"/>
      <sheetName val="gvl"/>
      <sheetName val="dtoan"/>
      <sheetName val="dtxl-duong"/>
      <sheetName val="gtxl-duong(11m)"/>
      <sheetName val="gtxl-cau"/>
      <sheetName val="cpkhac-Bm=11m"/>
      <sheetName val="thkphi-Bm=11m"/>
      <sheetName val="gpmb"/>
      <sheetName val="Sheet1"/>
      <sheetName val="dap"/>
      <sheetName val="XL4Poppy"/>
      <sheetName val="Congty"/>
      <sheetName val="VPPN"/>
      <sheetName val="XN74"/>
      <sheetName val="XN54"/>
      <sheetName val="XN33"/>
      <sheetName val="NK96"/>
      <sheetName val="XL4Test5"/>
      <sheetName val="tong hop"/>
      <sheetName val="phan tich DG"/>
      <sheetName val="gia vat lieu"/>
      <sheetName val="gia xe may"/>
      <sheetName val="gia nhan cong"/>
      <sheetName val="gtxl-duone(11m)"/>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x"/>
      <sheetName val="XXXXXXX0"/>
      <sheetName val="00000000"/>
      <sheetName val="10000000"/>
      <sheetName val="XXXXXXX1"/>
      <sheetName val="20000000"/>
      <sheetName val="30000000"/>
      <sheetName val="'pmb"/>
      <sheetName val="C.noTX01"/>
      <sheetName val="Sheet2"/>
      <sheetName val="Chart1"/>
      <sheetName val="T.HopCNo"/>
      <sheetName val="THCNoATrung"/>
      <sheetName val="Sheet6"/>
      <sheetName val="BaocaoC.No2"/>
      <sheetName val="BaocaoC.noHopC.ty"/>
      <sheetName val="THAtraQuy"/>
      <sheetName val="No Ca.N"/>
      <sheetName val="C.tiêt C.ty"/>
      <sheetName val="CN.TCT03"/>
      <sheetName val="CN kho đoi"/>
      <sheetName val="T.Hop CN"/>
      <sheetName val="CTHTchưa TTnộibộ"/>
      <sheetName val="CN2004 Nộp TCT"/>
      <sheetName val="CN TCT04"/>
      <sheetName val="DTCT"/>
      <sheetName val="B2.3"/>
      <sheetName val="CL XD"/>
      <sheetName val="THop"/>
      <sheetName val="CT"/>
      <sheetName val="TienLuong"/>
      <sheetName val="C47-456"/>
      <sheetName val="C46"/>
      <sheetName val="C47-PII"/>
      <sheetName val="ChiTiet"/>
      <sheetName val="Don-Gia"/>
      <sheetName val="Nhan-cong"/>
      <sheetName val="May"/>
      <sheetName val="VatLieu"/>
      <sheetName val="Thanh-Toan"/>
      <sheetName val="KLCong"/>
      <sheetName val="Sheet12"/>
      <sheetName val="Sheet13"/>
      <sheetName val="Sheet14"/>
      <sheetName val="Sheet15"/>
      <sheetName val="Sheet16"/>
      <sheetName val="TH-DTXL-luu"/>
      <sheetName val="dieu-phoi-dat-G1"/>
      <sheetName val="TH-DTXL-G1"/>
      <sheetName val="CPXD-TT-04-G1"/>
      <sheetName val="DTCT-G1"/>
      <sheetName val="PTDG-mat"/>
      <sheetName val="PTDG-nen"/>
      <sheetName val="PTDG-ATGT"/>
      <sheetName val="PTDG-cong"/>
      <sheetName val="DGNCII"/>
      <sheetName val="DGNCIII"/>
      <sheetName val="gvt"/>
      <sheetName val="He-so"/>
      <sheetName val="gia-ca-may"/>
      <sheetName val="40000000"/>
      <sheetName val="50000000"/>
      <sheetName val="60000000"/>
      <sheetName val="70000000"/>
      <sheetName val="80000000"/>
      <sheetName val="90000000"/>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
      <sheetName val="tra-vat-lieu"/>
      <sheetName val="Sheet3"/>
      <sheetName val="C.t)êt C.ty"/>
      <sheetName val="pt0-1"/>
      <sheetName val="kp0-1"/>
      <sheetName val="0-1"/>
      <sheetName val="pt2-3"/>
      <sheetName val="thkp2-3"/>
      <sheetName val="clvl"/>
      <sheetName val="2-3"/>
      <sheetName val="cl1-2"/>
      <sheetName val="thkp1-2"/>
      <sheetName val="clvl1-2"/>
      <sheetName val="1-2"/>
      <sheetName val="Thuc thanh"/>
      <sheetName val="["/>
      <sheetName val="T.HDÔ CN"/>
      <sheetName val="chitimc"/>
      <sheetName val="tkkt-ql38-1-g-2"/>
      <sheetName val="dtxl-du_x0000_n_x0000_"/>
      <sheetName val="_x0001_Y_x0000__x0004__x0000__x0000__x0000__x0001_Y_x0000__x0004__x0000__x0000__x0000__x0001_Y_x0000__x0004__x0000__x0000__x0000__x0001_Y_x0000__x0004__x0000__x0000__x0000_"/>
      <sheetName val="_x0001_Y_x0000__x0004__x0000__x0000__x0000__x0001_Y_x0000__x0004__x0000__x0000__x0000__x0001_Y_x0000__x0004__x0000__x0000__x0000_ _x0001_Y_x0000__x0004__x0000__x0000__x0000_"/>
      <sheetName val="_x0001_Y_x0000__x0004__x0000__x0000__x0000_ª_x0001_Y_x0000__x0004__x0000__x0000__x0000_«_x0001_Y_x0000__x0004__x0000__x0000__x0000_¬_x0001_Y_x0000__x0004__x0000__x0000__x0000_"/>
      <sheetName val="_x0001_Y_x0000__x0004__x0000__x0000__x0000_¶_x0001_Y_x0000__x0004__x0000__x0000__x0000_·_x0001_Y_x0000__x0004__x0000__x0000__x0000_¸_x0001_Y_x0000__x0004__x0000__x0000__x0000_"/>
      <sheetName val="_x0001_Y_x0000__x0004__x0000__x0000__x0000_Â_x0001_Y_x0000__x0004__x0000__x0000__x0000_Ã_x0001_Y_x0000__x0004__x0000__x0000__x0000_Ä_x0001_Y_x0000__x0004__x0000__x0000__x0000_"/>
      <sheetName val="_pmb"/>
      <sheetName val="_"/>
      <sheetName val="dtxl-du"/>
      <sheetName val="_x0001_Y"/>
      <sheetName val="PEDESB"/>
      <sheetName val="TH_DTXL_luu"/>
      <sheetName val="MTO REV.0"/>
      <sheetName val="DCNCII"/>
      <sheetName val="btra"/>
      <sheetName val="CN kho doi"/>
      <sheetName val="CTHTchua TTn?ib?"/>
      <sheetName val="CN2004 N?p TCT"/>
      <sheetName val="TN"/>
      <sheetName val="ND"/>
      <sheetName val="_x0000__x0004__x0000__x0000__x0000__x0001_Y_x0000__x0004__x0000__x0000__x0000__x0001_Y_x0000__x0004__x0000__x0000__x0000__x0001_Y_x0000__x0004__x0000__x0000__x0000__x0001_"/>
      <sheetName val="_x0000__x0004__x0000__x0000__x0000_¥_x0001_Y_x0000__x0004__x0000__x0000__x0000_¦_x0001_Y_x0000__x0004__x0000__x0000__x0000_§_x0001_Y_x0000__x0004__x0000__x0000__x0000_¨_x0001_"/>
      <sheetName val="_x0000__x0004__x0000__x0000__x0000_±_x0001_Y_x0000__x0004__x0000__x0000__x0000_²_x0001_Y_x0000__x0004__x0000__x0000__x0000_³_x0001_Y_x0000__x0004__x0000__x0000__x0000_´_x0001_"/>
      <sheetName val="_x0000__x0004__x0000__x0000__x0000_½_x0001_Y_x0000__x0004__x0000__x0000__x0000_¾_x0001_Y_x0000__x0004__x0000__x0000__x0000_¿_x0001_Y_x0000__x0004__x0000__x0000__x0000_À_x0001_"/>
      <sheetName val="_x0000__x0004__x0000__x0000__x0000_É_x0001_Y_x0000__x0004__x0000__x0000__x0000_Ê_x0001_Y_x0000__x0004__x0000__x0000__x0000_Ë_x0001_Y_x0000__x0004__x0000__x0000__x0000_Ì_x0001_"/>
      <sheetName val="_x0001_Y_x0000__x0004__x0000__x0000__x0000_’_x0001_Y_x0000__x0004__x0000__x0000__x0000_“_x0001_Y_x0000__x0004__x0000__x0000__x0000_”_x0001_Y_x0000__x0004__x0000__x0000__x0000_"/>
      <sheetName val="_x0001_Y_x0000__x0004__x0000__x0000__x0000_ž_x0001_Y_x0000__x0004__x0000__x0000__x0000_Ÿ_x0001_Y_x0000__x0004__x0000__x0000__x0000_ _x0001_Y_x0000__x0004__x0000__x0000__x0000_"/>
      <sheetName val="CTHTchua TTn_ib_"/>
      <sheetName val="CN2004 N_p TCT"/>
      <sheetName val="T1-05"/>
      <sheetName val="T2-05"/>
      <sheetName val="T3-05"/>
      <sheetName val="T4-05"/>
      <sheetName val="T5-05"/>
      <sheetName val="T6-05"/>
      <sheetName val="T7-05"/>
      <sheetName val="T8-05"/>
      <sheetName val="T9-05"/>
      <sheetName val="T10-05"/>
      <sheetName val="T11-05"/>
      <sheetName val="T12-05"/>
      <sheetName val="BaocaoC.noHopC."/>
      <sheetName val="_x0001_Y?_x0004_???_x0001_Y?_x0004_???_x0001_Y?_x0004_???_x0001_Y?_x0004_???"/>
      <sheetName val="_x0001_Y?_x0004_???_x0001_Y?_x0004_???_x0001_Y?_x0004_??? _x0001_Y?_x0004_???"/>
      <sheetName val="_x0001_Y?_x0004_???ª_x0001_Y?_x0004_???«_x0001_Y?_x0004_???¬_x0001_Y?_x0004_???"/>
      <sheetName val="_x0001_Y?_x0004_???¶_x0001_Y?_x0004_???·_x0001_Y?_x0004_???¸_x0001_Y?_x0004_???"/>
      <sheetName val="_x0001_Y?_x0004_???Â_x0001_Y?_x0004_???Ã_x0001_Y?_x0004_???Ä_x0001_Y?_x0004_???"/>
      <sheetName val="CN kho ðoi"/>
      <sheetName val="CTHTchýa TTn?ib?"/>
      <sheetName val="MTL$-INTER"/>
      <sheetName val="_x0001_Y_x0000__x0004__x0000__x0000__x0000_?_x0001_Y_x0000__x0004__x0000__x0000__x0000__x0001_Y_x0000__x0004__x0000__x0000__x0000_ _x0001_Y_x0000__x0004__x0000__x0000__x0000_"/>
      <sheetName val="BANGTRA"/>
      <sheetName val="CTHTc(u_x0000_ _x0000_T*?ib?"/>
      <sheetName val="gtxl-duoîe(11m)"/>
      <sheetName val="?_x0004_???_x0001_Y?_x0004_???_x0001_Y?_x0004_???_x0001_Y?_x0004_???_x0001_"/>
      <sheetName val="?_x0004_???¥_x0001_Y?_x0004_???¦_x0001_Y?_x0004_???§_x0001_Y?_x0004_???¨_x0001_"/>
      <sheetName val="?_x0004_???±_x0001_Y?_x0004_???²_x0001_Y?_x0004_???³_x0001_Y?_x0004_???´_x0001_"/>
      <sheetName val="?_x0004_???½_x0001_Y?_x0004_???¾_x0001_Y?_x0004_???¿_x0001_Y?_x0004_???À_x0001_"/>
      <sheetName val="?_x0004_???É_x0001_Y?_x0004_???Ê_x0001_Y?_x0004_???Ë_x0001_Y?_x0004_???Ì_x0001_"/>
      <sheetName val="dtxl-du?n?"/>
      <sheetName val="KLDG_x0014_T&lt;120% (2)"/>
      <sheetName val="_x0018_XXXXXX0"/>
      <sheetName val="N/ Ca.N"/>
      <sheetName val="CTHTchưa TTn᳙ibộ"/>
      <sheetName val="_x0001_Y_x0000__x0004__x0000__x0001_Y_x0000__x0004__x0000__x0001_Y_x0000__x0004__x0000__x0001_Y_x0000__x0004__x0000__x0001_Y_x0000__x0004__x0000__x0001_"/>
      <sheetName val="_x0001_Y_x0000__x0004__x0000__x0001_Y_x0000__x0004__x0000__x0001_Y_x0000__x0004__x0000_ _x0001_Y_x0000__x0004__x0000_¡_x0001_Y_x0000__x0004__x0000_¢_x0001_"/>
      <sheetName val="_x0001_Y_x0000__x0004__x0000_ª_x0001_Y_x0000__x0004__x0000_«_x0001_Y_x0000__x0004__x0000_¬_x0001_Y_x0000__x0004__x0000_­_x0001_Y_x0000__x0004__x0000_®_x0001_"/>
      <sheetName val="_x0001_Y_x0000__x0004__x0000_¶_x0001_Y_x0000__x0004__x0000_·_x0001_Y_x0000__x0004__x0000_¸_x0001_Y_x0000__x0004__x0000_¹_x0001_Y_x0000__x0004__x0000_º_x0001_"/>
      <sheetName val="_x0001_Y_x0000__x0004__x0000_Â_x0001_Y_x0000__x0004__x0000_Ã_x0001_Y_x0000__x0004__x0000_Ä_x0001_Y_x0000__x0004__x0000_Å_x0001_Y_x0000__x0004__x0000_Æ_x0001_"/>
      <sheetName val="giႀ￸nhan cong"/>
      <sheetName val="gtxl-euone(11m)"/>
      <sheetName val="_x0001_Y_x0000__x0004__x0000_’_x0001_Y_x0000__x0004__x0000_“_x0001_Y_x0000__x0004__x0000_”_x0001_Y_x0000__x0004__x0000_•_x0001_Y_x0000__x0004__x0000_–_x0001_"/>
      <sheetName val="_x0001_Y_x0000__x0004__x0000_ž_x0001_Y_x0000__x0004__x0000_Ÿ_x0001_Y_x0000__x0004__x0000_ _x0001_Y_x0000__x0004__x0000_¡_x0001_Y_x0000__x0004__x0000_¢_x0001_"/>
      <sheetName val="_x0001_Y_x0000__x0004__x0000_¶_x0001_Y_x0004__x0000_·_x0001_Y_x0000__x0004__x0000_¸_x0001_Y_x0000__x0004__x0000_¹_x0001_Y_x0000__x0004__x0000_º_x0001_Y"/>
      <sheetName val="Tra_bang"/>
      <sheetName val="V@PN"/>
      <sheetName val="t02"/>
      <sheetName val="BaoVe"/>
      <sheetName val="Tr Cay"/>
      <sheetName val="T071"/>
      <sheetName val="TRONG CAY T8 (2)"/>
      <sheetName val="ATM"/>
      <sheetName val="BCA"/>
      <sheetName val="Anca"/>
      <sheetName val="TT Luong"/>
      <sheetName val="TTATM"/>
      <sheetName val="Duyet"/>
      <sheetName val="N_ Ca.N"/>
      <sheetName val="_x0001_Y?_x0004_???’_x0001_Y?_x0004_???“_x0001_Y?_x0004_???”_x0001_Y?_x0004_???"/>
      <sheetName val="_x0001_Y?_x0004_???ž_x0001_Y?_x0004_???Ÿ_x0001_Y?_x0004_??? _x0001_Y?_x0004_???"/>
      <sheetName val="_x0001_Y?_x0004_????_x0001_Y?_x0004_???_x0001_Y?_x0004_??? _x0001_Y?_x0004_???"/>
      <sheetName val="CN Tl￸04"/>
      <sheetName val="VapLieu"/>
      <sheetName val="THKL_nghiemthu"/>
      <sheetName val="DTCTtaluy_(2)"/>
      <sheetName val="KLDGTT&lt;120%_(2)"/>
      <sheetName val="TH_(2)"/>
      <sheetName val="tong_hop"/>
      <sheetName val="phan_tich_DG"/>
      <sheetName val="gia_vat_lieu"/>
      <sheetName val="gia_xe_may"/>
      <sheetName val="gia_nhan_cong"/>
      <sheetName val="C_noTX01"/>
      <sheetName val="T_HopCNo"/>
      <sheetName val="BaocaoC_No2"/>
      <sheetName val="BaocaoC_noHopC_ty"/>
      <sheetName val="No_Ca_N"/>
      <sheetName val="C_tiêt_C_ty"/>
      <sheetName val="CN_TCT03"/>
      <sheetName val="CN_kho_đoi"/>
      <sheetName val="T_Hop_CN"/>
      <sheetName val="CTHTchưa_TTnộibộ"/>
      <sheetName val="CN2004_Nộp_TCT"/>
      <sheetName val="CN_TCT04"/>
      <sheetName val="B2_3"/>
      <sheetName val="CL_XD"/>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C_t)êt_C_ty"/>
      <sheetName val="Thuc_thanh"/>
      <sheetName val="YYYYYYYYYYY"/>
      <sheetName val="YYY Y¡Y¢Y£Y¤Y¥Y¦Y§Y¨"/>
      <sheetName val="YªY«Y¬Y­Y®Y¯Y°Y±Y²Y³Y´"/>
      <sheetName val="Y¶Y·Y¸Y¹YºY»Y¼Y½Y¾Y¿YÀ"/>
      <sheetName val="YÂYÃYÄYÅYÆYÇYÈYÉYÊYËYÌ"/>
      <sheetName val="1-2_x0000__x0000__x0000__x0000__x0000__x0000__x0000__x0000__x0000__x0000__x0000_냼η_x0000__x0004__x0000__x0000__x0000__x0000__x0000__x0000_钌έ_x0000__x0000__x0000__x0000__x0000_"/>
      <sheetName val="gi??nhan cong"/>
      <sheetName val="CTHTchýa TTn_ib_"/>
      <sheetName val="CTHTc(u"/>
      <sheetName val="_x0001_Y?_x0004_?_x0001_Y?_x0004_?_x0001_Y?_x0004_?_x0001_Y?_x0004_?_x0001_Y?_x0004_?_x0001_"/>
      <sheetName val="_x0001_Y?_x0004_?_x0001_Y?_x0004_?_x0001_Y?_x0004_? _x0001_Y?_x0004_?¡_x0001_Y?_x0004_?¢_x0001_"/>
      <sheetName val="_x0001_Y?_x0004_?ª_x0001_Y?_x0004_?«_x0001_Y?_x0004_?¬_x0001_Y?_x0004_?­_x0001_Y?_x0004_?®_x0001_"/>
      <sheetName val="_x0001_Y?_x0004_?¶_x0001_Y?_x0004_?·_x0001_Y?_x0004_?¸_x0001_Y?_x0004_?¹_x0001_Y?_x0004_?º_x0001_"/>
      <sheetName val="_x0001_Y?_x0004_?Â_x0001_Y?_x0004_?Ã_x0001_Y?_x0004_?Ä_x0001_Y?_x0004_?Å_x0001_Y?_x0004_Æ_x0001_"/>
      <sheetName val="_x0001_Y__x0004_____x0001_Y__x0004_____x0001_Y__x0004_____x0001_Y__x0004____"/>
      <sheetName val="_x0001_Y__x0004_____x0001_Y__x0004_____x0001_Y__x0004____ _x0001_Y__x0004____"/>
      <sheetName val="_x0001_Y__x0004____ª_x0001_Y__x0004____«_x0001_Y__x0004____¬_x0001_Y__x0004____"/>
      <sheetName val="_x0001_Y__x0004____¶_x0001_Y__x0004____·_x0001_Y__x0004____¸_x0001_Y__x0004____"/>
      <sheetName val="_x0001_Y__x0004____Â_x0001_Y__x0004____Ã_x0001_Y__x0004____Ä_x0001_Y__x0004____"/>
      <sheetName val="dtxl-du_n_"/>
      <sheetName val="_x0001_Y__x0004___x0001_Y__x0004___x0001_Y__x0004___x0001_Y__x0004___x0001_Y__x0004___x0001_"/>
      <sheetName val="_x0001_Y__x0004___x0001_Y__x0004___x0001_Y__x0004__ _x0001_Y__x0004__¡_x0001_Y__x0004__¢_x0001_"/>
      <sheetName val="_x0001_Y__x0004__ª_x0001_Y__x0004__«_x0001_Y__x0004__¬_x0001_Y__x0004__­_x0001_Y__x0004__®_x0001_"/>
      <sheetName val="_x0001_Y__x0004__¶_x0001_Y__x0004__·_x0001_Y__x0004__¸_x0001_Y__x0004__¹_x0001_Y__x0004__º_x0001_"/>
      <sheetName val="_x0001_Y__x0004__Â_x0001_Y__x0004__Ã_x0001_Y__x0004__Ä_x0001_Y__x0004__Å_x0001_Y__x0004_Æ_x0001_"/>
      <sheetName val="DTCTtÑuy"/>
      <sheetName val="_x0000__x0004__x0000__x0000__x0000_™_x0001_Y_x0000__x0004__x0000__x0000__x0000_š_x0001_Y_x0000__x0004__x0000__x0000__x0000_›_x0001_Y_x0000__x0004__x0000__x0000__x0000_œ_x0001_"/>
      <sheetName val="VL????????"/>
      <sheetName val="DG "/>
      <sheetName val="CTHTc(u? ?T*?ib?"/>
      <sheetName val="_x0001_Y?_x0004_?Â_x0001_Y?_x0004_?Ã_x0001_Y?_x0004_?Ä_x0001_Y?_x0004_?Å_x0001_Y?_x0004_?Æ_x0001_"/>
      <sheetName val="_x0001_Y?_x0004_?’_x0001_Y?_x0004_?“_x0001_Y?_x0004_?”_x0001_Y?_x0004_?•_x0001_Y?_x0004_?–_x0001_"/>
      <sheetName val="_x0001_Y?_x0004_?ž_x0001_Y?_x0004_?Ÿ_x0001_Y?_x0004_? _x0001_Y?_x0004_?¡_x0001_Y?_x0004_?¢_x0001_"/>
      <sheetName val="_x0001_Y?_x0004_?¶_x0001_Y_x0004_?·_x0001_Y?_x0004_?¸_x0001_Y?_x0004_?¹_x0001_Y?_x0004_?º_x0001_Y"/>
      <sheetName val="_x0001_Y?_x0004_?ª_x0001_Y?_x0004_?«_x0001_Y?_x0004_?¬_x0001_Y?_x0004_?­_x0001_Y_x0004_?®_x0001_"/>
      <sheetName val="__x0004_____x0001_Y__x0004_____x0001_Y__x0004_____x0001_Y__x0004_____x0001_"/>
      <sheetName val="__x0004____¥_x0001_Y__x0004____¦_x0001_Y__x0004____§_x0001_Y__x0004____¨_x0001_"/>
      <sheetName val="__x0004____±_x0001_Y__x0004____²_x0001_Y__x0004____³_x0001_Y__x0004____´_x0001_"/>
      <sheetName val="__x0004____½_x0001_Y__x0004____¾_x0001_Y__x0004____¿_x0001_Y__x0004____À_x0001_"/>
      <sheetName val="__x0004____É_x0001_Y__x0004____Ê_x0001_Y__x0004____Ë_x0001_Y__x0004____Ì_x0001_"/>
      <sheetName val="_x0001_Y__x0004____’_x0001_Y__x0004____“_x0001_Y__x0004____”_x0001_Y__x0004____"/>
      <sheetName val="_x0001_Y__x0004____ž_x0001_Y__x0004____Ÿ_x0001_Y__x0004____ _x0001_Y__x0004____"/>
      <sheetName val="_x0001_Y__x0004______x0001_Y__x0004_____x0001_Y__x0004____ _x0001_Y__x0004____"/>
      <sheetName val="BaocanC.No2"/>
      <sheetName val="thdt"/>
      <sheetName val="ptvl0-1"/>
      <sheetName val="ptvl4-5"/>
      <sheetName val="4-5"/>
      <sheetName val="ptvl3-4"/>
      <sheetName val="3-4"/>
      <sheetName val="ptvl2-3"/>
      <sheetName val="vlcong"/>
      <sheetName val="ptvl1-2"/>
      <sheetName val="TSO_CHUNG"/>
      <sheetName val="ctTBA"/>
      <sheetName val="CN Tl?04"/>
      <sheetName val="7_x0010_000000"/>
      <sheetName val="T_HDÔ_CN"/>
      <sheetName val="MTO REV.2(ARMOR)"/>
      <sheetName val="VL________"/>
      <sheetName val="Box-Girder"/>
      <sheetName val="TH_x000d_DTXL-luu"/>
      <sheetName val="CPXD-TT-04-G_x0011_"/>
      <sheetName val="DTCT_x000d_G1"/>
      <sheetName val="_x0000__x0004__x0000__x0000__x0000_½_x0001_Y_x0000__x0004__x0000__x0000__x0000_¾_x0001_Y_x0000__x0004__x0000__x0000_¿_x0001_Y_x0000__x0004__x0000__x0000__x0000_À_x0001_"/>
      <sheetName val="뉃_x0000_Tchưa TTnộibộ"/>
      <sheetName val="1-2???????????냼η?_x0004_??????钌έ?????"/>
      <sheetName val="?_x0004_???™_x0001_Y?_x0004_???š_x0001_Y?_x0004_???›_x0001_Y?_x0004_???œ_x0001_"/>
      <sheetName val="1-2_x0000_냼η_x0000__x0004__x0000_钌έ_x0000_넬η_x0000__x0000__x0016_[tkkt-ql38-1-"/>
      <sheetName val="Tong KLBS"/>
      <sheetName val="tra-vau-lieu"/>
      <sheetName val="TH_x000a_DTXL-luu"/>
      <sheetName val="DTCT_x000a_G1"/>
      <sheetName val="_x0000__x0004__x0000__x0000__x0000__x0001_Y_x0000__x0004__x0000__x0000__x0000__x0001_Y_x0000__x0004__x0000__x0000__x0000__x0001_࡙_x0000__x0004__x0000__x0000__x0000__x0001_"/>
      <sheetName val="t-ql38-1-g-2.xls][_x0000__x0000__x0000__x0000__x0000__x0000__x0000__x0000__x0000__x0000__x0000_??"/>
      <sheetName val="CN_kho_doi"/>
      <sheetName val="CTHTchua_TTn?ib?"/>
      <sheetName val="CN2004_N?p_TCT"/>
      <sheetName val="Thanh,Toan"/>
      <sheetName val="Sheet03"/>
      <sheetName val="gia x_x0000__x0000__x0000__x0000__x0000_"/>
      <sheetName val="VL_x0000__x0000__x0000__x0000__x0000__x0000__x0000__x0000_"/>
      <sheetName val="_x0001_Y_x0000__x0004__x0000_ª_x0001_Y_x0000__x0004__x0000_«_x0001_Y_x0000__x0004__x0000_¬_x0001_Y_x0000__x0004__x0000_­_x0001_Y_x0004__x0000_®_x0001_"/>
      <sheetName val="_x0004__x0000__x0001_Y_x0000__x0004__x0000__x0001_Y_x0000__x0004__x0000__x0001_Y_x0000__x0004__x0000__x0001_"/>
      <sheetName val="_x0004__x0000_¥_x0001_Y_x0000__x0004__x0000_¦_x0001_Y_x0000__x0004__x0000_§_x0001_Y_x0000__x0004__x0000_¨_x0001_"/>
      <sheetName val="_x0004__x0000_±_x0001_Y_x0000__x0004__x0000_²_x0001_Y_x0000__x0004__x0000_³_x0001_Y_x0000__x0004__x0000_´_x0001_"/>
      <sheetName val="_x0004__x0000_½_x0001_Y_x0000__x0004__x0000_¾_x0001_Y_x0000__x0004__x0000_¿_x0001_Y_x0000__x0004__x0000_À_x0001_"/>
      <sheetName val="_x0004__x0000_É_x0001_Y_x0000__x0004__x0000_Ê_x0001_Y_x0000__x0004__x0000_Ë_x0001_Y_x0000__x0004__x0000_Ì_x0001_"/>
      <sheetName val="VL_x0000_"/>
      <sheetName val="CTHTc(u_x0000_ T*?ib?"/>
      <sheetName val="_x0001_Y_x0000__x0004__x0000_?_x0001_Y_x0000__x0004__x0000__x0001_Y_x0000__x0004__x0000_ _x0001_Y_x0000__x0004__x0000_"/>
      <sheetName val="_x0001_Y_x0000__x0004__x0000__x0000__x0000_?_x0001_Y_x0000__x0004__x0000__x0000__x0000_Ÿ_x0001_Y_x0000__x0004__x0000__x0000__x0000_ _x0001_Y_x0000__x0004__x0000__x0000__x0000_"/>
      <sheetName val="_x0004_?_x0001_Y?_x0004_?_x0001_Y?_x0004_?_x0001_Y?_x0004_?_x0001_"/>
      <sheetName val="_x0004_?¥_x0001_Y?_x0004_?¦_x0001_Y?_x0004_?§_x0001_Y?_x0004_?¨_x0001_"/>
      <sheetName val="Tien do thi²_x0000__x0000_g"/>
      <sheetName val="_x0004_?±_x0001_Y?_x0004_?²_x0001_Y?_x0004_?³_x0001_Y?_x0004_?´_x0001_"/>
      <sheetName val="_x0004_?½_x0001_Y?_x0004_?¾_x0001_Y?_x0004_?¿_x0001_Y?_x0004_?À_x0001_"/>
      <sheetName val="_x0004_?É_x0001_Y?_x0004_?Ê_x0001_Y?_x0004_?Ë_x0001_Y?_x0004_?Ì_x0001_"/>
      <sheetName val="?_x0004_???½_x0001_Y?_x0004_???¾_x0001_Y?_x0004_??¿_x0001_Y?_x0004_???À_x0001_"/>
      <sheetName val="Truot_nen"/>
      <sheetName val="C.ti?t C.ty"/>
      <sheetName val="gi__nhan cong"/>
      <sheetName val="CTHTc(u_ _T__ib_"/>
      <sheetName val="_x0001_Y__x0004__Â_x0001_Y__x0004__Ã_x0001_Y__x0004__Ä_x0001_Y__x0004__Å_x0001_Y__x0004__Æ_x0001_"/>
      <sheetName val="_x0001_Y__x0004__’_x0001_Y__x0004__“_x0001_Y__x0004__”_x0001_Y__x0004__•_x0001_Y__x0004__–_x0001_"/>
      <sheetName val="_x0001_Y__x0004__ž_x0001_Y__x0004__Ÿ_x0001_Y__x0004__ _x0001_Y__x0004__¡_x0001_Y__x0004__¢_x0001_"/>
      <sheetName val="_x0001_Y__x0004__¶_x0001_Y_x0004__·_x0001_Y__x0004__¸_x0001_Y__x0004__¹_x0001_Y__x0004__º_x0001_Y"/>
      <sheetName val="_x0001_Y__x0004__ª_x0001_Y__x0004__«_x0001_Y__x0004__¬_x0001_Y__x0004__­_x0001_Y_x0004__®_x0001_"/>
      <sheetName val="nhan cong"/>
      <sheetName val="_x0001_Y_x0000__x0004__x0000__x0000__x0000_Â_x0001_X_x0000__x0004__x0000__x0000__x0000_Ã_x0001_Y_x0000__x0004__x0000__x0000__x0000_Ä_x0001_Y_x0000__x0004__x0000__x0000__x0000_"/>
      <sheetName val="BTHTchua TTn?ib?"/>
      <sheetName val="_x0000__x0004__x0000__x0000__x0000__x0001_Y_x0000__x0004__x0000__x0000__x0000_?_x0001_Y_x0000__x0004__x0000__x0000__x0000__x0001_Y_x0000__x0004__x0000__x0000__x0000__x0001_"/>
      <sheetName val="Confi_x0000_"/>
      <sheetName val="Dữ liệu"/>
      <sheetName val="Khối lượng"/>
      <sheetName val="Dự toán"/>
      <sheetName val="Vật tư"/>
      <sheetName val="Phân tích"/>
      <sheetName val="&lt;Phân tích&gt;"/>
      <sheetName val="Kinh phí"/>
      <sheetName val="Thuyết minh"/>
      <sheetName val="Bìa HS"/>
      <sheetName val="Tiến độ"/>
      <sheetName val="BTHTchua TTn_ib_"/>
      <sheetName val="CN Tl_04"/>
      <sheetName val="t-ql38-1-g-2.xls][?????????????"/>
      <sheetName val="뉃?Tchưa TTnộibộ"/>
      <sheetName val="tkku-ql38-1-g-2"/>
      <sheetName val="뉃"/>
      <sheetName val="1-2___________냼η__x0004_______钌έ_____"/>
      <sheetName val="__x0004____™_x0001_Y__x0004____š_x0001_Y__x0004____›_x0001_Y__x0004____œ_x0001_"/>
      <sheetName val="TH_DTXL-luu"/>
      <sheetName val="DTCT_G1"/>
      <sheetName val="t-ql38-1-g-2.xls__"/>
      <sheetName val="CTHTchua_TTn_ib_"/>
      <sheetName val="CN2004_N_p_TCT"/>
      <sheetName val="_x0004___x0001_Y__x0004___x0001_Y__x0004___x0001_Y__x0004___x0001_"/>
      <sheetName val="_x0004__¥_x0001_Y__x0004__¦_x0001_Y__x0004__§_x0001_Y__x0004__¨_x0001_"/>
      <sheetName val="Tien do thi²"/>
      <sheetName val="_x0004__±_x0001_Y__x0004__²_x0001_Y__x0004__³_x0001_Y__x0004__´_x0001_"/>
      <sheetName val="_x0004__½_x0001_Y__x0004__¾_x0001_Y__x0004__¿_x0001_Y__x0004__À_x0001_"/>
      <sheetName val="_x0004__É_x0001_Y__x0004__Ê_x0001_Y__x0004__Ë_x0001_Y__x0004__Ì_x0001_"/>
      <sheetName val="__x0004____½_x0001_Y__x0004____¾_x0001_Y__x0004___¿_x0001_Y__x0004____À_x0001_"/>
      <sheetName val="_x0004_"/>
      <sheetName val="C.ti_t C.ty"/>
      <sheetName val="t-ql38-1-g-2.xls_______________"/>
      <sheetName val="뉃_Tchưa TTnộibộ"/>
    </sheetNames>
    <sheetDataSet>
      <sheetData sheetId="0"/>
      <sheetData sheetId="1"/>
      <sheetData sheetId="2"/>
      <sheetData sheetId="3"/>
      <sheetData sheetId="4"/>
      <sheetData sheetId="5"/>
      <sheetData sheetId="6" refreshError="1">
        <row r="63">
          <cell r="Q63">
            <v>3500</v>
          </cell>
        </row>
        <row r="67">
          <cell r="Q67">
            <v>7270</v>
          </cell>
        </row>
        <row r="69">
          <cell r="Q69">
            <v>60000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sheetData sheetId="46"/>
      <sheetData sheetId="47"/>
      <sheetData sheetId="48"/>
      <sheetData sheetId="49"/>
      <sheetData sheetId="50"/>
      <sheetData sheetId="51"/>
      <sheetData sheetId="52"/>
      <sheetData sheetId="53"/>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 sheetId="146"/>
      <sheetData sheetId="147"/>
      <sheetData sheetId="148" refreshError="1"/>
      <sheetData sheetId="149" refreshError="1"/>
      <sheetData sheetId="150"/>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sheetData sheetId="205"/>
      <sheetData sheetId="206"/>
      <sheetData sheetId="207"/>
      <sheetData sheetId="208"/>
      <sheetData sheetId="209"/>
      <sheetData sheetId="210"/>
      <sheetData sheetId="211"/>
      <sheetData sheetId="212"/>
      <sheetData sheetId="213"/>
      <sheetData sheetId="214" refreshError="1"/>
      <sheetData sheetId="215" refreshError="1"/>
      <sheetData sheetId="216" refreshError="1"/>
      <sheetData sheetId="217" refreshError="1"/>
      <sheetData sheetId="218" refreshError="1"/>
      <sheetData sheetId="219"/>
      <sheetData sheetId="220"/>
      <sheetData sheetId="221" refreshError="1"/>
      <sheetData sheetId="222" refreshError="1"/>
      <sheetData sheetId="223" refreshError="1"/>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sheetData sheetId="239"/>
      <sheetData sheetId="240"/>
      <sheetData sheetId="241" refreshError="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sheetData sheetId="290"/>
      <sheetData sheetId="291"/>
      <sheetData sheetId="292"/>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refreshError="1"/>
      <sheetData sheetId="307"/>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sheetData sheetId="324"/>
      <sheetData sheetId="325"/>
      <sheetData sheetId="326"/>
      <sheetData sheetId="327"/>
      <sheetData sheetId="328"/>
      <sheetData sheetId="329"/>
      <sheetData sheetId="330"/>
      <sheetData sheetId="331"/>
      <sheetData sheetId="332"/>
      <sheetData sheetId="333" refreshError="1"/>
      <sheetData sheetId="334" refreshError="1"/>
      <sheetData sheetId="335" refreshError="1"/>
      <sheetData sheetId="336" refreshError="1"/>
      <sheetData sheetId="337" refreshError="1"/>
      <sheetData sheetId="338" refreshError="1"/>
      <sheetData sheetId="339"/>
      <sheetData sheetId="340" refreshError="1"/>
      <sheetData sheetId="341" refreshError="1"/>
      <sheetData sheetId="342" refreshError="1"/>
      <sheetData sheetId="343" refreshError="1"/>
      <sheetData sheetId="344" refreshError="1"/>
      <sheetData sheetId="345"/>
      <sheetData sheetId="346" refreshError="1"/>
      <sheetData sheetId="347" refreshError="1"/>
      <sheetData sheetId="348"/>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sheetData sheetId="362" refreshError="1"/>
      <sheetData sheetId="363" refreshError="1"/>
      <sheetData sheetId="364" refreshError="1"/>
      <sheetData sheetId="365" refreshError="1"/>
      <sheetData sheetId="366" refreshError="1"/>
      <sheetData sheetId="367" refreshError="1"/>
      <sheetData sheetId="368"/>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sheetData sheetId="406"/>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 val="Dinh muc du toan"/>
      <sheetName val="Config"/>
      <sheetName val="AutoClose"/>
      <sheetName val="TSCD DUNG CHUNG "/>
      <sheetName val="KHKHAUHAOTSCHUNG"/>
      <sheetName val="TSCDTOAN NHA MAY"/>
      <sheetName val="CPSXTOAN BO SP"/>
      <sheetName val="PBCPCHUNG CHO CAC DTUONG"/>
      <sheetName val="XL4Poppy"/>
      <sheetName val="VLieu"/>
      <sheetName val="CT"/>
      <sheetName val="DToan"/>
      <sheetName val="TH"/>
      <sheetName val="Tong hop"/>
      <sheetName val="Cuoc V.chuyen"/>
      <sheetName val="Sheet7"/>
      <sheetName val="Sheet8"/>
      <sheetName val="Sheet9"/>
      <sheetName val="TH An ca"/>
      <sheetName val="XN SL An ca"/>
      <sheetName val="Dang ky an ca"/>
      <sheetName val="Dang ky an ca T2"/>
      <sheetName val="Sheet2"/>
      <sheetName val="Sheet3"/>
      <sheetName val="XL4Test5"/>
      <sheetName val="total"/>
      <sheetName val="(viet)"/>
      <sheetName val="dictionary"/>
      <sheetName val="New(eng)"/>
      <sheetName val="RFI(eng)SW-sun"/>
      <sheetName val="RFI(eng)HVP-sun"/>
      <sheetName val="RFI(eng)SW"/>
      <sheetName val="RFI(eng)SW (2)"/>
      <sheetName val="RFI(eng)HVP"/>
      <sheetName val="RFI(eng)Lab."/>
      <sheetName val="RFI -add"/>
      <sheetName val="bg+th45"/>
      <sheetName val="4-5"/>
      <sheetName val="bg+th34"/>
      <sheetName val="3-4"/>
      <sheetName val="bg+th23"/>
      <sheetName val="2-3"/>
      <sheetName val="bg+th12"/>
      <sheetName val="1-2"/>
      <sheetName val="bg+th"/>
      <sheetName val="ptvl"/>
      <sheetName val="0-1"/>
    </sheetNames>
    <sheetDataSet>
      <sheetData sheetId="0"/>
      <sheetData sheetId="1" refreshError="1"/>
      <sheetData sheetId="2" refreshError="1">
        <row r="16">
          <cell r="N16">
            <v>759</v>
          </cell>
        </row>
        <row r="17">
          <cell r="N17">
            <v>55000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Input"/>
      <sheetName val="Earth Pres."/>
      <sheetName val="Load Com."/>
      <sheetName val="Noi Luc"/>
      <sheetName val="Pile Cap.-Po"/>
      <sheetName val="Pile Cap. - Pv"/>
      <sheetName val="XL4Poppy"/>
    </sheetNames>
    <sheetDataSet>
      <sheetData sheetId="0"/>
      <sheetData sheetId="1"/>
      <sheetData sheetId="2"/>
      <sheetData sheetId="3"/>
      <sheetData sheetId="4"/>
      <sheetData sheetId="5"/>
      <sheetData sheetId="6"/>
      <sheetData sheetId="7"/>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m"/>
      <sheetName val="Du_lieu"/>
      <sheetName val="KH-Q1,Q2,01"/>
      <sheetName val="TONGKE3p "/>
      <sheetName val="TDTKP"/>
      <sheetName val="DON GIA"/>
      <sheetName val="TONG HOP VL-NC"/>
      <sheetName val="TNHCHINH"/>
      <sheetName val="CHITIET VL-NC-TT -1p"/>
      <sheetName val="TDTKP1"/>
      <sheetName val="phuluc1"/>
      <sheetName val="TONG HOP VL-NC TT"/>
      <sheetName val="KPVC-BD "/>
      <sheetName val="#REF"/>
      <sheetName val="gvl"/>
      <sheetName val="Tiepdia"/>
      <sheetName val="CHITIET VL-NC-TT-3p"/>
      <sheetName val="VCV-BE-TONG"/>
      <sheetName val="chitiet"/>
      <sheetName val="VC"/>
      <sheetName val="CHITIET VL-NC"/>
      <sheetName val="THPDMoi  (2)"/>
      <sheetName val="t-h HA THE"/>
      <sheetName val="giathanh1"/>
      <sheetName val="TONGKE-HT"/>
      <sheetName val="LKVL-CK-HT-GD1"/>
      <sheetName val="TH VL, NC, DDHT Thanhphuoc"/>
      <sheetName val="dongia (2)"/>
      <sheetName val="DG"/>
      <sheetName val="DONGIA"/>
      <sheetName val="chitimc"/>
      <sheetName val="dtxl"/>
      <sheetName val="gtrinh"/>
      <sheetName val="lam-moi"/>
      <sheetName val="TH XL"/>
      <sheetName val="thao-go"/>
      <sheetName val="BAOGIATHANG"/>
      <sheetName val="vanchuyen TC"/>
      <sheetName val="DAODAT"/>
      <sheetName val="dongiaXD"/>
      <sheetName val="KH_Q1_Q2_01"/>
      <sheetName val="TONG HOP VL_NC"/>
      <sheetName val="CHITIET VL_NC_TT _1p"/>
      <sheetName val="TONG HOP VL_NC TT"/>
      <sheetName val="KPVC_BD "/>
      <sheetName val="_REF"/>
      <sheetName val="CHITIET VL_NC_TT_3p"/>
      <sheetName val="VCV_BE_TONG"/>
      <sheetName val="CHITIET VL_NC"/>
      <sheetName val="THPDMoi  _2_"/>
      <sheetName val="t_h HA THE"/>
      <sheetName val="TONGKE_HT"/>
      <sheetName val="LKVL_CK_HT_GD1"/>
      <sheetName val="TH VL_ NC_ DDHT Thanhphuoc"/>
      <sheetName val="dongia _2_"/>
      <sheetName val="lam_moi"/>
      <sheetName val="thao_g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DHTXL"/>
      <sheetName val="Giacuoc"/>
      <sheetName val="Nhap"/>
      <sheetName val="XL4Poppy"/>
    </sheetNames>
    <sheetDataSet>
      <sheetData sheetId="0"/>
      <sheetData sheetId="1">
        <row r="2">
          <cell r="H2" t="str">
            <v>Baäc haøng</v>
          </cell>
          <cell r="I2" t="str">
            <v>heä soá</v>
          </cell>
        </row>
        <row r="3">
          <cell r="H3">
            <v>1</v>
          </cell>
          <cell r="I3">
            <v>1</v>
          </cell>
        </row>
        <row r="4">
          <cell r="H4">
            <v>2</v>
          </cell>
          <cell r="I4">
            <v>1.1000000000000001</v>
          </cell>
        </row>
        <row r="5">
          <cell r="H5">
            <v>3</v>
          </cell>
          <cell r="I5">
            <v>1.3</v>
          </cell>
        </row>
        <row r="6">
          <cell r="H6">
            <v>4</v>
          </cell>
          <cell r="I6">
            <v>1.4</v>
          </cell>
        </row>
        <row r="8">
          <cell r="H8" t="str">
            <v>Loaïi phöông tieän VC</v>
          </cell>
          <cell r="I8" t="str">
            <v>Heä soá</v>
          </cell>
        </row>
        <row r="10">
          <cell r="H10" t="str">
            <v>oâtoâ thuøng</v>
          </cell>
          <cell r="I10">
            <v>1</v>
          </cell>
        </row>
        <row r="11">
          <cell r="H11" t="str">
            <v>oâtoâ töï ñoå</v>
          </cell>
          <cell r="I11">
            <v>1.1499999999999999</v>
          </cell>
        </row>
        <row r="12">
          <cell r="H12" t="str">
            <v>oâtoâ stec</v>
          </cell>
          <cell r="I12">
            <v>1.2</v>
          </cell>
        </row>
        <row r="13">
          <cell r="H13" t="str">
            <v>oâtoâ reo</v>
          </cell>
          <cell r="I13">
            <v>1.1499999999999999</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oiGian"/>
      <sheetName val="ChamCongNgGioLX"/>
    </sheetNames>
    <sheetDataSet>
      <sheetData sheetId="0">
        <row r="2">
          <cell r="A2" t="str">
            <v>01</v>
          </cell>
          <cell r="B2">
            <v>2009</v>
          </cell>
        </row>
        <row r="3">
          <cell r="A3" t="str">
            <v>02</v>
          </cell>
          <cell r="B3">
            <v>2010</v>
          </cell>
        </row>
        <row r="4">
          <cell r="A4" t="str">
            <v>03</v>
          </cell>
          <cell r="B4">
            <v>2011</v>
          </cell>
        </row>
        <row r="5">
          <cell r="A5" t="str">
            <v>04</v>
          </cell>
          <cell r="B5">
            <v>2012</v>
          </cell>
        </row>
        <row r="6">
          <cell r="A6" t="str">
            <v>05</v>
          </cell>
          <cell r="B6">
            <v>2013</v>
          </cell>
        </row>
        <row r="7">
          <cell r="A7" t="str">
            <v>06</v>
          </cell>
          <cell r="B7">
            <v>2014</v>
          </cell>
        </row>
        <row r="8">
          <cell r="A8" t="str">
            <v>07</v>
          </cell>
          <cell r="B8">
            <v>2015</v>
          </cell>
        </row>
        <row r="9">
          <cell r="A9" t="str">
            <v>08</v>
          </cell>
          <cell r="B9">
            <v>2016</v>
          </cell>
        </row>
        <row r="10">
          <cell r="A10" t="str">
            <v>09</v>
          </cell>
          <cell r="B10">
            <v>2017</v>
          </cell>
        </row>
        <row r="11">
          <cell r="A11" t="str">
            <v>10</v>
          </cell>
          <cell r="B11">
            <v>2018</v>
          </cell>
        </row>
        <row r="12">
          <cell r="A12" t="str">
            <v>11</v>
          </cell>
          <cell r="B12">
            <v>2019</v>
          </cell>
        </row>
        <row r="13">
          <cell r="A13" t="str">
            <v>12</v>
          </cell>
          <cell r="B13">
            <v>2020</v>
          </cell>
        </row>
        <row r="14">
          <cell r="B14">
            <v>2021</v>
          </cell>
        </row>
        <row r="15">
          <cell r="B15">
            <v>2022</v>
          </cell>
        </row>
        <row r="16">
          <cell r="B16">
            <v>2023</v>
          </cell>
        </row>
        <row r="17">
          <cell r="B17">
            <v>2024</v>
          </cell>
        </row>
        <row r="18">
          <cell r="B18">
            <v>2025</v>
          </cell>
        </row>
        <row r="19">
          <cell r="B19">
            <v>2026</v>
          </cell>
        </row>
        <row r="20">
          <cell r="B20">
            <v>2027</v>
          </cell>
        </row>
        <row r="21">
          <cell r="B21">
            <v>2028</v>
          </cell>
        </row>
        <row r="22">
          <cell r="B22">
            <v>2029</v>
          </cell>
        </row>
        <row r="23">
          <cell r="B23">
            <v>2030</v>
          </cell>
        </row>
      </sheetData>
      <sheetData sheetId="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B-B"/>
      <sheetName val="C-C"/>
      <sheetName val="D-D"/>
      <sheetName val="E-E"/>
      <sheetName val="F-F(2)"/>
      <sheetName val="F-F(3)"/>
      <sheetName val="G-G(3)"/>
      <sheetName val="B_B"/>
      <sheetName val="C_C"/>
      <sheetName val="D_D"/>
      <sheetName val="[Abutment.XLS_x001d_G-G(3)"/>
      <sheetName val="THDT"/>
      <sheetName val="DTHMCT"/>
      <sheetName val="dpd"/>
      <sheetName val="DGXD_dg"/>
      <sheetName val="Cau CAMAU"/>
      <sheetName val="Cau DINHHOA"/>
      <sheetName val="Cau KIMMY"/>
      <sheetName val="DGvua"/>
      <sheetName val="DGdg"/>
      <sheetName val="DGcau.cong"/>
      <sheetName val="VL"/>
      <sheetName val="NC"/>
      <sheetName val="May"/>
      <sheetName val="Data"/>
      <sheetName val="KLcau"/>
      <sheetName val="00000000"/>
      <sheetName val="Sheet1"/>
      <sheetName val="So lieu chung"/>
      <sheetName val="_Abutment.XLS_x001d_G-G(3)"/>
      <sheetName val="Loading"/>
      <sheetName val="Check C"/>
      <sheetName val="Ge"/>
      <sheetName val="ComA-A"/>
      <sheetName val="A-A"/>
      <sheetName val="13.BANG CT"/>
      <sheetName val="14.MMUS GIUA NHIP"/>
      <sheetName val="4.HSPBngang"/>
      <sheetName val="6.Tinh tai"/>
      <sheetName val="2 NSl"/>
      <sheetName val="17.US CHU tho a_b"/>
      <sheetName val="15.MMUS GOI"/>
      <sheetName val="5.BANG I"/>
      <sheetName val="Xuly Data"/>
    </sheetNames>
    <sheetDataSet>
      <sheetData sheetId="0" refreshError="1">
        <row r="45">
          <cell r="I45">
            <v>7.0000000000000007E-2</v>
          </cell>
        </row>
      </sheetData>
      <sheetData sheetId="1" refreshError="1">
        <row r="59">
          <cell r="F59">
            <v>2167.9638256212133</v>
          </cell>
        </row>
        <row r="65">
          <cell r="B65">
            <v>10</v>
          </cell>
          <cell r="C65">
            <v>13</v>
          </cell>
          <cell r="D65">
            <v>16</v>
          </cell>
          <cell r="E65">
            <v>19</v>
          </cell>
          <cell r="F65">
            <v>22</v>
          </cell>
          <cell r="G65">
            <v>25</v>
          </cell>
          <cell r="H65">
            <v>29</v>
          </cell>
          <cell r="I65">
            <v>32</v>
          </cell>
          <cell r="J65">
            <v>35</v>
          </cell>
        </row>
        <row r="66">
          <cell r="B66">
            <v>71</v>
          </cell>
          <cell r="C66">
            <v>127</v>
          </cell>
          <cell r="D66">
            <v>198</v>
          </cell>
          <cell r="E66">
            <v>285</v>
          </cell>
          <cell r="F66">
            <v>388</v>
          </cell>
          <cell r="G66">
            <v>507</v>
          </cell>
          <cell r="H66">
            <v>641</v>
          </cell>
          <cell r="I66">
            <v>792</v>
          </cell>
          <cell r="J66">
            <v>985</v>
          </cell>
        </row>
      </sheetData>
      <sheetData sheetId="2" refreshError="1">
        <row r="11">
          <cell r="J11">
            <v>1</v>
          </cell>
        </row>
      </sheetData>
      <sheetData sheetId="3" refreshError="1">
        <row r="11">
          <cell r="J11">
            <v>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N (Bu)"/>
      <sheetName val="CT M150"/>
      <sheetName val="XL1"/>
      <sheetName val="XL3"/>
      <sheetName val="XL4"/>
      <sheetName val="Xg  "/>
      <sheetName val="XL 5"/>
      <sheetName val="Lai Xe"/>
      <sheetName val="TH QL (KL)"/>
      <sheetName val="TH QL"/>
      <sheetName val="TH Can truc"/>
      <sheetName val="Chi Tiet Can truc"/>
      <sheetName val="du kien luong"/>
      <sheetName val="Xg  (Luu)"/>
      <sheetName val="XL4Poppy"/>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gVL"/>
      <sheetName val="dtoan"/>
      <sheetName val="dtoan -ctiet"/>
      <sheetName val="dt-kphi"/>
      <sheetName val="dt-kphi (2)"/>
      <sheetName val="dt-kphi-ctiet"/>
      <sheetName val="bth-kphi"/>
      <sheetName val="XL4Poppy"/>
      <sheetName val="THKL"/>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0"/>
      <sheetName val="00000001"/>
      <sheetName val="00000002"/>
      <sheetName val="UNIT"/>
      <sheetName val="Piers of Main Flyover (1)"/>
      <sheetName val="Cot Tru1"/>
      <sheetName val="P3-TanAn-Factored"/>
      <sheetName val="P4-TanAn-Factored"/>
      <sheetName val="COC KHOAN M1"/>
      <sheetName val="COC KHOAN M2"/>
      <sheetName val="COC KHOAN T1"/>
      <sheetName val="COC KHOAN T5"/>
      <sheetName val="COC KHOAN T4"/>
      <sheetName val="COC DONG"/>
      <sheetName val="BANG"/>
      <sheetName val="TSCD DUNG CHUNG "/>
      <sheetName val="KHKHAUHAOTSCHUNG"/>
      <sheetName val="TSCDTOAN NHA MAY"/>
      <sheetName val="CPSXTOAN BO SP"/>
      <sheetName val="PBCPCHUNG CHO CAC DTUONG"/>
      <sheetName val="Congty"/>
      <sheetName val="VPPN"/>
      <sheetName val="XN74"/>
      <sheetName val="XN54"/>
      <sheetName val="XN33"/>
      <sheetName val="NK96"/>
      <sheetName val="XL4Test5"/>
      <sheetName val="KluongKm2,4"/>
      <sheetName val="B.cao"/>
      <sheetName val="T.tiet"/>
      <sheetName val="T.N"/>
      <sheetName val="Sheet2"/>
      <sheetName val="dn"/>
      <sheetName val="DU TOAN"/>
      <sheetName val="CHI TIET"/>
      <sheetName val="KLnt"/>
      <sheetName val="PHAN TICH"/>
      <sheetName val="Sheet1"/>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YEU TO CONG"/>
      <sheetName val="TD 3DIEM"/>
      <sheetName val="TD 2DIEM"/>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10000000"/>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0"/>
      <sheetName val="XXXXXXX1"/>
      <sheetName val="20000000"/>
      <sheetName val="30000000"/>
      <sheetName val="XN79"/>
      <sheetName val="CTMT"/>
      <sheetName val="may"/>
      <sheetName val="Vatlieu cau"/>
      <sheetName val="cau DS11"/>
      <sheetName val="cau DS12"/>
      <sheetName val="THCDS12"/>
      <sheetName val="dgcau"/>
      <sheetName val="THCDS11"/>
      <sheetName val="DGCT"/>
      <sheetName val="DGCong"/>
      <sheetName val="Vatlieu"/>
      <sheetName val="nhancong"/>
      <sheetName val="KL"/>
      <sheetName val=""/>
      <sheetName val="dt-iphi"/>
      <sheetName val="TO HUNG"/>
      <sheetName val="CONGNHAN NE"/>
      <sheetName val="XINGUYEP"/>
      <sheetName val="TH331"/>
      <sheetName val="Sheet3 (2)"/>
      <sheetName val="ptvl0-1"/>
      <sheetName val="0-1"/>
      <sheetName val="ptvl4-5"/>
      <sheetName val="4-5"/>
      <sheetName val="ptvl3-4"/>
      <sheetName val="3-4"/>
      <sheetName val="ptvl2-3"/>
      <sheetName val="2-3"/>
      <sheetName val="vlcong"/>
      <sheetName val="ptvl1-2"/>
      <sheetName val="1-2"/>
      <sheetName val="Kluong"/>
      <sheetName val="Giatri"/>
      <sheetName val="ìtoan"/>
      <sheetName val="d-dap47-48"/>
      <sheetName val="md47-48"/>
      <sheetName val="THop47-48"/>
      <sheetName val="d-dap48-49"/>
      <sheetName val="md48-49"/>
      <sheetName val="THop48-49"/>
      <sheetName val="d-dap49-50"/>
      <sheetName val="md49-50"/>
      <sheetName val="THop49-50"/>
      <sheetName val="d-dap50-51"/>
      <sheetName val="md50-51"/>
      <sheetName val="THop50-51"/>
      <sheetName val="d-dap51-52"/>
      <sheetName val="md51-52"/>
      <sheetName val="THop51-52"/>
      <sheetName val="d-dap52-53"/>
      <sheetName val="md52-53"/>
      <sheetName val="THop52-53"/>
      <sheetName val="d-dap53-54"/>
      <sheetName val="md53-54"/>
      <sheetName val="THop53-54"/>
      <sheetName val="d-dap54-55"/>
      <sheetName val="md54-55"/>
      <sheetName val="THop54-55"/>
      <sheetName val="d-dap55-56"/>
      <sheetName val="md55-56"/>
      <sheetName val="THop55-56"/>
      <sheetName val="d-dap56-57"/>
      <sheetName val="md56-57"/>
      <sheetName val="THop56-57"/>
      <sheetName val="d-dap57-58"/>
      <sheetName val="md57-58"/>
      <sheetName val="THop57-58"/>
      <sheetName val="d-dap58-DC"/>
      <sheetName val="md58-DC"/>
      <sheetName val="THop58-DC"/>
      <sheetName val="NHANHRE1"/>
      <sheetName val="NHANHRE2"/>
      <sheetName val="NHANHRE3"/>
      <sheetName val="NHANHRE4"/>
      <sheetName val="NHANHRE5"/>
      <sheetName val="NHANHRE6"/>
      <sheetName val="NHANHRE7"/>
      <sheetName val="mdNHANHRE8"/>
      <sheetName val="PL tham dinh"/>
      <sheetName val="THDT"/>
      <sheetName val="KSTK"/>
      <sheetName val="DTCT"/>
      <sheetName val="PTVL"/>
      <sheetName val="Bu VC"/>
      <sheetName val="luong"/>
      <sheetName val="PTDG"/>
      <sheetName val="40000000"/>
      <sheetName val="50000000"/>
      <sheetName val="60000000"/>
      <sheetName val="70000000"/>
      <sheetName val="80000000"/>
      <sheetName val="90000000"/>
      <sheetName val="a0000000"/>
      <sheetName val="rph (2)"/>
      <sheetName val="dap"/>
      <sheetName val="gpmb"/>
      <sheetName val="dt-kphi-iso-tong"/>
      <sheetName val="dt-kphi-iso-ctiet"/>
      <sheetName val="gia"/>
      <sheetName val="sut&lt;100"/>
      <sheetName val="sut duong"/>
      <sheetName val="sut am"/>
      <sheetName val="bu lun"/>
      <sheetName val="xoi lo chan ke"/>
      <sheetName val="GTXL"/>
      <sheetName val="TDT"/>
      <sheetName val="gvt"/>
      <sheetName val="ATGT"/>
      <sheetName val="DG-TH"/>
      <sheetName val="Tuong-chan"/>
      <sheetName val="Dau-cong"/>
      <sheetName val="dtoan (4)"/>
      <sheetName val="tmdtu"/>
      <sheetName val="CRC"/>
      <sheetName val="GIATRI-DAILY"/>
      <sheetName val="NVBH KHAC"/>
      <sheetName val="NVBH HOAN"/>
      <sheetName val="TONKHODAILY"/>
      <sheetName val="tra-vat-lieu"/>
      <sheetName val="DGCT_x0006_"/>
      <sheetName val="NHTN"/>
      <sheetName val="QLDD"/>
      <sheetName val="Moi truong"/>
      <sheetName val="KHĐ"/>
      <sheetName val="Don gia chi tiet"/>
      <sheetName val="Du thau"/>
      <sheetName val="Tro giup"/>
      <sheetName val="dam"/>
      <sheetName val="Mocantho"/>
      <sheetName val="MoQL91"/>
      <sheetName val="tru"/>
      <sheetName val="dg"/>
      <sheetName val="10mduongsaumo"/>
      <sheetName val="ctt"/>
      <sheetName val="thanmkhao"/>
      <sheetName val="monho"/>
      <sheetName val="HK1"/>
      <sheetName val="HK2"/>
      <sheetName val="CANAM"/>
      <sheetName val="tuong"/>
      <sheetName val="Sheet_x0001_1"/>
      <sheetName val="FPPN"/>
      <sheetName val="CHI_x0000_TIET"/>
      <sheetName val="YEUCAU"/>
      <sheetName val="IN_PHIEU"/>
      <sheetName val="BANGKE"/>
      <sheetName val="IN_NX"/>
      <sheetName val="NK_CHUNG"/>
      <sheetName val="DL_KH"/>
      <sheetName val="TH_CNO"/>
      <sheetName val="CD_PSINH"/>
      <sheetName val="CDKT"/>
      <sheetName val="soctiettk"/>
      <sheetName val="Ctietkhach"/>
      <sheetName val="thue_DR"/>
      <sheetName val="thue_DV"/>
      <sheetName val="thue_05"/>
      <sheetName val="tokhai"/>
      <sheetName val="Inthkhach"/>
      <sheetName val="vattu"/>
      <sheetName val="THEKHO"/>
      <sheetName val="cphi"/>
      <sheetName val="GThanh"/>
      <sheetName val="B02"/>
      <sheetName val="B03_LCTT"/>
      <sheetName val="TM_BCTC"/>
      <sheetName val="MVT"/>
      <sheetName val="KHAO_TSCD"/>
      <sheetName val="tam"/>
      <sheetName val="BIA"/>
      <sheetName val="Module1"/>
      <sheetName val="Module2"/>
      <sheetName val="bao cao ngay 13-02"/>
      <sheetName val="CBG"/>
      <sheetName val="P3-PanAn-Factored"/>
      <sheetName val="Nhap don gia VL dia _x0003__x0000_uong"/>
      <sheetName val="NhapSl"/>
      <sheetName val="Nluc"/>
      <sheetName val="Tohop"/>
      <sheetName val="KT_Tthan"/>
      <sheetName val="Tra_TTTD"/>
      <sheetName val="GiaVL"/>
      <sheetName val="ESTI."/>
      <sheetName val="DI-ESTI"/>
      <sheetName val="T1"/>
      <sheetName val="T2"/>
      <sheetName val="T3"/>
      <sheetName val="T4"/>
      <sheetName val="T5"/>
      <sheetName val="T6"/>
      <sheetName val="T7"/>
      <sheetName val="T8"/>
      <sheetName val="T9"/>
      <sheetName val="T10"/>
      <sheetName val="T11"/>
      <sheetName val="T12"/>
      <sheetName val="t1.3"/>
      <sheetName val="Du_lieu"/>
      <sheetName val="nhan cong"/>
      <sheetName val="PTCT"/>
      <sheetName val="Phan tich don gia chi Uet"/>
      <sheetName val="sut&lt;1 0"/>
      <sheetName val="LO 65+41B"/>
      <sheetName val="LO 48"/>
      <sheetName val="LO 47A"/>
      <sheetName val="LO 46B"/>
      <sheetName val="LO 45"/>
      <sheetName val="LO 44"/>
      <sheetName val="LO 46A"/>
      <sheetName val="LO 41A"/>
      <sheetName val="LO 66"/>
      <sheetName val="LO 42"/>
      <sheetName val="LO 47B"/>
      <sheetName val="LO 43"/>
      <sheetName val="LO 64"/>
      <sheetName val="LO 50"/>
      <sheetName val="LO 49 B "/>
      <sheetName val="LO 63"/>
      <sheetName val="LO 62"/>
      <sheetName val="LO 49 A"/>
      <sheetName val="LO 61"/>
      <sheetName val="_x0000_Ё_x0000__x0000__x0000__x0000_䀤_x0001__x0000__x0000__x0000__x0000_䀶_x0001__x0000_晦晦晦䀙_x0001__x0000__x0000__x0000__x0000_㿰_x0001_H-_x0000_ਈ_x0000_"/>
      <sheetName val="TT_35NH"/>
      <sheetName val="SPL4"/>
      <sheetName val="She_x0000_t9"/>
      <sheetName val="ctTBA"/>
      <sheetName val="ktduong"/>
      <sheetName val="cu"/>
      <sheetName val="KTcau2004"/>
      <sheetName val="KT2004XL#moi"/>
      <sheetName val="denbu"/>
      <sheetName val="thop"/>
      <sheetName val="`u lun"/>
      <sheetName val="coc duc"/>
      <sheetName val="Dbþgia"/>
      <sheetName val="Du toan chi tiet_x0000_coc nuoc"/>
      <sheetName val="Khu xu ly nuoc THiep-XD"/>
      <sheetName val="Số liệu"/>
      <sheetName val="TKKYI"/>
      <sheetName val="TKKYII"/>
      <sheetName val="Tổng hợp theo học sinh"/>
      <sheetName val="XL4Test5 (2)"/>
      <sheetName val="_x0000_????_x0001__x0000__x0000__x0000__x0000_?_x0001_H-_x0000_?_x0000_????_x0001__x0000_????_x0001__x0000__x0000__x0000_"/>
      <sheetName val="TN"/>
      <sheetName val="ND"/>
      <sheetName val="tai"/>
      <sheetName val="hoang"/>
      <sheetName val="hoang (2)"/>
      <sheetName val="hoang (3)"/>
      <sheetName val="ma-pt"/>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tonghop"/>
      <sheetName val="Sheet19"/>
      <sheetName val="Sheet18"/>
      <sheetName val="0_x0000__x0000_ﱸ͕_x0000__x0004__x0000__x0000__x0000__x0000__x0000__x0000_͕_x0000__x0000__x0000__x0000__x0000__x0000__x0000__x0000_列͕_x0000__x0000__x0013__x0000__x0000__x0000_"/>
      <sheetName val="PBCPCHUNG CHO CAC _x0007_{WÑNG"/>
      <sheetName val="He so"/>
      <sheetName val="PL Vua"/>
      <sheetName val="DPD"/>
      <sheetName val="DgDuong"/>
      <sheetName val="dgmo-tru"/>
      <sheetName val="dgdam"/>
      <sheetName val="Dam-Mo-Tru"/>
      <sheetName val="DTDuong"/>
      <sheetName val="GTXLc"/>
      <sheetName val="CPXLk"/>
      <sheetName val="KPTH"/>
      <sheetName val="Bang KL ket cau"/>
      <sheetName val="Thuc thanh"/>
      <sheetName val="CHI"/>
      <sheetName val="Nhap don gia VL dia _x0003_"/>
      <sheetName val="Ё_x0000_䀤_x0001__x0000_䀶_x0001__x0000_晦晦晦䀙_x0001__x0000_㿰_x0001_H-_x0000_ਈ_x0000_ꏗ㵰휊䀁_x0001__x0000_尩슏⣵䀂"/>
      <sheetName val="Ё"/>
      <sheetName val="?_x0000_?_x0001__x0000_?_x0001__x0000_????_x0001__x0000_?_x0001_H-_x0000_?_x0000_????_x0001__x0000_????"/>
      <sheetName val="Phan tich don gia chi ˆUet"/>
      <sheetName val="?"/>
      <sheetName val="????_x0001_"/>
      <sheetName val="CTC_x000f_NG_02"/>
      <sheetName val="_x0004_GCong"/>
      <sheetName val="Box-Girder"/>
      <sheetName val="coctuatrenda"/>
      <sheetName val="IBASE"/>
      <sheetName val="md5!-52"/>
      <sheetName val="IN__x000e_X"/>
      <sheetName val="NHAP"/>
      <sheetName val="dv-kphi-cviet"/>
      <sheetName val="bvh-kphi"/>
      <sheetName val="PCCPCHUNG CHO CAC DTUONG"/>
      <sheetName val="Piers of Main Flyower (1)"/>
      <sheetName val="CHI?TIET"/>
      <sheetName val="Nhap don gia VL dia _x0003_?uong"/>
      <sheetName val="?Ё????䀤_x0001_????䀶_x0001_?晦晦晦䀙_x0001_????㿰_x0001_H-?ਈ?"/>
      <sheetName val="Ё?䀤_x0001_?䀶_x0001_?晦晦晦䀙_x0001_?㿰_x0001_H-?ਈ?ꏗ㵰휊䀁_x0001_?尩슏⣵䀂"/>
      <sheetName val="?????_x0001_?????_x0001_H-???????_x0001_?????_x0001_???"/>
      <sheetName val="???_x0001_??_x0001_?????_x0001_??_x0001_H-???????_x0001_?????"/>
      <sheetName val="????_x0001_??_x0001_H-???????_x0001_?????_x0001_?"/>
      <sheetName val="3cau"/>
      <sheetName val="266+623"/>
      <sheetName val="TXL(266+623"/>
      <sheetName val="DDCT"/>
      <sheetName val="M"/>
      <sheetName val="vln"/>
      <sheetName val="Giai trinh"/>
      <sheetName val="GTGT"/>
      <sheetName val="Mua vao TT"/>
      <sheetName val="Mua vao GTGT"/>
      <sheetName val="Bra"/>
      <sheetName val="BC HDon"/>
      <sheetName val="BC HDon Qui"/>
      <sheetName val="KE KHAI HDONG"/>
      <sheetName val="Recovered_Sheet1"/>
      <sheetName val="Recovered_Sheet2"/>
      <sheetName val="rph_(2)"/>
      <sheetName val="dtoan_-ctiet"/>
      <sheetName val="NVBH_KHAC"/>
      <sheetName val="NVBH_HOAN"/>
      <sheetName val="sut_duong"/>
      <sheetName val="sut_am"/>
      <sheetName val="bu_lun"/>
      <sheetName val="xoi_lo_chan_ke"/>
      <sheetName val="dtoan_(4)"/>
      <sheetName val="dt-kphi_(2)"/>
      <sheetName val="B_cao"/>
      <sheetName val="T_tiet"/>
      <sheetName val="T_N"/>
      <sheetName val="Piers_of_Main_Flyover_(1)"/>
      <sheetName val="Cot_Tru1"/>
      <sheetName val="COC_KHOAN_M1"/>
      <sheetName val="COC_KHOAN_M2"/>
      <sheetName val="COC_KHOAN_T1"/>
      <sheetName val="COC_KHOAN_T5"/>
      <sheetName val="COC_KHOAN_T4"/>
      <sheetName val="COC_DONG"/>
      <sheetName val="DTCT_02__2595"/>
      <sheetName val="DU_TOAN"/>
      <sheetName val="CHI_TIET"/>
      <sheetName val="PHAN_TICH"/>
      <sheetName val="YEU_TO_CONG"/>
      <sheetName val="TD_3DIEM"/>
      <sheetName val="TD_2DIEM"/>
      <sheetName val="TSCD_DUNG_CHUNG_"/>
      <sheetName val="TSCDTOAN_NHA_MAY"/>
      <sheetName val="CPSXTOAN_BO_SP"/>
      <sheetName val="PBCPCHUNG_CHO_CAC_DTUONG"/>
      <sheetName val="THKL_nghiemthu"/>
      <sheetName val="DTCTtaluy_(2)"/>
      <sheetName val="KLDGTT&lt;120%_(2)"/>
      <sheetName val="TH_(2)"/>
      <sheetName val="nhan_cong"/>
      <sheetName val="Sheet3_(2)"/>
      <sheetName val="`u_lun"/>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TO_HUNG"/>
      <sheetName val="CONGNHAN_NE"/>
      <sheetName val="Vatlieu_cau"/>
      <sheetName val="cau_DS11"/>
      <sheetName val="cau_DS12"/>
      <sheetName val="sut&lt;1_0"/>
      <sheetName val="Khu_xu_ly_nuoc_THiep-XD"/>
      <sheetName val="PL_tham_dinh"/>
      <sheetName val="Bu_VC"/>
      <sheetName val="Don gia"/>
      <sheetName val="vua_x0000__x0000__x0000__x0000__x0000__x0000__x0000__x0000__x0000__x0000__x0000_韘࿊_x0000__x0004__x0000__x0000__x0000__x0000__x0000__x0000_酐࿊_x0000__x0000__x0000__x0000__x0000_"/>
      <sheetName val="TinhToan"/>
      <sheetName val="Sheet3ٺ_x0001_2)"/>
      <sheetName val="She"/>
      <sheetName val="dtct cong"/>
      <sheetName val="dt-kphi_x0010_øÿet"/>
      <sheetName val="[dtTKKT-98-106.xlsၝTHCDS11"/>
      <sheetName val="[dtTKKT-98-106.xls?THCDS11"/>
      <sheetName val="_x0000_?_x0000__x0000__x0000__x0000_?_x0001__x0000__x0000__x0000__x0000_?_x0001__x0000_????_x0001__x0000__x0000__x0000__x0000_?_x0001_H-_x0000_?_x0000_"/>
      <sheetName val="dt-kphi-ÿÿo-ctiet"/>
      <sheetName val="???????_x0001_?????_x0001_?????_x0001_?????_x0001_H-???"/>
      <sheetName val="She?t9"/>
      <sheetName val="10mduongsa{ío"/>
      <sheetName val="Pier"/>
      <sheetName val="Pile"/>
      <sheetName val="ptvì0-1"/>
      <sheetName val="_"/>
      <sheetName val="_____x0001_"/>
      <sheetName val="Nhap don gia VL dia _x0003__uong"/>
      <sheetName val="_Ё____䀤_x0001_____䀶_x0001__晦晦晦䀙_x0001_____㿰_x0001_H-_ਈ_"/>
      <sheetName val="Ё_䀤_x0001__䀶_x0001__晦晦晦䀙_x0001__㿰_x0001_H-_ਈ_ꏗ㵰휊䀁_x0001__尩슏⣵䀂"/>
      <sheetName val="______x0001_______x0001_H-________x0001_______x0001____"/>
      <sheetName val="____x0001____x0001_______x0001____x0001_H-________x0001______"/>
      <sheetName val="_____x0001____x0001_H-________x0001_______x0001__"/>
      <sheetName val="________x0001_______x0001_______x0001_______x0001_H-___"/>
      <sheetName val="She_t9"/>
      <sheetName val="fej"/>
      <sheetName val="DT1__x0010_3"/>
      <sheetName val="DGKE_00"/>
      <sheetName val="P4-T`nAn-Factored"/>
      <sheetName val="Giathanh1m3BT"/>
      <sheetName val="CHI TI_x0000__x0000_"/>
      <sheetName val="_x0000__x0000__x0000__x0000__x0000__x0000_??_x0000__x0000__x0013__x0000__x0000__x0000__x0000__x0000__x0000__x0000__x0000__x0000__x0000__x0000__x0000__x0000__x0000__x0000__x001f_[dtT"/>
      <sheetName val="COC KHOAN0T5"/>
      <sheetName val="TD &quot;DIEM"/>
      <sheetName val="CDPS"/>
      <sheetName val="S²_x0000__x0000_2"/>
      <sheetName val="Du toan chi tiet coc juoc"/>
      <sheetName val="Du toan_x0000_chi tiet coc"/>
      <sheetName val="T_x0004_ 3DIEM"/>
      <sheetName val="Rheet10"/>
      <sheetName val="KLD_x0007_TT&lt;120%"/>
      <sheetName val="hoane (3)"/>
      <sheetName val="NVBH(HOAN"/>
      <sheetName val="dt-cphi-ctieT"/>
      <sheetName val="Piers of Main Flylyer (1)"/>
      <sheetName val="DG೼�_02"/>
      <sheetName val="???_x0001_??_x0001_?????_x0001_??_x0001_H-???"/>
      <sheetName val="KLDGTT&lt;1ü_x000c__x0000__x0000_(2)"/>
      <sheetName val="____x0001____x0001_______x0001____x0001_H-___"/>
      <sheetName val="Du toan chi tiet"/>
      <sheetName val="Luong_mot_ngay_cong_k`ao_sat"/>
      <sheetName val="Tuong-ٺ_x0001_an"/>
      <sheetName val="Eodule1"/>
      <sheetName val="CPVUE_03"/>
      <sheetName val="0"/>
      <sheetName val="DothiP1"/>
      <sheetName val="S? li?u"/>
      <sheetName val="T?ng h?p theo h?c sinh"/>
      <sheetName val="NKC"/>
      <sheetName val="SoCaiT"/>
      <sheetName val="THDU"/>
      <sheetName val="Quantity"/>
      <sheetName val="ULIT"/>
      <sheetName val="INV"/>
      <sheetName val="XXXXXXX2"/>
      <sheetName val="XXXXXXX3"/>
      <sheetName val="XXXXXXX4"/>
      <sheetName val="Klu_x0016_4_x0000_DÀÀFN"/>
      <sheetName val="t1_3"/>
      <sheetName val="????_x0001__x0000_?_x0001_H-_x0000_?_x0000_????_x0001__x0000_????_x0001__x0000_"/>
      <sheetName val="?_x0000_?_x0001__x0000_?_x0001__x0000_????_x0001__x0000_?_x0001_H-_x0000_?_x0000_"/>
      <sheetName val="Gca may Buu dien"/>
      <sheetName val="882"/>
      <sheetName val="Giamay"/>
      <sheetName val="DM_GVT"/>
      <sheetName val="May chuyen nganh"/>
      <sheetName val="TT06"/>
      <sheetName val="DGAT_02"/>
      <sheetName val="MTO REV.2(ARMOR)"/>
      <sheetName val="Nhatkychung"/>
      <sheetName val="She%t11"/>
      <sheetName val="Nhap don gia VL dia áhuong"/>
      <sheetName val="uong mot ngay cong xay lap"/>
      <sheetName val="DEF"/>
      <sheetName val="Don_gia_chi_tiet"/>
      <sheetName val="Du_thau"/>
      <sheetName val="dt-k0hi (2)"/>
      <sheetName val="DT_x0003_T_02"/>
      <sheetName val="TH_11"/>
      <sheetName val="CUAHANG"/>
      <sheetName val="MAKHACH"/>
      <sheetName val="Luong_x0000_mot ngay cong xay lap"/>
      <sheetName val="T2_x0000__x0000_)"/>
      <sheetName val="_dtTKKT-98-106.xlsၝTHCDS11"/>
      <sheetName val="Tro_giup"/>
      <sheetName val="tra_x0000__x0000__x0000__x0000__x0000_±@Z"/>
      <sheetName val="FPPN_x0000__x0000_ﬄΥ_x0000__x0004__x0000__x0000__x0000__x0000__x0000__x0000_錜Ι_x0000__x0000__x0000__x0000__x0000__x0000__x0000__x0000_㤼Ę_x0000__x0000_ĥ"/>
      <sheetName val="_dtTKKT-98-106.xls_THCDS11"/>
      <sheetName val="Piers of Mai. Flyover (1)"/>
      <sheetName val="_x0000_Ё_x0000__x0000__x0000__x0000_䀤_x0001__x0000__x0000__x0000__x0000_䀶_x0001__x0000_晦晦晦䀙_x0001__x0000__x0000__x0000_"/>
      <sheetName val="Tuong-?_x0001_an"/>
      <sheetName val="DG??_02"/>
      <sheetName val="S_ li_u"/>
      <sheetName val="T_ng h_p theo h_c sinh"/>
      <sheetName val="Sheet1 (3)"/>
      <sheetName val="Sheet1 (2)"/>
      <sheetName val="YE2_x0000__x0000_ CONG"/>
      <sheetName val="0000000!"/>
      <sheetName val="sat"/>
      <sheetName val="ptvt"/>
    </sheetNames>
    <sheetDataSet>
      <sheetData sheetId="0" refreshError="1"/>
      <sheetData sheetId="1" refreshError="1"/>
      <sheetData sheetId="2" refreshError="1"/>
      <sheetData sheetId="3"/>
      <sheetData sheetId="4" refreshError="1"/>
      <sheetData sheetId="5" refreshError="1">
        <row r="10">
          <cell r="Q10">
            <v>58000</v>
          </cell>
        </row>
        <row r="12">
          <cell r="Q12">
            <v>54000</v>
          </cell>
        </row>
        <row r="15">
          <cell r="Q15">
            <v>164</v>
          </cell>
        </row>
        <row r="20">
          <cell r="Q20">
            <v>18000</v>
          </cell>
        </row>
        <row r="21">
          <cell r="Q21">
            <v>50000</v>
          </cell>
        </row>
        <row r="23">
          <cell r="Q23">
            <v>4340</v>
          </cell>
        </row>
        <row r="28">
          <cell r="Q28">
            <v>1364000</v>
          </cell>
        </row>
        <row r="29">
          <cell r="Q29">
            <v>6091</v>
          </cell>
        </row>
        <row r="30">
          <cell r="Q30">
            <v>3500</v>
          </cell>
        </row>
        <row r="37">
          <cell r="Q37">
            <v>30000</v>
          </cell>
        </row>
        <row r="40">
          <cell r="Q40">
            <v>4500</v>
          </cell>
        </row>
        <row r="45">
          <cell r="Q45">
            <v>4300</v>
          </cell>
        </row>
        <row r="47">
          <cell r="Q47">
            <v>10500</v>
          </cell>
        </row>
        <row r="48">
          <cell r="Q48">
            <v>2000</v>
          </cell>
        </row>
        <row r="49">
          <cell r="Q49">
            <v>3000</v>
          </cell>
        </row>
        <row r="50">
          <cell r="Q50">
            <v>1200</v>
          </cell>
        </row>
        <row r="51">
          <cell r="Q51">
            <v>1370</v>
          </cell>
        </row>
        <row r="55">
          <cell r="Q55">
            <v>8636.363636363636</v>
          </cell>
        </row>
      </sheetData>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sheetData sheetId="132"/>
      <sheetData sheetId="133"/>
      <sheetData sheetId="134" refreshError="1"/>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refreshError="1"/>
      <sheetData sheetId="234" refreshError="1"/>
      <sheetData sheetId="235" refreshError="1"/>
      <sheetData sheetId="236" refreshError="1"/>
      <sheetData sheetId="237" refreshError="1"/>
      <sheetData sheetId="238"/>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sheetData sheetId="340" refreshError="1"/>
      <sheetData sheetId="341"/>
      <sheetData sheetId="342"/>
      <sheetData sheetId="343"/>
      <sheetData sheetId="344"/>
      <sheetData sheetId="345"/>
      <sheetData sheetId="346"/>
      <sheetData sheetId="347"/>
      <sheetData sheetId="348"/>
      <sheetData sheetId="349" refreshError="1"/>
      <sheetData sheetId="350"/>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refreshError="1"/>
      <sheetData sheetId="398"/>
      <sheetData sheetId="399"/>
      <sheetData sheetId="400" refreshError="1"/>
      <sheetData sheetId="401"/>
      <sheetData sheetId="402" refreshError="1"/>
      <sheetData sheetId="403"/>
      <sheetData sheetId="404" refreshError="1"/>
      <sheetData sheetId="405"/>
      <sheetData sheetId="406"/>
      <sheetData sheetId="407" refreshError="1"/>
      <sheetData sheetId="408" refreshError="1"/>
      <sheetData sheetId="409" refreshError="1"/>
      <sheetData sheetId="410" refreshError="1"/>
      <sheetData sheetId="411"/>
      <sheetData sheetId="412" refreshError="1"/>
      <sheetData sheetId="413" refreshError="1"/>
      <sheetData sheetId="414" refreshError="1"/>
      <sheetData sheetId="415" refreshError="1"/>
      <sheetData sheetId="416"/>
      <sheetData sheetId="417"/>
      <sheetData sheetId="418"/>
      <sheetData sheetId="419"/>
      <sheetData sheetId="420" refreshError="1"/>
      <sheetData sheetId="421"/>
      <sheetData sheetId="422"/>
      <sheetData sheetId="423"/>
      <sheetData sheetId="424"/>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sheetData sheetId="502" refreshError="1"/>
      <sheetData sheetId="503" refreshError="1"/>
      <sheetData sheetId="504"/>
      <sheetData sheetId="505" refreshError="1"/>
      <sheetData sheetId="506" refreshError="1"/>
      <sheetData sheetId="507" refreshError="1"/>
      <sheetData sheetId="508" refreshError="1"/>
      <sheetData sheetId="509" refreshError="1"/>
      <sheetData sheetId="510" refreshError="1"/>
      <sheetData sheetId="511"/>
      <sheetData sheetId="512"/>
      <sheetData sheetId="513"/>
      <sheetData sheetId="514" refreshError="1"/>
      <sheetData sheetId="515" refreshError="1"/>
      <sheetData sheetId="516"/>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sheetData sheetId="529"/>
      <sheetData sheetId="530"/>
      <sheetData sheetId="531" refreshError="1"/>
      <sheetData sheetId="532"/>
      <sheetData sheetId="533" refreshError="1"/>
      <sheetData sheetId="534"/>
      <sheetData sheetId="535" refreshError="1"/>
      <sheetData sheetId="536" refreshError="1"/>
      <sheetData sheetId="537"/>
      <sheetData sheetId="538"/>
      <sheetData sheetId="539"/>
      <sheetData sheetId="540" refreshError="1"/>
      <sheetData sheetId="541"/>
      <sheetData sheetId="542"/>
      <sheetData sheetId="543"/>
      <sheetData sheetId="544"/>
      <sheetData sheetId="545" refreshError="1"/>
      <sheetData sheetId="546" refreshError="1"/>
      <sheetData sheetId="547"/>
      <sheetData sheetId="548"/>
      <sheetData sheetId="549"/>
      <sheetData sheetId="550" refreshError="1"/>
      <sheetData sheetId="551" refreshError="1"/>
      <sheetData sheetId="552" refreshError="1"/>
      <sheetData sheetId="553"/>
      <sheetData sheetId="554" refreshError="1"/>
      <sheetData sheetId="555"/>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sheetData sheetId="566"/>
      <sheetData sheetId="567"/>
      <sheetData sheetId="568"/>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sheetData sheetId="580" refreshError="1"/>
      <sheetData sheetId="581" refreshError="1"/>
      <sheetData sheetId="582" refreshError="1"/>
      <sheetData sheetId="583"/>
      <sheetData sheetId="584"/>
      <sheetData sheetId="585" refreshError="1"/>
      <sheetData sheetId="586" refreshError="1"/>
      <sheetData sheetId="587" refreshError="1"/>
      <sheetData sheetId="588" refreshError="1"/>
      <sheetData sheetId="589"/>
      <sheetData sheetId="590"/>
      <sheetData sheetId="591"/>
      <sheetData sheetId="592"/>
      <sheetData sheetId="593"/>
      <sheetData sheetId="594"/>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QTBS(NH)"/>
      <sheetName val="QTBS(NH) (2)"/>
      <sheetName val="Sheet3"/>
      <sheetName val="qtbs "/>
      <sheetName val="QTLUONGQ3-99(VAT)"/>
      <sheetName val="tkhoan-XDCB"/>
      <sheetName val="btkts"/>
      <sheetName val="tsnbtkts"/>
      <sheetName val="tminhbc"/>
      <sheetName val="pltm"/>
      <sheetName val="B 02-DN"/>
      <sheetName val="B 02-DN "/>
      <sheetName val="05-06-THKT(r)"/>
      <sheetName val="07-THKT"/>
      <sheetName val="08-THKT(r)"/>
      <sheetName val="09-THKT(x)"/>
      <sheetName val="10-THKT(r)"/>
      <sheetName val="12-THKT"/>
      <sheetName val="cptngoai"/>
      <sheetName val="13B-THKT"/>
      <sheetName val="14-THKT"/>
      <sheetName val="15-THKT(x)"/>
      <sheetName val="pluc1"/>
      <sheetName val="pluc2"/>
      <sheetName val="tk131"/>
      <sheetName val="tk131 (2)"/>
      <sheetName val="XDthueDT"/>
      <sheetName val="cpdd"/>
      <sheetName val="pluc6"/>
      <sheetName val="pluc7"/>
      <sheetName val="pluc8"/>
      <sheetName val="pluc9"/>
      <sheetName val="pluc10"/>
      <sheetName val="LailoQ3-99"/>
      <sheetName val="pluc11a"/>
      <sheetName val="pc-LN"/>
      <sheetName val="pluc12(x)"/>
      <sheetName val="pluctknb"/>
      <sheetName val="BTH-TBT-XDM (tong)"/>
      <sheetName val="BTH-TBT (tuan)"/>
      <sheetName val="BTH-TBT (thang)"/>
      <sheetName val="BTH-TBT (thang10)"/>
      <sheetName val="8-2"/>
      <sheetName val="8-2 (2)"/>
      <sheetName val="BC THANG TC-KT"/>
      <sheetName val="bc thang tc-kt (Huong)"/>
      <sheetName val="bc thang tc-kt (Huong) (4 than)"/>
      <sheetName val="KHOI LUONG T10"/>
      <sheetName val="8-1"/>
      <sheetName val="KHOI LUONG (2)"/>
      <sheetName val="BC THANG TC-KT (2)"/>
      <sheetName val="XL4Poppy"/>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XL4Poppy"/>
    </sheetNames>
    <sheetDataSet>
      <sheetData sheetId="0"/>
      <sheetData sheetId="1"/>
      <sheetData sheetId="2"/>
      <sheetData sheetId="3"/>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K-TT"/>
    </sheetNames>
    <sheetDataSet>
      <sheetData sheetId="0" refreshError="1">
        <row r="19">
          <cell r="G19">
            <v>300</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TH"/>
      <sheetName val="TTgia"/>
      <sheetName val="PTDG"/>
      <sheetName val="Gia"/>
      <sheetName val="Nhan cong"/>
      <sheetName val="vua"/>
      <sheetName val="BTN min"/>
      <sheetName val="BTN tho"/>
      <sheetName val="XL4Poppy"/>
      <sheetName val="DATA"/>
      <sheetName val="DIALOG"/>
      <sheetName val="Macro1"/>
    </sheetNames>
    <sheetDataSet>
      <sheetData sheetId="0"/>
      <sheetData sheetId="1"/>
      <sheetData sheetId="2"/>
      <sheetData sheetId="3" refreshError="1">
        <row r="126">
          <cell r="E126">
            <v>405755</v>
          </cell>
        </row>
      </sheetData>
      <sheetData sheetId="4"/>
      <sheetData sheetId="5"/>
      <sheetData sheetId="6"/>
      <sheetData sheetId="7"/>
      <sheetData sheetId="8"/>
      <sheetData sheetId="9"/>
      <sheetData sheetId="10"/>
      <sheetData sheetId="1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i nghiem "/>
      <sheetName val="den bu  Quy Hop - Yen Hop "/>
      <sheetName val="Bang chiet tinh TBA"/>
      <sheetName val="VL-NC-MTC tram bien ap"/>
      <sheetName val="DZ22"/>
      <sheetName val="Chiet tinh DZ 22"/>
      <sheetName val="Thy nghiem MBA"/>
      <sheetName val="VL-NC-MTC DZ 0,4 kV"/>
      <sheetName val="Chiet tinh §Z 0,4 kV"/>
      <sheetName val="cto"/>
      <sheetName val="Tong hop chi tiet "/>
      <sheetName val="TH"/>
      <sheetName val="Van chuyen DZ"/>
      <sheetName val="Sheet3"/>
      <sheetName val="Van chuyen TBA"/>
      <sheetName val="Sheet2"/>
      <sheetName val="bia"/>
      <sheetName val="XL4Poppy"/>
      <sheetName val="Sheet1 (2)"/>
      <sheetName val="Process"/>
      <sheetName val="Final"/>
      <sheetName val="Dulieugoc"/>
      <sheetName val="Nhancong"/>
      <sheetName val="Vanchuyen"/>
      <sheetName val="TKvt15.8"/>
      <sheetName val="CTC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gtronD75(ht-kevai) "/>
      <sheetName val="congtronD100(tc+kevai)"/>
      <sheetName val="congtronD100(Ht+kevai"/>
      <sheetName val="Sheet1"/>
      <sheetName val="Sheet2"/>
      <sheetName val="Sheet3"/>
      <sheetName val="XL4Poppy"/>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uongT01den12"/>
      <sheetName val="QuanSo"/>
      <sheetName val="TongHop12Thang"/>
      <sheetName val="InPhieuChiTietThuNhap2010"/>
    </sheetNames>
    <sheetDataSet>
      <sheetData sheetId="0"/>
      <sheetData sheetId="1"/>
      <sheetData sheetId="2">
        <row r="7">
          <cell r="B7" t="str">
            <v>NV001</v>
          </cell>
        </row>
        <row r="8">
          <cell r="B8" t="str">
            <v>NV002</v>
          </cell>
        </row>
        <row r="9">
          <cell r="B9" t="str">
            <v>NV003</v>
          </cell>
        </row>
        <row r="10">
          <cell r="B10" t="str">
            <v>NV004</v>
          </cell>
        </row>
        <row r="11">
          <cell r="B11" t="str">
            <v>NV005</v>
          </cell>
        </row>
        <row r="12">
          <cell r="B12" t="str">
            <v>NV007</v>
          </cell>
        </row>
        <row r="13">
          <cell r="B13" t="str">
            <v>NV009</v>
          </cell>
        </row>
        <row r="14">
          <cell r="B14" t="str">
            <v>NV010</v>
          </cell>
        </row>
        <row r="15">
          <cell r="B15" t="str">
            <v>NV011</v>
          </cell>
        </row>
        <row r="16">
          <cell r="B16" t="str">
            <v>NV012</v>
          </cell>
        </row>
        <row r="17">
          <cell r="B17" t="str">
            <v>NV013</v>
          </cell>
        </row>
        <row r="18">
          <cell r="B18" t="str">
            <v>NV014</v>
          </cell>
        </row>
        <row r="19">
          <cell r="B19" t="str">
            <v>NV020</v>
          </cell>
        </row>
        <row r="20">
          <cell r="B20" t="str">
            <v>NV021</v>
          </cell>
        </row>
        <row r="21">
          <cell r="B21" t="str">
            <v>NV022</v>
          </cell>
        </row>
        <row r="22">
          <cell r="B22" t="str">
            <v>NV023</v>
          </cell>
        </row>
        <row r="23">
          <cell r="B23" t="str">
            <v>NV025</v>
          </cell>
        </row>
        <row r="24">
          <cell r="B24" t="str">
            <v>NV027</v>
          </cell>
        </row>
        <row r="25">
          <cell r="B25" t="str">
            <v>NV029</v>
          </cell>
        </row>
        <row r="26">
          <cell r="B26" t="str">
            <v>NV030</v>
          </cell>
        </row>
        <row r="27">
          <cell r="B27" t="str">
            <v>NV031</v>
          </cell>
        </row>
        <row r="28">
          <cell r="B28" t="str">
            <v>NV032</v>
          </cell>
        </row>
        <row r="29">
          <cell r="B29" t="str">
            <v>NV034</v>
          </cell>
        </row>
        <row r="30">
          <cell r="B30" t="str">
            <v>NV035</v>
          </cell>
        </row>
        <row r="31">
          <cell r="B31" t="str">
            <v>NV036</v>
          </cell>
        </row>
        <row r="32">
          <cell r="B32" t="str">
            <v>NV037</v>
          </cell>
        </row>
        <row r="33">
          <cell r="B33" t="str">
            <v>NV038</v>
          </cell>
        </row>
        <row r="34">
          <cell r="B34" t="str">
            <v>NV041</v>
          </cell>
        </row>
        <row r="35">
          <cell r="B35" t="str">
            <v>NV043</v>
          </cell>
        </row>
        <row r="36">
          <cell r="B36" t="str">
            <v>NV077</v>
          </cell>
        </row>
        <row r="37">
          <cell r="B37" t="str">
            <v>NV103</v>
          </cell>
        </row>
        <row r="38">
          <cell r="B38" t="str">
            <v>NV120</v>
          </cell>
        </row>
        <row r="39">
          <cell r="B39" t="str">
            <v>NV144</v>
          </cell>
        </row>
        <row r="40">
          <cell r="B40" t="str">
            <v>NV172</v>
          </cell>
        </row>
        <row r="42">
          <cell r="B42" t="str">
            <v>NV006</v>
          </cell>
        </row>
        <row r="43">
          <cell r="B43" t="str">
            <v>NV008</v>
          </cell>
        </row>
        <row r="44">
          <cell r="B44" t="str">
            <v>NV015</v>
          </cell>
        </row>
        <row r="45">
          <cell r="B45" t="str">
            <v>NV016</v>
          </cell>
        </row>
        <row r="46">
          <cell r="B46" t="str">
            <v>NV017</v>
          </cell>
        </row>
        <row r="47">
          <cell r="B47" t="str">
            <v>NV018</v>
          </cell>
        </row>
        <row r="48">
          <cell r="B48" t="str">
            <v>NV019</v>
          </cell>
        </row>
        <row r="49">
          <cell r="B49" t="str">
            <v>NV024</v>
          </cell>
        </row>
        <row r="50">
          <cell r="B50" t="str">
            <v>NV026</v>
          </cell>
        </row>
        <row r="51">
          <cell r="B51" t="str">
            <v>NV028</v>
          </cell>
        </row>
        <row r="52">
          <cell r="B52" t="str">
            <v>NV033</v>
          </cell>
        </row>
        <row r="53">
          <cell r="B53" t="str">
            <v>NV042</v>
          </cell>
        </row>
        <row r="54">
          <cell r="B54" t="str">
            <v>NV044</v>
          </cell>
        </row>
        <row r="55">
          <cell r="B55" t="str">
            <v>NV045</v>
          </cell>
        </row>
        <row r="56">
          <cell r="B56" t="str">
            <v>NV046</v>
          </cell>
        </row>
        <row r="57">
          <cell r="B57" t="str">
            <v>NV047</v>
          </cell>
        </row>
        <row r="58">
          <cell r="B58" t="str">
            <v>NV049</v>
          </cell>
        </row>
        <row r="59">
          <cell r="B59" t="str">
            <v>NV050</v>
          </cell>
        </row>
        <row r="60">
          <cell r="B60" t="str">
            <v>NV051</v>
          </cell>
        </row>
        <row r="61">
          <cell r="B61" t="str">
            <v>NV053</v>
          </cell>
        </row>
        <row r="62">
          <cell r="B62" t="str">
            <v>NV054</v>
          </cell>
        </row>
        <row r="63">
          <cell r="B63" t="str">
            <v>NV055</v>
          </cell>
        </row>
        <row r="64">
          <cell r="B64" t="str">
            <v>NV056</v>
          </cell>
        </row>
        <row r="65">
          <cell r="B65" t="str">
            <v>NV057</v>
          </cell>
        </row>
        <row r="66">
          <cell r="B66" t="str">
            <v>NV058</v>
          </cell>
        </row>
        <row r="67">
          <cell r="B67" t="str">
            <v>NV059</v>
          </cell>
        </row>
        <row r="68">
          <cell r="B68" t="str">
            <v>NV060</v>
          </cell>
        </row>
        <row r="69">
          <cell r="B69" t="str">
            <v>NV061</v>
          </cell>
        </row>
        <row r="70">
          <cell r="B70" t="str">
            <v>NV062</v>
          </cell>
        </row>
        <row r="71">
          <cell r="B71" t="str">
            <v>NV063</v>
          </cell>
        </row>
        <row r="72">
          <cell r="B72" t="str">
            <v>NV064</v>
          </cell>
        </row>
        <row r="73">
          <cell r="B73" t="str">
            <v>NV066</v>
          </cell>
        </row>
        <row r="74">
          <cell r="B74" t="str">
            <v>NV067</v>
          </cell>
        </row>
        <row r="75">
          <cell r="B75" t="str">
            <v>NV069</v>
          </cell>
        </row>
        <row r="76">
          <cell r="B76" t="str">
            <v>NV070</v>
          </cell>
        </row>
        <row r="77">
          <cell r="B77" t="str">
            <v>NV071</v>
          </cell>
        </row>
        <row r="78">
          <cell r="B78" t="str">
            <v>NV072</v>
          </cell>
        </row>
        <row r="79">
          <cell r="B79" t="str">
            <v>NV074</v>
          </cell>
        </row>
        <row r="80">
          <cell r="B80" t="str">
            <v>NV076</v>
          </cell>
        </row>
        <row r="81">
          <cell r="B81" t="str">
            <v>NV078</v>
          </cell>
        </row>
        <row r="82">
          <cell r="B82" t="str">
            <v>NV079</v>
          </cell>
        </row>
        <row r="83">
          <cell r="B83" t="str">
            <v>NV080</v>
          </cell>
        </row>
        <row r="84">
          <cell r="B84" t="str">
            <v>NV081</v>
          </cell>
        </row>
        <row r="85">
          <cell r="B85" t="str">
            <v>NV083</v>
          </cell>
        </row>
        <row r="86">
          <cell r="B86" t="str">
            <v>NV084</v>
          </cell>
        </row>
        <row r="87">
          <cell r="B87" t="str">
            <v>NV085</v>
          </cell>
        </row>
        <row r="88">
          <cell r="B88" t="str">
            <v>NV086</v>
          </cell>
        </row>
        <row r="89">
          <cell r="B89" t="str">
            <v>NV087</v>
          </cell>
        </row>
        <row r="90">
          <cell r="B90" t="str">
            <v>NV088</v>
          </cell>
        </row>
        <row r="91">
          <cell r="B91" t="str">
            <v>NV089</v>
          </cell>
        </row>
        <row r="92">
          <cell r="B92" t="str">
            <v>NV090</v>
          </cell>
        </row>
        <row r="93">
          <cell r="B93" t="str">
            <v>NV091</v>
          </cell>
        </row>
        <row r="94">
          <cell r="B94" t="str">
            <v>NV092</v>
          </cell>
        </row>
        <row r="95">
          <cell r="B95" t="str">
            <v>NV093</v>
          </cell>
        </row>
        <row r="96">
          <cell r="B96" t="str">
            <v>NV094</v>
          </cell>
        </row>
        <row r="97">
          <cell r="B97" t="str">
            <v>NV096</v>
          </cell>
        </row>
        <row r="98">
          <cell r="B98" t="str">
            <v>NV098</v>
          </cell>
        </row>
        <row r="99">
          <cell r="B99" t="str">
            <v>NV099</v>
          </cell>
        </row>
        <row r="100">
          <cell r="B100" t="str">
            <v>NV100</v>
          </cell>
        </row>
        <row r="101">
          <cell r="B101" t="str">
            <v>NV101</v>
          </cell>
        </row>
        <row r="102">
          <cell r="B102" t="str">
            <v>NV104</v>
          </cell>
        </row>
        <row r="103">
          <cell r="B103" t="str">
            <v>NV105</v>
          </cell>
        </row>
        <row r="104">
          <cell r="B104" t="str">
            <v>NV106</v>
          </cell>
        </row>
        <row r="105">
          <cell r="B105" t="str">
            <v>NV107</v>
          </cell>
        </row>
        <row r="106">
          <cell r="B106" t="str">
            <v>NV108</v>
          </cell>
        </row>
        <row r="107">
          <cell r="B107" t="str">
            <v>NV109</v>
          </cell>
        </row>
        <row r="108">
          <cell r="B108" t="str">
            <v>NV110</v>
          </cell>
        </row>
        <row r="109">
          <cell r="B109" t="str">
            <v>NV111</v>
          </cell>
        </row>
        <row r="110">
          <cell r="B110" t="str">
            <v>NV113</v>
          </cell>
        </row>
        <row r="111">
          <cell r="B111" t="str">
            <v>NV114</v>
          </cell>
        </row>
        <row r="112">
          <cell r="B112" t="str">
            <v>NV115</v>
          </cell>
        </row>
        <row r="113">
          <cell r="B113" t="str">
            <v>NV116</v>
          </cell>
        </row>
        <row r="114">
          <cell r="B114" t="str">
            <v>NV117</v>
          </cell>
        </row>
        <row r="115">
          <cell r="B115" t="str">
            <v>NV118</v>
          </cell>
        </row>
        <row r="116">
          <cell r="B116" t="str">
            <v>NV119</v>
          </cell>
        </row>
        <row r="117">
          <cell r="B117" t="str">
            <v>NV121</v>
          </cell>
        </row>
        <row r="118">
          <cell r="B118" t="str">
            <v>NV122</v>
          </cell>
        </row>
        <row r="119">
          <cell r="B119" t="str">
            <v>NV123</v>
          </cell>
        </row>
        <row r="120">
          <cell r="B120" t="str">
            <v>NV124</v>
          </cell>
        </row>
        <row r="121">
          <cell r="B121" t="str">
            <v>NV125</v>
          </cell>
        </row>
        <row r="122">
          <cell r="B122" t="str">
            <v>NV126</v>
          </cell>
        </row>
        <row r="123">
          <cell r="B123" t="str">
            <v>NV128</v>
          </cell>
        </row>
        <row r="124">
          <cell r="B124" t="str">
            <v>NV129</v>
          </cell>
        </row>
        <row r="125">
          <cell r="B125" t="str">
            <v>NV131</v>
          </cell>
        </row>
        <row r="126">
          <cell r="B126" t="str">
            <v>NV132</v>
          </cell>
        </row>
        <row r="127">
          <cell r="B127" t="str">
            <v>NV133</v>
          </cell>
        </row>
        <row r="128">
          <cell r="B128" t="str">
            <v>NV139</v>
          </cell>
        </row>
        <row r="129">
          <cell r="B129" t="str">
            <v>NV140</v>
          </cell>
        </row>
        <row r="130">
          <cell r="B130" t="str">
            <v>NV141</v>
          </cell>
        </row>
        <row r="131">
          <cell r="B131" t="str">
            <v>NV142</v>
          </cell>
        </row>
        <row r="132">
          <cell r="B132" t="str">
            <v>NV143</v>
          </cell>
        </row>
        <row r="133">
          <cell r="B133" t="str">
            <v>NV145</v>
          </cell>
        </row>
        <row r="134">
          <cell r="B134" t="str">
            <v>NV146</v>
          </cell>
        </row>
        <row r="135">
          <cell r="B135" t="str">
            <v>NV147</v>
          </cell>
        </row>
        <row r="136">
          <cell r="B136" t="str">
            <v>NV148</v>
          </cell>
        </row>
        <row r="137">
          <cell r="B137" t="str">
            <v>NV149</v>
          </cell>
        </row>
        <row r="138">
          <cell r="B138" t="str">
            <v>NV150</v>
          </cell>
        </row>
        <row r="139">
          <cell r="B139" t="str">
            <v>NV151</v>
          </cell>
        </row>
        <row r="140">
          <cell r="B140" t="str">
            <v>NV152</v>
          </cell>
        </row>
        <row r="141">
          <cell r="B141" t="str">
            <v>NV153</v>
          </cell>
        </row>
        <row r="142">
          <cell r="B142" t="str">
            <v>NV154</v>
          </cell>
        </row>
        <row r="143">
          <cell r="B143" t="str">
            <v>NV155</v>
          </cell>
        </row>
        <row r="144">
          <cell r="B144" t="str">
            <v>NV156</v>
          </cell>
        </row>
        <row r="145">
          <cell r="B145" t="str">
            <v>NV157</v>
          </cell>
        </row>
        <row r="146">
          <cell r="B146" t="str">
            <v>NV158</v>
          </cell>
        </row>
        <row r="147">
          <cell r="B147" t="str">
            <v>NV159</v>
          </cell>
        </row>
        <row r="148">
          <cell r="B148" t="str">
            <v>NV160</v>
          </cell>
        </row>
        <row r="149">
          <cell r="B149" t="str">
            <v>NV161</v>
          </cell>
        </row>
        <row r="150">
          <cell r="B150" t="str">
            <v>NV162</v>
          </cell>
        </row>
        <row r="151">
          <cell r="B151" t="str">
            <v>NV163</v>
          </cell>
        </row>
        <row r="152">
          <cell r="B152" t="str">
            <v>NV164</v>
          </cell>
        </row>
        <row r="153">
          <cell r="B153" t="str">
            <v>NV165</v>
          </cell>
        </row>
        <row r="154">
          <cell r="B154" t="str">
            <v>NV166</v>
          </cell>
        </row>
        <row r="155">
          <cell r="B155" t="str">
            <v>NV167</v>
          </cell>
        </row>
        <row r="156">
          <cell r="B156" t="str">
            <v>NV168</v>
          </cell>
        </row>
        <row r="157">
          <cell r="B157" t="str">
            <v>NV169</v>
          </cell>
        </row>
        <row r="158">
          <cell r="B158" t="str">
            <v>NV170</v>
          </cell>
        </row>
        <row r="159">
          <cell r="B159" t="str">
            <v>NV171</v>
          </cell>
        </row>
        <row r="160">
          <cell r="B160" t="str">
            <v>NV173</v>
          </cell>
        </row>
        <row r="161">
          <cell r="B161" t="str">
            <v>NV174</v>
          </cell>
        </row>
        <row r="162">
          <cell r="B162" t="str">
            <v>NV175</v>
          </cell>
        </row>
        <row r="163">
          <cell r="B163" t="str">
            <v>NV176</v>
          </cell>
        </row>
        <row r="164">
          <cell r="B164" t="str">
            <v>NV177</v>
          </cell>
        </row>
        <row r="165">
          <cell r="B165" t="str">
            <v>NV178</v>
          </cell>
        </row>
        <row r="166">
          <cell r="B166" t="str">
            <v>NV179</v>
          </cell>
        </row>
        <row r="167">
          <cell r="B167" t="str">
            <v>NV180</v>
          </cell>
        </row>
        <row r="168">
          <cell r="B168" t="str">
            <v>NV181</v>
          </cell>
        </row>
        <row r="169">
          <cell r="B169" t="str">
            <v>NV182</v>
          </cell>
        </row>
        <row r="170">
          <cell r="B170" t="str">
            <v>NV183</v>
          </cell>
        </row>
        <row r="171">
          <cell r="B171" t="str">
            <v>nv184</v>
          </cell>
        </row>
        <row r="172">
          <cell r="B172" t="str">
            <v>nv185</v>
          </cell>
        </row>
      </sheetData>
      <sheetData sheetId="3"/>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s>
    <sheetDataSet>
      <sheetData sheetId="0" refreshError="1"/>
      <sheetData sheetId="1" refreshError="1">
        <row r="1">
          <cell r="A1" t="str">
            <v>PRICE BREAKDOWN FOR ELECTRICAL INSTALLATION WORK</v>
          </cell>
          <cell r="G1" t="str">
            <v xml:space="preserve"> </v>
          </cell>
          <cell r="K1" t="str">
            <v xml:space="preserve"> </v>
          </cell>
        </row>
        <row r="2">
          <cell r="B2" t="str">
            <v>東鼎  LNG TERMINAL</v>
          </cell>
          <cell r="G2" t="str">
            <v xml:space="preserve"> </v>
          </cell>
          <cell r="I2" t="str">
            <v>CTCI Q. NO. : 99Q3299</v>
          </cell>
          <cell r="P2" t="str">
            <v>CTCI Q. NO. : 99Q3299</v>
          </cell>
        </row>
        <row r="3">
          <cell r="B3" t="str">
            <v>LOCATION: 桃園 觀塘工業區</v>
          </cell>
        </row>
        <row r="5">
          <cell r="E5" t="str">
            <v xml:space="preserve">                  TO SITE</v>
          </cell>
          <cell r="G5" t="str">
            <v xml:space="preserve">                  TO SITE</v>
          </cell>
          <cell r="K5" t="str">
            <v xml:space="preserve">                  TO SITE</v>
          </cell>
          <cell r="M5" t="str">
            <v xml:space="preserve">                  TO SITE</v>
          </cell>
        </row>
        <row r="6">
          <cell r="E6" t="str">
            <v xml:space="preserve"> ON SHORE MAT'L (NET) NT$</v>
          </cell>
          <cell r="G6" t="str">
            <v xml:space="preserve"> OFF SHORE MAT'L (NET) US$</v>
          </cell>
          <cell r="I6" t="str">
            <v xml:space="preserve">          LABOR MH (NET) </v>
          </cell>
          <cell r="K6" t="str">
            <v xml:space="preserve">     ON SHORE MAT'L NT$</v>
          </cell>
          <cell r="M6" t="str">
            <v xml:space="preserve">   OFF SHORE MAT'L US$</v>
          </cell>
          <cell r="O6" t="str">
            <v xml:space="preserve">        LABOR PRICE NT$</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H11">
            <v>0</v>
          </cell>
          <cell r="I11">
            <v>13764</v>
          </cell>
          <cell r="J11">
            <v>13764</v>
          </cell>
          <cell r="K11">
            <v>138612100</v>
          </cell>
          <cell r="L11">
            <v>138612100</v>
          </cell>
          <cell r="M11">
            <v>0</v>
          </cell>
          <cell r="N11">
            <v>0</v>
          </cell>
          <cell r="O11">
            <v>6155030</v>
          </cell>
          <cell r="P11">
            <v>6155030</v>
          </cell>
        </row>
        <row r="12">
          <cell r="F12">
            <v>0</v>
          </cell>
          <cell r="J12">
            <v>0</v>
          </cell>
          <cell r="L12">
            <v>0</v>
          </cell>
          <cell r="P12">
            <v>0</v>
          </cell>
        </row>
        <row r="13">
          <cell r="A13" t="str">
            <v xml:space="preserve">  B.</v>
          </cell>
          <cell r="B13" t="str">
            <v xml:space="preserve"> POWER DISTRIBUTION SYSTEM</v>
          </cell>
          <cell r="C13">
            <v>130730</v>
          </cell>
          <cell r="D13" t="str">
            <v>M</v>
          </cell>
          <cell r="E13">
            <v>178.00177465004208</v>
          </cell>
          <cell r="F13">
            <v>23270172</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H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H15">
            <v>0</v>
          </cell>
          <cell r="I15">
            <v>28.084645669291337</v>
          </cell>
          <cell r="J15">
            <v>14267</v>
          </cell>
          <cell r="K15">
            <v>18871.641732283464</v>
          </cell>
          <cell r="L15">
            <v>9586794</v>
          </cell>
          <cell r="M15">
            <v>0</v>
          </cell>
          <cell r="N15">
            <v>0</v>
          </cell>
          <cell r="O15">
            <v>8470.6830708661419</v>
          </cell>
          <cell r="P15">
            <v>4303107</v>
          </cell>
        </row>
        <row r="16">
          <cell r="F16">
            <v>0</v>
          </cell>
          <cell r="H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H17">
            <v>0</v>
          </cell>
          <cell r="I17">
            <v>0.40336426914153134</v>
          </cell>
          <cell r="J17">
            <v>3477</v>
          </cell>
          <cell r="K17">
            <v>104.6885150812065</v>
          </cell>
          <cell r="L17">
            <v>902415</v>
          </cell>
          <cell r="M17">
            <v>0</v>
          </cell>
          <cell r="N17">
            <v>0</v>
          </cell>
          <cell r="O17">
            <v>146.95568445475638</v>
          </cell>
          <cell r="P17">
            <v>1266758</v>
          </cell>
        </row>
        <row r="18">
          <cell r="F18">
            <v>0</v>
          </cell>
          <cell r="H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H19">
            <v>0</v>
          </cell>
          <cell r="I19">
            <v>0.20088888888888889</v>
          </cell>
          <cell r="J19">
            <v>452</v>
          </cell>
          <cell r="K19">
            <v>219.19555555555556</v>
          </cell>
          <cell r="L19">
            <v>493190</v>
          </cell>
          <cell r="M19">
            <v>0</v>
          </cell>
          <cell r="N19">
            <v>0</v>
          </cell>
          <cell r="O19">
            <v>56.222222222222221</v>
          </cell>
          <cell r="P19">
            <v>126500</v>
          </cell>
        </row>
        <row r="20">
          <cell r="F20">
            <v>0</v>
          </cell>
          <cell r="H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H21">
            <v>0</v>
          </cell>
          <cell r="I21">
            <v>87.266666666666666</v>
          </cell>
          <cell r="J21">
            <v>1309</v>
          </cell>
          <cell r="K21">
            <v>67271.8</v>
          </cell>
          <cell r="L21">
            <v>1009077</v>
          </cell>
          <cell r="M21">
            <v>0</v>
          </cell>
          <cell r="N21">
            <v>0</v>
          </cell>
          <cell r="O21">
            <v>24435.333333333332</v>
          </cell>
          <cell r="P21">
            <v>366530</v>
          </cell>
        </row>
        <row r="22">
          <cell r="F22">
            <v>0</v>
          </cell>
          <cell r="H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H23">
            <v>0</v>
          </cell>
          <cell r="I23">
            <v>221</v>
          </cell>
          <cell r="J23">
            <v>1326</v>
          </cell>
          <cell r="K23">
            <v>291143.16666666669</v>
          </cell>
          <cell r="L23">
            <v>1746859</v>
          </cell>
          <cell r="M23">
            <v>0</v>
          </cell>
          <cell r="N23">
            <v>0</v>
          </cell>
          <cell r="O23">
            <v>61933.5</v>
          </cell>
          <cell r="P23">
            <v>371601</v>
          </cell>
        </row>
        <row r="24">
          <cell r="F24">
            <v>0</v>
          </cell>
          <cell r="H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H25">
            <v>0</v>
          </cell>
          <cell r="I25">
            <v>17.083333333333332</v>
          </cell>
          <cell r="J25">
            <v>1025</v>
          </cell>
          <cell r="K25">
            <v>12445.316666666668</v>
          </cell>
          <cell r="L25">
            <v>746719</v>
          </cell>
          <cell r="M25">
            <v>0</v>
          </cell>
          <cell r="N25">
            <v>0</v>
          </cell>
          <cell r="O25">
            <v>6387.1</v>
          </cell>
          <cell r="P25">
            <v>383226</v>
          </cell>
        </row>
        <row r="27">
          <cell r="A27" t="str">
            <v xml:space="preserve">  I.</v>
          </cell>
          <cell r="B27" t="str">
            <v>APS SYSTEM</v>
          </cell>
          <cell r="C27">
            <v>60</v>
          </cell>
          <cell r="D27" t="str">
            <v>SET</v>
          </cell>
          <cell r="E27">
            <v>260365.88333333333</v>
          </cell>
          <cell r="F27">
            <v>15621953</v>
          </cell>
          <cell r="H27">
            <v>0</v>
          </cell>
          <cell r="I27">
            <v>227.13333333333333</v>
          </cell>
          <cell r="J27">
            <v>13628</v>
          </cell>
          <cell r="K27">
            <v>260365.88333333333</v>
          </cell>
          <cell r="L27">
            <v>15621953</v>
          </cell>
          <cell r="M27">
            <v>0</v>
          </cell>
          <cell r="N27">
            <v>0</v>
          </cell>
          <cell r="O27">
            <v>63605.433333333334</v>
          </cell>
          <cell r="P27">
            <v>3816326</v>
          </cell>
        </row>
        <row r="29">
          <cell r="A29" t="str">
            <v xml:space="preserve">  J.</v>
          </cell>
          <cell r="B29" t="str">
            <v>U/G CONDUIT BANK</v>
          </cell>
          <cell r="C29">
            <v>2850</v>
          </cell>
          <cell r="D29" t="str">
            <v>M3</v>
          </cell>
          <cell r="E29">
            <v>2070.4561403508774</v>
          </cell>
          <cell r="F29">
            <v>5900800</v>
          </cell>
          <cell r="H29">
            <v>0</v>
          </cell>
          <cell r="I29">
            <v>9.5898245614035087</v>
          </cell>
          <cell r="J29">
            <v>27331</v>
          </cell>
          <cell r="K29">
            <v>2070.4561403508774</v>
          </cell>
          <cell r="L29">
            <v>5900800</v>
          </cell>
          <cell r="M29">
            <v>0</v>
          </cell>
          <cell r="N29">
            <v>0</v>
          </cell>
          <cell r="O29">
            <v>7703.0175438596489</v>
          </cell>
          <cell r="P29">
            <v>21953600</v>
          </cell>
        </row>
        <row r="32">
          <cell r="B32" t="str">
            <v>TOTAL (ALT-1)</v>
          </cell>
          <cell r="F32">
            <v>197890079</v>
          </cell>
          <cell r="H32">
            <v>0</v>
          </cell>
          <cell r="J32">
            <v>109667</v>
          </cell>
          <cell r="L32">
            <v>197890079</v>
          </cell>
          <cell r="N32">
            <v>0</v>
          </cell>
          <cell r="P32">
            <v>48005061</v>
          </cell>
          <cell r="Q32">
            <v>109667</v>
          </cell>
        </row>
        <row r="33">
          <cell r="Q33">
            <v>0</v>
          </cell>
        </row>
        <row r="34">
          <cell r="A34" t="str">
            <v>OTHER</v>
          </cell>
          <cell r="B34" t="str">
            <v xml:space="preserve"> CATHODIC PROTECTION SYSTEM  FOR TRUNK LINE</v>
          </cell>
          <cell r="C34">
            <v>1</v>
          </cell>
          <cell r="D34" t="str">
            <v>LOT</v>
          </cell>
          <cell r="F34">
            <v>4357694</v>
          </cell>
          <cell r="J34">
            <v>6089</v>
          </cell>
          <cell r="L34">
            <v>4357694</v>
          </cell>
          <cell r="P34">
            <v>2372268</v>
          </cell>
          <cell r="Q34">
            <v>6089</v>
          </cell>
        </row>
        <row r="36">
          <cell r="B36" t="str">
            <v xml:space="preserve">MATERIAL PRICE 造價分析 </v>
          </cell>
        </row>
        <row r="37">
          <cell r="B37" t="str">
            <v xml:space="preserve">CAPACITOR </v>
          </cell>
          <cell r="D37" t="str">
            <v>KVA</v>
          </cell>
        </row>
        <row r="38">
          <cell r="B38" t="str">
            <v>CABLE &amp; WIRE FOR POWER SYSTEM</v>
          </cell>
          <cell r="C38">
            <v>130730</v>
          </cell>
          <cell r="D38" t="str">
            <v>M</v>
          </cell>
        </row>
        <row r="39">
          <cell r="B39" t="str">
            <v>LIGHTING FIXTURE</v>
          </cell>
          <cell r="C39">
            <v>508</v>
          </cell>
          <cell r="D39" t="str">
            <v>SET</v>
          </cell>
        </row>
        <row r="41">
          <cell r="B41" t="str">
            <v>LABOR PRICE 造價分析</v>
          </cell>
        </row>
        <row r="42">
          <cell r="B42" t="str">
            <v xml:space="preserve">CAPACITOR </v>
          </cell>
          <cell r="C42">
            <v>0</v>
          </cell>
          <cell r="D42" t="str">
            <v>KVA</v>
          </cell>
        </row>
        <row r="43">
          <cell r="B43" t="str">
            <v>CABLE &amp; WIRE FOR POWER SYSTEM</v>
          </cell>
          <cell r="C43">
            <v>130730</v>
          </cell>
          <cell r="D43" t="str">
            <v>M</v>
          </cell>
          <cell r="I43">
            <v>0.73359596114128356</v>
          </cell>
          <cell r="J43">
            <v>95903</v>
          </cell>
        </row>
        <row r="44">
          <cell r="B44" t="str">
            <v>LIGHTING FIXTURE</v>
          </cell>
          <cell r="C44">
            <v>508</v>
          </cell>
          <cell r="D44" t="str">
            <v>SET</v>
          </cell>
        </row>
        <row r="46">
          <cell r="A46" t="str">
            <v>ALT-2</v>
          </cell>
          <cell r="C46" t="str">
            <v xml:space="preserve"> </v>
          </cell>
          <cell r="D46" t="str">
            <v xml:space="preserve"> </v>
          </cell>
          <cell r="F46">
            <v>0</v>
          </cell>
          <cell r="H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I53">
            <v>-2.46</v>
          </cell>
          <cell r="J53">
            <v>-2</v>
          </cell>
          <cell r="K53">
            <v>-709</v>
          </cell>
          <cell r="L53">
            <v>-709</v>
          </cell>
          <cell r="M53">
            <v>0</v>
          </cell>
          <cell r="N53">
            <v>0</v>
          </cell>
          <cell r="O53">
            <v>-689</v>
          </cell>
          <cell r="P53">
            <v>-689</v>
          </cell>
        </row>
        <row r="54">
          <cell r="B54" t="str">
            <v>SUB-TOTAL : (ALT-1)</v>
          </cell>
          <cell r="F54">
            <v>-539149</v>
          </cell>
          <cell r="H54">
            <v>0</v>
          </cell>
          <cell r="J54">
            <v>-221</v>
          </cell>
          <cell r="K54">
            <v>0</v>
          </cell>
          <cell r="L54">
            <v>-539149</v>
          </cell>
          <cell r="M54">
            <v>0</v>
          </cell>
          <cell r="N54">
            <v>0</v>
          </cell>
          <cell r="O54">
            <v>0</v>
          </cell>
          <cell r="P54">
            <v>-61804</v>
          </cell>
          <cell r="Q54">
            <v>-221</v>
          </cell>
        </row>
        <row r="56">
          <cell r="A56" t="str">
            <v>ALT-3</v>
          </cell>
        </row>
        <row r="57">
          <cell r="A57">
            <v>1</v>
          </cell>
          <cell r="B57" t="str">
            <v xml:space="preserve"> AUTO-TRANSFORMER FOR 6.9KV 8500KW MOTOR STARTER , </v>
          </cell>
          <cell r="C57">
            <v>1</v>
          </cell>
          <cell r="D57" t="str">
            <v>SET</v>
          </cell>
          <cell r="E57">
            <v>484000</v>
          </cell>
          <cell r="F57">
            <v>484000</v>
          </cell>
          <cell r="H57">
            <v>0</v>
          </cell>
          <cell r="I57">
            <v>20</v>
          </cell>
          <cell r="J57">
            <v>20</v>
          </cell>
          <cell r="K57">
            <v>484000</v>
          </cell>
          <cell r="L57">
            <v>484000</v>
          </cell>
          <cell r="M57">
            <v>0</v>
          </cell>
          <cell r="N57">
            <v>0</v>
          </cell>
          <cell r="O57">
            <v>5600</v>
          </cell>
          <cell r="P57">
            <v>5600</v>
          </cell>
        </row>
        <row r="58">
          <cell r="B58" t="str">
            <v xml:space="preserve"> TAP 80% , STARTING TIME 60 Sec. (MOTOR PF=0.7 , EFF=0.9)</v>
          </cell>
          <cell r="F58">
            <v>0</v>
          </cell>
          <cell r="H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I77">
            <v>32.85</v>
          </cell>
          <cell r="J77">
            <v>33</v>
          </cell>
          <cell r="K77">
            <v>31995</v>
          </cell>
          <cell r="L77">
            <v>31995</v>
          </cell>
          <cell r="M77">
            <v>0</v>
          </cell>
          <cell r="N77">
            <v>0</v>
          </cell>
          <cell r="O77">
            <v>9198</v>
          </cell>
          <cell r="P77">
            <v>9198</v>
          </cell>
        </row>
        <row r="78">
          <cell r="B78" t="str">
            <v>SUB-TOTAL : (ALT-2)</v>
          </cell>
          <cell r="F78">
            <v>7206503</v>
          </cell>
          <cell r="H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t="str">
            <v xml:space="preserve"> </v>
          </cell>
          <cell r="D82" t="str">
            <v xml:space="preserve"> </v>
          </cell>
          <cell r="F82">
            <v>0</v>
          </cell>
          <cell r="H82">
            <v>0</v>
          </cell>
          <cell r="J82">
            <v>0</v>
          </cell>
          <cell r="K82">
            <v>0</v>
          </cell>
          <cell r="L82">
            <v>0</v>
          </cell>
          <cell r="M82">
            <v>0</v>
          </cell>
          <cell r="N82">
            <v>0</v>
          </cell>
          <cell r="O82">
            <v>0</v>
          </cell>
          <cell r="P82">
            <v>0</v>
          </cell>
        </row>
        <row r="83">
          <cell r="F83">
            <v>0</v>
          </cell>
          <cell r="H83">
            <v>0</v>
          </cell>
          <cell r="J83">
            <v>0</v>
          </cell>
          <cell r="K83">
            <v>0</v>
          </cell>
          <cell r="L83">
            <v>0</v>
          </cell>
          <cell r="M83">
            <v>0</v>
          </cell>
          <cell r="N83">
            <v>0</v>
          </cell>
          <cell r="O83">
            <v>0</v>
          </cell>
          <cell r="P83">
            <v>0</v>
          </cell>
        </row>
        <row r="84">
          <cell r="A84" t="str">
            <v>*</v>
          </cell>
          <cell r="B84" t="str">
            <v>DWG. NO. XK11A-0000-01</v>
          </cell>
          <cell r="F84">
            <v>0</v>
          </cell>
          <cell r="H84">
            <v>0</v>
          </cell>
          <cell r="J84">
            <v>0</v>
          </cell>
          <cell r="K84">
            <v>0</v>
          </cell>
          <cell r="L84">
            <v>0</v>
          </cell>
          <cell r="M84">
            <v>0</v>
          </cell>
          <cell r="N84">
            <v>0</v>
          </cell>
          <cell r="O84">
            <v>0</v>
          </cell>
          <cell r="P84">
            <v>0</v>
          </cell>
        </row>
        <row r="85">
          <cell r="A85" t="str">
            <v>A.1</v>
          </cell>
          <cell r="B85" t="str">
            <v>161KV SWITCHGEAR AREA</v>
          </cell>
          <cell r="F85">
            <v>0</v>
          </cell>
          <cell r="H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H91">
            <v>0</v>
          </cell>
          <cell r="I91">
            <v>80</v>
          </cell>
          <cell r="J91">
            <v>160</v>
          </cell>
          <cell r="K91">
            <v>840000</v>
          </cell>
          <cell r="L91">
            <v>1680000</v>
          </cell>
          <cell r="M91">
            <v>0</v>
          </cell>
          <cell r="N91">
            <v>0</v>
          </cell>
          <cell r="O91">
            <v>22400</v>
          </cell>
          <cell r="P91">
            <v>44800</v>
          </cell>
        </row>
        <row r="92">
          <cell r="B92" t="str">
            <v>SUB-TOTAL (A.1)</v>
          </cell>
          <cell r="F92">
            <v>79627100</v>
          </cell>
          <cell r="J92">
            <v>7864</v>
          </cell>
          <cell r="L92">
            <v>79627100</v>
          </cell>
          <cell r="P92">
            <v>3085790</v>
          </cell>
        </row>
        <row r="93">
          <cell r="F93">
            <v>0</v>
          </cell>
          <cell r="H93">
            <v>0</v>
          </cell>
          <cell r="J93">
            <v>0</v>
          </cell>
          <cell r="K93">
            <v>0</v>
          </cell>
          <cell r="L93">
            <v>0</v>
          </cell>
          <cell r="M93">
            <v>0</v>
          </cell>
          <cell r="N93">
            <v>0</v>
          </cell>
          <cell r="O93">
            <v>0</v>
          </cell>
          <cell r="P93">
            <v>0</v>
          </cell>
        </row>
        <row r="94">
          <cell r="A94" t="str">
            <v>*</v>
          </cell>
          <cell r="B94" t="str">
            <v>DWG. NO. XK11A-0000-02, 03 , 04</v>
          </cell>
          <cell r="F94">
            <v>0</v>
          </cell>
          <cell r="H94">
            <v>0</v>
          </cell>
          <cell r="J94">
            <v>0</v>
          </cell>
          <cell r="K94">
            <v>0</v>
          </cell>
          <cell r="L94">
            <v>0</v>
          </cell>
          <cell r="M94">
            <v>0</v>
          </cell>
          <cell r="N94">
            <v>0</v>
          </cell>
          <cell r="O94">
            <v>0</v>
          </cell>
          <cell r="P94">
            <v>0</v>
          </cell>
        </row>
        <row r="95">
          <cell r="A95" t="str">
            <v xml:space="preserve">   A.2</v>
          </cell>
          <cell r="B95" t="str">
            <v>MAIN SUBSTATION (公共設施)</v>
          </cell>
          <cell r="H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H102">
            <v>0</v>
          </cell>
          <cell r="I102">
            <v>15</v>
          </cell>
          <cell r="J102">
            <v>105</v>
          </cell>
          <cell r="K102">
            <v>120000</v>
          </cell>
          <cell r="L102">
            <v>840000</v>
          </cell>
          <cell r="M102">
            <v>0</v>
          </cell>
          <cell r="N102">
            <v>0</v>
          </cell>
          <cell r="O102">
            <v>4200</v>
          </cell>
          <cell r="P102">
            <v>29400</v>
          </cell>
        </row>
        <row r="103">
          <cell r="B103" t="str">
            <v>SUB-TOTAL (A.2)</v>
          </cell>
          <cell r="F103">
            <v>12780000</v>
          </cell>
          <cell r="J103">
            <v>703</v>
          </cell>
          <cell r="L103">
            <v>12780000</v>
          </cell>
          <cell r="P103">
            <v>196840</v>
          </cell>
        </row>
        <row r="105">
          <cell r="A105" t="str">
            <v>*</v>
          </cell>
          <cell r="B105" t="str">
            <v>DWG. NO. XK11A-0000-05,06,07,08</v>
          </cell>
          <cell r="F105">
            <v>0</v>
          </cell>
          <cell r="H105">
            <v>0</v>
          </cell>
          <cell r="J105">
            <v>0</v>
          </cell>
          <cell r="K105">
            <v>0</v>
          </cell>
          <cell r="L105">
            <v>0</v>
          </cell>
          <cell r="M105">
            <v>0</v>
          </cell>
          <cell r="N105">
            <v>0</v>
          </cell>
          <cell r="O105">
            <v>0</v>
          </cell>
          <cell r="P105">
            <v>0</v>
          </cell>
        </row>
        <row r="106">
          <cell r="A106" t="str">
            <v xml:space="preserve">   A.3</v>
          </cell>
          <cell r="B106" t="str">
            <v>NO.1 SUBSTATION (場區)</v>
          </cell>
          <cell r="F106">
            <v>0</v>
          </cell>
          <cell r="H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H115">
            <v>0</v>
          </cell>
          <cell r="I115">
            <v>15</v>
          </cell>
          <cell r="J115">
            <v>45</v>
          </cell>
          <cell r="K115">
            <v>140000</v>
          </cell>
          <cell r="L115">
            <v>420000</v>
          </cell>
          <cell r="M115">
            <v>0</v>
          </cell>
          <cell r="N115">
            <v>0</v>
          </cell>
          <cell r="O115">
            <v>4200</v>
          </cell>
          <cell r="P115">
            <v>12600</v>
          </cell>
        </row>
        <row r="116">
          <cell r="B116" t="str">
            <v>SUB-TOTAL (A.3)</v>
          </cell>
          <cell r="F116">
            <v>22314000</v>
          </cell>
          <cell r="J116">
            <v>1302</v>
          </cell>
          <cell r="L116">
            <v>22314000</v>
          </cell>
          <cell r="P116">
            <v>364560</v>
          </cell>
        </row>
        <row r="117">
          <cell r="F117">
            <v>0</v>
          </cell>
          <cell r="H117">
            <v>0</v>
          </cell>
          <cell r="J117">
            <v>0</v>
          </cell>
          <cell r="K117">
            <v>0</v>
          </cell>
          <cell r="L117">
            <v>0</v>
          </cell>
          <cell r="M117">
            <v>0</v>
          </cell>
          <cell r="N117">
            <v>0</v>
          </cell>
          <cell r="O117">
            <v>0</v>
          </cell>
          <cell r="P117">
            <v>0</v>
          </cell>
        </row>
        <row r="118">
          <cell r="A118" t="str">
            <v>*</v>
          </cell>
          <cell r="B118" t="str">
            <v>DWG. NO. XK11A-0000-09,10</v>
          </cell>
          <cell r="F118">
            <v>0</v>
          </cell>
          <cell r="H118">
            <v>0</v>
          </cell>
          <cell r="J118">
            <v>0</v>
          </cell>
          <cell r="K118">
            <v>0</v>
          </cell>
          <cell r="L118">
            <v>0</v>
          </cell>
          <cell r="M118">
            <v>0</v>
          </cell>
          <cell r="N118">
            <v>0</v>
          </cell>
          <cell r="O118">
            <v>0</v>
          </cell>
          <cell r="P118">
            <v>0</v>
          </cell>
        </row>
        <row r="119">
          <cell r="A119" t="str">
            <v xml:space="preserve">   A.4</v>
          </cell>
          <cell r="B119" t="str">
            <v>NO.2 SUBSTATION (碼頭區)</v>
          </cell>
          <cell r="F119">
            <v>0</v>
          </cell>
          <cell r="H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H127">
            <v>0</v>
          </cell>
          <cell r="I127">
            <v>15</v>
          </cell>
          <cell r="J127">
            <v>105</v>
          </cell>
          <cell r="K127">
            <v>120000</v>
          </cell>
          <cell r="L127">
            <v>840000</v>
          </cell>
          <cell r="M127">
            <v>0</v>
          </cell>
          <cell r="N127">
            <v>0</v>
          </cell>
          <cell r="O127">
            <v>4200</v>
          </cell>
          <cell r="P127">
            <v>29400</v>
          </cell>
        </row>
        <row r="128">
          <cell r="B128" t="str">
            <v>SUB-TOTAL (A.4)</v>
          </cell>
          <cell r="F128">
            <v>12280000</v>
          </cell>
          <cell r="J128">
            <v>693</v>
          </cell>
          <cell r="L128">
            <v>12280000</v>
          </cell>
          <cell r="P128">
            <v>194040</v>
          </cell>
        </row>
        <row r="129">
          <cell r="F129">
            <v>0</v>
          </cell>
          <cell r="H129">
            <v>0</v>
          </cell>
          <cell r="J129">
            <v>0</v>
          </cell>
          <cell r="K129">
            <v>0</v>
          </cell>
          <cell r="L129">
            <v>0</v>
          </cell>
          <cell r="M129">
            <v>0</v>
          </cell>
          <cell r="N129">
            <v>0</v>
          </cell>
          <cell r="O129">
            <v>0</v>
          </cell>
          <cell r="P129">
            <v>0</v>
          </cell>
        </row>
        <row r="130">
          <cell r="A130" t="str">
            <v>A.5</v>
          </cell>
          <cell r="B130" t="str">
            <v xml:space="preserve"> DISEL STAND-BY GENERATOR 1250KW OUTPUT,</v>
          </cell>
          <cell r="C130">
            <v>1</v>
          </cell>
          <cell r="D130" t="str">
            <v>SET</v>
          </cell>
          <cell r="E130">
            <v>6250000</v>
          </cell>
          <cell r="F130">
            <v>6250000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F131">
            <v>0</v>
          </cell>
          <cell r="H131">
            <v>0</v>
          </cell>
          <cell r="J131">
            <v>0</v>
          </cell>
          <cell r="K131">
            <v>0</v>
          </cell>
          <cell r="L131">
            <v>0</v>
          </cell>
          <cell r="M131">
            <v>0</v>
          </cell>
          <cell r="N131">
            <v>0</v>
          </cell>
          <cell r="O131">
            <v>0</v>
          </cell>
          <cell r="P131">
            <v>0</v>
          </cell>
        </row>
        <row r="132">
          <cell r="F132">
            <v>0</v>
          </cell>
          <cell r="H132">
            <v>0</v>
          </cell>
          <cell r="J132">
            <v>0</v>
          </cell>
          <cell r="K132">
            <v>0</v>
          </cell>
          <cell r="L132">
            <v>0</v>
          </cell>
          <cell r="M132">
            <v>0</v>
          </cell>
          <cell r="N132">
            <v>0</v>
          </cell>
          <cell r="O132">
            <v>0</v>
          </cell>
          <cell r="P132">
            <v>0</v>
          </cell>
        </row>
        <row r="133">
          <cell r="A133" t="str">
            <v>A.6</v>
          </cell>
          <cell r="B133" t="str">
            <v>3 PHASE 480V-120V UPS</v>
          </cell>
          <cell r="F133">
            <v>0</v>
          </cell>
          <cell r="H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H135">
            <v>0</v>
          </cell>
          <cell r="I135">
            <v>50</v>
          </cell>
          <cell r="J135">
            <v>50</v>
          </cell>
          <cell r="K135">
            <v>300000</v>
          </cell>
          <cell r="L135">
            <v>300000</v>
          </cell>
          <cell r="M135">
            <v>0</v>
          </cell>
          <cell r="N135">
            <v>0</v>
          </cell>
          <cell r="O135">
            <v>14000</v>
          </cell>
          <cell r="P135">
            <v>14000</v>
          </cell>
        </row>
        <row r="136">
          <cell r="B136" t="str">
            <v>SUB-TOTAL (A.6)</v>
          </cell>
          <cell r="F136">
            <v>1550000</v>
          </cell>
          <cell r="J136">
            <v>238</v>
          </cell>
          <cell r="L136">
            <v>1550000</v>
          </cell>
          <cell r="P136">
            <v>66640</v>
          </cell>
        </row>
        <row r="138">
          <cell r="A138" t="str">
            <v>A.7</v>
          </cell>
          <cell r="B138" t="str">
            <v xml:space="preserve">  DC POWER SUPPLY       </v>
          </cell>
        </row>
        <row r="139">
          <cell r="A139" t="str">
            <v>A.7.1</v>
          </cell>
          <cell r="B139" t="str">
            <v xml:space="preserve"> 125VDC CHAGER, 50A,  W/ 60AH LEAD-CALCIUM BATTERY &amp; RACK</v>
          </cell>
          <cell r="C139">
            <v>1</v>
          </cell>
          <cell r="D139" t="str">
            <v>SET</v>
          </cell>
          <cell r="E139">
            <v>325000</v>
          </cell>
          <cell r="F139">
            <v>325000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H140">
            <v>0</v>
          </cell>
          <cell r="I140">
            <v>35</v>
          </cell>
          <cell r="J140">
            <v>70</v>
          </cell>
          <cell r="K140">
            <v>245000</v>
          </cell>
          <cell r="L140">
            <v>490000</v>
          </cell>
          <cell r="M140">
            <v>0</v>
          </cell>
          <cell r="N140">
            <v>0</v>
          </cell>
          <cell r="O140">
            <v>9800</v>
          </cell>
          <cell r="P140">
            <v>19600</v>
          </cell>
        </row>
        <row r="141">
          <cell r="B141" t="str">
            <v>SUB-TOTAL (A7)</v>
          </cell>
          <cell r="F141">
            <v>815000</v>
          </cell>
          <cell r="J141">
            <v>120</v>
          </cell>
          <cell r="L141">
            <v>815000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F145">
            <v>0</v>
          </cell>
          <cell r="H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H146">
            <v>0</v>
          </cell>
          <cell r="I146">
            <v>20</v>
          </cell>
          <cell r="J146">
            <v>120</v>
          </cell>
          <cell r="K146">
            <v>140000</v>
          </cell>
          <cell r="L146">
            <v>840000</v>
          </cell>
          <cell r="M146">
            <v>0</v>
          </cell>
          <cell r="N146">
            <v>0</v>
          </cell>
          <cell r="O146">
            <v>5600</v>
          </cell>
          <cell r="P146">
            <v>33600</v>
          </cell>
        </row>
        <row r="147">
          <cell r="B147" t="str">
            <v>PNL. NO. POWER PANEL.</v>
          </cell>
          <cell r="F147">
            <v>0</v>
          </cell>
          <cell r="H147">
            <v>0</v>
          </cell>
          <cell r="J147">
            <v>0</v>
          </cell>
          <cell r="K147">
            <v>0</v>
          </cell>
          <cell r="L147">
            <v>0</v>
          </cell>
          <cell r="M147">
            <v>0</v>
          </cell>
          <cell r="N147">
            <v>0</v>
          </cell>
          <cell r="O147">
            <v>0</v>
          </cell>
          <cell r="P147">
            <v>0</v>
          </cell>
        </row>
        <row r="148">
          <cell r="A148" t="str">
            <v>A.8.3</v>
          </cell>
          <cell r="B148" t="str">
            <v>DRY RTANSFORMER, WEATHER PROOF ENCLOSURE</v>
          </cell>
          <cell r="F148">
            <v>0</v>
          </cell>
          <cell r="H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F158">
            <v>0</v>
          </cell>
          <cell r="H158">
            <v>0</v>
          </cell>
          <cell r="J158">
            <v>0</v>
          </cell>
          <cell r="K158">
            <v>0</v>
          </cell>
          <cell r="L158">
            <v>0</v>
          </cell>
          <cell r="M158">
            <v>0</v>
          </cell>
          <cell r="N158">
            <v>0</v>
          </cell>
          <cell r="O158">
            <v>0</v>
          </cell>
          <cell r="P158">
            <v>0</v>
          </cell>
        </row>
        <row r="159">
          <cell r="B159" t="str">
            <v>MOSAIC PANEL SIZE 2000(W)x1000(H)MM., W/ LIGHT x60</v>
          </cell>
          <cell r="F159">
            <v>0</v>
          </cell>
          <cell r="H159">
            <v>0</v>
          </cell>
          <cell r="J159">
            <v>0</v>
          </cell>
          <cell r="K159">
            <v>0</v>
          </cell>
          <cell r="L159">
            <v>0</v>
          </cell>
          <cell r="M159">
            <v>0</v>
          </cell>
          <cell r="N159">
            <v>0</v>
          </cell>
          <cell r="O159">
            <v>0</v>
          </cell>
          <cell r="P159">
            <v>0</v>
          </cell>
        </row>
        <row r="160">
          <cell r="B160" t="str">
            <v>SUB-TOTAL (A.8)</v>
          </cell>
          <cell r="F160">
            <v>2996000</v>
          </cell>
          <cell r="J160">
            <v>677</v>
          </cell>
          <cell r="L160">
            <v>2996000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H162">
            <v>0</v>
          </cell>
          <cell r="I162">
            <v>1607</v>
          </cell>
          <cell r="J162">
            <v>1607</v>
          </cell>
          <cell r="K162" t="str">
            <v>M+L</v>
          </cell>
          <cell r="L162" t="str">
            <v>M+L</v>
          </cell>
          <cell r="M162">
            <v>0</v>
          </cell>
          <cell r="N162">
            <v>0</v>
          </cell>
          <cell r="O162">
            <v>1800000</v>
          </cell>
          <cell r="P162">
            <v>1800000</v>
          </cell>
        </row>
        <row r="163">
          <cell r="F163">
            <v>0</v>
          </cell>
          <cell r="H163">
            <v>0</v>
          </cell>
          <cell r="J163">
            <v>0</v>
          </cell>
          <cell r="K163">
            <v>0</v>
          </cell>
          <cell r="L163">
            <v>0</v>
          </cell>
          <cell r="M163">
            <v>0</v>
          </cell>
          <cell r="N163">
            <v>0</v>
          </cell>
          <cell r="O163">
            <v>0</v>
          </cell>
          <cell r="P163">
            <v>0</v>
          </cell>
        </row>
        <row r="164">
          <cell r="B164" t="str">
            <v>SUB-TOTAL : (A)</v>
          </cell>
          <cell r="F164">
            <v>138612100</v>
          </cell>
          <cell r="H164">
            <v>0</v>
          </cell>
          <cell r="J164">
            <v>13764</v>
          </cell>
          <cell r="K164">
            <v>0</v>
          </cell>
          <cell r="L164">
            <v>138612100</v>
          </cell>
          <cell r="M164">
            <v>0</v>
          </cell>
          <cell r="N164">
            <v>0</v>
          </cell>
          <cell r="O164">
            <v>0</v>
          </cell>
          <cell r="P164">
            <v>6155030</v>
          </cell>
        </row>
        <row r="167">
          <cell r="F167">
            <v>0</v>
          </cell>
          <cell r="H167">
            <v>0</v>
          </cell>
          <cell r="J167">
            <v>0</v>
          </cell>
          <cell r="K167">
            <v>0</v>
          </cell>
          <cell r="L167">
            <v>0</v>
          </cell>
          <cell r="M167">
            <v>0</v>
          </cell>
          <cell r="N167">
            <v>0</v>
          </cell>
          <cell r="O167">
            <v>0</v>
          </cell>
          <cell r="P167">
            <v>0</v>
          </cell>
        </row>
        <row r="168">
          <cell r="A168" t="str">
            <v>B</v>
          </cell>
          <cell r="B168" t="str">
            <v xml:space="preserve"> POWER DISTRIBUTION SYSTEM</v>
          </cell>
          <cell r="F168">
            <v>0</v>
          </cell>
          <cell r="H168">
            <v>0</v>
          </cell>
          <cell r="J168">
            <v>0</v>
          </cell>
          <cell r="K168">
            <v>0</v>
          </cell>
          <cell r="L168">
            <v>0</v>
          </cell>
          <cell r="M168">
            <v>0</v>
          </cell>
          <cell r="N168">
            <v>0</v>
          </cell>
          <cell r="O168">
            <v>0</v>
          </cell>
          <cell r="P168">
            <v>0</v>
          </cell>
        </row>
        <row r="169">
          <cell r="F169">
            <v>0</v>
          </cell>
          <cell r="H169">
            <v>0</v>
          </cell>
          <cell r="J169">
            <v>0</v>
          </cell>
          <cell r="K169">
            <v>0</v>
          </cell>
          <cell r="L169">
            <v>0</v>
          </cell>
          <cell r="M169">
            <v>0</v>
          </cell>
          <cell r="N169">
            <v>0</v>
          </cell>
          <cell r="O169">
            <v>0</v>
          </cell>
          <cell r="P169">
            <v>0</v>
          </cell>
        </row>
        <row r="170">
          <cell r="B170" t="str">
            <v xml:space="preserve"> 600V POWER CABLE, XLPE INSU. PVC JACKET</v>
          </cell>
          <cell r="F170">
            <v>0</v>
          </cell>
          <cell r="H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H183">
            <v>0</v>
          </cell>
          <cell r="I183">
            <v>0.32500000000000001</v>
          </cell>
          <cell r="J183">
            <v>98</v>
          </cell>
          <cell r="K183">
            <v>232</v>
          </cell>
          <cell r="L183">
            <v>69600</v>
          </cell>
          <cell r="M183">
            <v>0</v>
          </cell>
          <cell r="N183">
            <v>0</v>
          </cell>
          <cell r="O183">
            <v>91</v>
          </cell>
          <cell r="P183">
            <v>27300</v>
          </cell>
        </row>
        <row r="184">
          <cell r="E184">
            <v>0</v>
          </cell>
          <cell r="F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E185">
            <v>0</v>
          </cell>
          <cell r="F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H192">
            <v>0</v>
          </cell>
          <cell r="I192">
            <v>0.16</v>
          </cell>
          <cell r="J192">
            <v>48</v>
          </cell>
          <cell r="K192">
            <v>83</v>
          </cell>
          <cell r="L192">
            <v>24900</v>
          </cell>
          <cell r="M192">
            <v>0</v>
          </cell>
          <cell r="N192">
            <v>0</v>
          </cell>
          <cell r="O192">
            <v>45</v>
          </cell>
          <cell r="P192">
            <v>13500</v>
          </cell>
        </row>
        <row r="193">
          <cell r="E193">
            <v>0</v>
          </cell>
          <cell r="F193">
            <v>0</v>
          </cell>
          <cell r="H193">
            <v>0</v>
          </cell>
          <cell r="I193">
            <v>0</v>
          </cell>
          <cell r="J193">
            <v>0</v>
          </cell>
          <cell r="K193">
            <v>0</v>
          </cell>
          <cell r="L193">
            <v>0</v>
          </cell>
          <cell r="M193">
            <v>0</v>
          </cell>
          <cell r="N193">
            <v>0</v>
          </cell>
          <cell r="O193">
            <v>0</v>
          </cell>
          <cell r="P193">
            <v>0</v>
          </cell>
        </row>
        <row r="194">
          <cell r="B194" t="str">
            <v>8KV POWER CABLE, XLPE INSU. PVC JACKET</v>
          </cell>
          <cell r="E194">
            <v>0</v>
          </cell>
          <cell r="F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H199">
            <v>0</v>
          </cell>
          <cell r="I199">
            <v>0.27400000000000002</v>
          </cell>
          <cell r="J199">
            <v>4795</v>
          </cell>
          <cell r="K199">
            <v>306</v>
          </cell>
          <cell r="L199">
            <v>5355000</v>
          </cell>
          <cell r="M199">
            <v>0</v>
          </cell>
          <cell r="N199">
            <v>0</v>
          </cell>
          <cell r="O199">
            <v>77</v>
          </cell>
          <cell r="P199">
            <v>1347500</v>
          </cell>
        </row>
        <row r="200">
          <cell r="F200">
            <v>0</v>
          </cell>
          <cell r="H200">
            <v>0</v>
          </cell>
          <cell r="J200">
            <v>0</v>
          </cell>
          <cell r="K200">
            <v>0</v>
          </cell>
          <cell r="L200">
            <v>0</v>
          </cell>
          <cell r="M200">
            <v>0</v>
          </cell>
          <cell r="N200">
            <v>0</v>
          </cell>
          <cell r="O200">
            <v>0</v>
          </cell>
          <cell r="P200">
            <v>0</v>
          </cell>
        </row>
        <row r="201">
          <cell r="B201" t="str">
            <v>8KV TERMINATION KIT, HEAT SHRINKABLE TYPE</v>
          </cell>
          <cell r="F201">
            <v>0</v>
          </cell>
          <cell r="H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H206">
            <v>0</v>
          </cell>
          <cell r="I206">
            <v>4.5</v>
          </cell>
          <cell r="J206">
            <v>180</v>
          </cell>
          <cell r="K206">
            <v>1585</v>
          </cell>
          <cell r="L206">
            <v>63400</v>
          </cell>
          <cell r="M206">
            <v>0</v>
          </cell>
          <cell r="N206">
            <v>0</v>
          </cell>
          <cell r="O206">
            <v>1260</v>
          </cell>
          <cell r="P206">
            <v>50400</v>
          </cell>
        </row>
        <row r="207">
          <cell r="F207">
            <v>0</v>
          </cell>
          <cell r="H207">
            <v>0</v>
          </cell>
          <cell r="J207">
            <v>0</v>
          </cell>
          <cell r="K207">
            <v>0</v>
          </cell>
          <cell r="L207">
            <v>0</v>
          </cell>
          <cell r="M207">
            <v>0</v>
          </cell>
          <cell r="N207">
            <v>0</v>
          </cell>
          <cell r="O207">
            <v>0</v>
          </cell>
          <cell r="P207">
            <v>0</v>
          </cell>
        </row>
        <row r="208">
          <cell r="B208" t="str">
            <v xml:space="preserve"> RSG CONDUIT WITH COUPLING, THICK WALL</v>
          </cell>
          <cell r="F208">
            <v>0</v>
          </cell>
          <cell r="H208">
            <v>0</v>
          </cell>
          <cell r="J208">
            <v>0</v>
          </cell>
          <cell r="K208">
            <v>0</v>
          </cell>
          <cell r="L208">
            <v>0</v>
          </cell>
          <cell r="M208">
            <v>0</v>
          </cell>
          <cell r="N208">
            <v>0</v>
          </cell>
          <cell r="O208">
            <v>0</v>
          </cell>
          <cell r="P208">
            <v>0</v>
          </cell>
        </row>
        <row r="209">
          <cell r="B209" t="str">
            <v xml:space="preserve"> (ANSI C80.1 NPT THREADED)</v>
          </cell>
          <cell r="F209">
            <v>0</v>
          </cell>
          <cell r="H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H214">
            <v>0</v>
          </cell>
          <cell r="J214">
            <v>0</v>
          </cell>
          <cell r="K214">
            <v>0</v>
          </cell>
          <cell r="L214">
            <v>0</v>
          </cell>
          <cell r="M214">
            <v>0</v>
          </cell>
          <cell r="N214">
            <v>0</v>
          </cell>
          <cell r="O214">
            <v>0</v>
          </cell>
          <cell r="P214">
            <v>0</v>
          </cell>
        </row>
        <row r="215">
          <cell r="B215" t="str">
            <v xml:space="preserve"> FLEXIBLE CONDUIT, LIQUID-TIGHT, UA TYPE</v>
          </cell>
          <cell r="F215">
            <v>0</v>
          </cell>
          <cell r="H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H218">
            <v>0</v>
          </cell>
          <cell r="I218">
            <v>2.08</v>
          </cell>
          <cell r="J218">
            <v>42</v>
          </cell>
          <cell r="K218">
            <v>1307</v>
          </cell>
          <cell r="L218">
            <v>26140</v>
          </cell>
          <cell r="M218">
            <v>0</v>
          </cell>
          <cell r="N218">
            <v>0</v>
          </cell>
          <cell r="O218">
            <v>582</v>
          </cell>
          <cell r="P218">
            <v>11640</v>
          </cell>
        </row>
        <row r="219">
          <cell r="F219">
            <v>0</v>
          </cell>
          <cell r="H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F221">
            <v>0</v>
          </cell>
          <cell r="H221">
            <v>0</v>
          </cell>
          <cell r="J221">
            <v>0</v>
          </cell>
          <cell r="K221">
            <v>0</v>
          </cell>
          <cell r="L221">
            <v>0</v>
          </cell>
          <cell r="M221">
            <v>0</v>
          </cell>
          <cell r="N221">
            <v>0</v>
          </cell>
          <cell r="O221">
            <v>0</v>
          </cell>
          <cell r="P221">
            <v>0</v>
          </cell>
        </row>
        <row r="222">
          <cell r="F222">
            <v>0</v>
          </cell>
          <cell r="H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H223">
            <v>0</v>
          </cell>
          <cell r="I223">
            <v>0.15</v>
          </cell>
          <cell r="J223">
            <v>165</v>
          </cell>
          <cell r="K223">
            <v>20</v>
          </cell>
          <cell r="L223">
            <v>22000</v>
          </cell>
          <cell r="M223">
            <v>0</v>
          </cell>
          <cell r="N223">
            <v>0</v>
          </cell>
          <cell r="O223">
            <v>42</v>
          </cell>
          <cell r="P223">
            <v>46200</v>
          </cell>
        </row>
        <row r="224">
          <cell r="F224">
            <v>0</v>
          </cell>
          <cell r="H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F226">
            <v>0</v>
          </cell>
          <cell r="H226">
            <v>0</v>
          </cell>
          <cell r="J226">
            <v>0</v>
          </cell>
          <cell r="K226">
            <v>0</v>
          </cell>
          <cell r="L226">
            <v>0</v>
          </cell>
          <cell r="M226">
            <v>0</v>
          </cell>
          <cell r="N226">
            <v>0</v>
          </cell>
          <cell r="O226">
            <v>0</v>
          </cell>
          <cell r="P226">
            <v>0</v>
          </cell>
        </row>
        <row r="227">
          <cell r="F227">
            <v>0</v>
          </cell>
          <cell r="H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F229">
            <v>0</v>
          </cell>
          <cell r="H229">
            <v>0</v>
          </cell>
          <cell r="J229">
            <v>0</v>
          </cell>
          <cell r="K229">
            <v>0</v>
          </cell>
          <cell r="L229">
            <v>0</v>
          </cell>
          <cell r="M229">
            <v>0</v>
          </cell>
          <cell r="N229">
            <v>0</v>
          </cell>
          <cell r="O229">
            <v>0</v>
          </cell>
          <cell r="P229">
            <v>0</v>
          </cell>
        </row>
        <row r="230">
          <cell r="F230">
            <v>0</v>
          </cell>
          <cell r="H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F232">
            <v>0</v>
          </cell>
          <cell r="H232">
            <v>0</v>
          </cell>
          <cell r="J232">
            <v>0</v>
          </cell>
          <cell r="K232">
            <v>0</v>
          </cell>
          <cell r="L232">
            <v>0</v>
          </cell>
          <cell r="M232">
            <v>0</v>
          </cell>
          <cell r="N232">
            <v>0</v>
          </cell>
          <cell r="O232">
            <v>0</v>
          </cell>
          <cell r="P232">
            <v>0</v>
          </cell>
        </row>
        <row r="233">
          <cell r="F233">
            <v>0</v>
          </cell>
          <cell r="H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F235">
            <v>0</v>
          </cell>
          <cell r="H235">
            <v>0</v>
          </cell>
          <cell r="J235">
            <v>0</v>
          </cell>
          <cell r="K235">
            <v>0</v>
          </cell>
          <cell r="L235">
            <v>0</v>
          </cell>
          <cell r="M235">
            <v>0</v>
          </cell>
          <cell r="N235">
            <v>0</v>
          </cell>
          <cell r="O235">
            <v>0</v>
          </cell>
          <cell r="P235">
            <v>0</v>
          </cell>
        </row>
        <row r="236">
          <cell r="F236">
            <v>0</v>
          </cell>
          <cell r="H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H237">
            <v>0</v>
          </cell>
          <cell r="J237">
            <v>0</v>
          </cell>
          <cell r="K237">
            <v>1000</v>
          </cell>
          <cell r="L237">
            <v>52000</v>
          </cell>
          <cell r="M237">
            <v>0</v>
          </cell>
          <cell r="N237">
            <v>0</v>
          </cell>
          <cell r="O237">
            <v>0</v>
          </cell>
          <cell r="P237">
            <v>0</v>
          </cell>
        </row>
        <row r="238">
          <cell r="F238">
            <v>0</v>
          </cell>
          <cell r="H238">
            <v>0</v>
          </cell>
          <cell r="J238">
            <v>0</v>
          </cell>
          <cell r="K238">
            <v>0</v>
          </cell>
          <cell r="L238">
            <v>0</v>
          </cell>
          <cell r="M238">
            <v>0</v>
          </cell>
          <cell r="N238">
            <v>0</v>
          </cell>
          <cell r="O238">
            <v>0</v>
          </cell>
          <cell r="P238">
            <v>0</v>
          </cell>
        </row>
        <row r="239">
          <cell r="B239" t="str">
            <v xml:space="preserve"> CABLE TRAY, LADDER TYPE H.D. GALV. STEEL</v>
          </cell>
          <cell r="F239">
            <v>0</v>
          </cell>
          <cell r="H239">
            <v>0</v>
          </cell>
          <cell r="J239">
            <v>0</v>
          </cell>
          <cell r="K239">
            <v>0</v>
          </cell>
          <cell r="L239">
            <v>0</v>
          </cell>
          <cell r="M239">
            <v>0</v>
          </cell>
          <cell r="N239">
            <v>0</v>
          </cell>
          <cell r="O239">
            <v>0</v>
          </cell>
          <cell r="P239">
            <v>0</v>
          </cell>
        </row>
        <row r="240">
          <cell r="B240" t="str">
            <v xml:space="preserve"> W/ ANODIC TREATMENT &amp; EXPOSY COATING(50u)</v>
          </cell>
          <cell r="F240">
            <v>0</v>
          </cell>
          <cell r="H240">
            <v>0</v>
          </cell>
          <cell r="J240">
            <v>0</v>
          </cell>
          <cell r="K240">
            <v>0</v>
          </cell>
          <cell r="L240">
            <v>0</v>
          </cell>
          <cell r="M240">
            <v>0</v>
          </cell>
          <cell r="N240">
            <v>0</v>
          </cell>
          <cell r="O240">
            <v>0</v>
          </cell>
          <cell r="P240">
            <v>0</v>
          </cell>
        </row>
        <row r="241">
          <cell r="B241" t="str">
            <v xml:space="preserve"> STRAIGHT SECTION, </v>
          </cell>
          <cell r="F241">
            <v>0</v>
          </cell>
          <cell r="H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H244">
            <v>0</v>
          </cell>
          <cell r="I244">
            <v>1</v>
          </cell>
          <cell r="J244">
            <v>160</v>
          </cell>
          <cell r="K244">
            <v>450</v>
          </cell>
          <cell r="L244">
            <v>72000</v>
          </cell>
          <cell r="M244">
            <v>0</v>
          </cell>
          <cell r="N244">
            <v>0</v>
          </cell>
          <cell r="O244">
            <v>280</v>
          </cell>
          <cell r="P244">
            <v>44800</v>
          </cell>
        </row>
        <row r="245">
          <cell r="F245">
            <v>0</v>
          </cell>
          <cell r="H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F247">
            <v>0</v>
          </cell>
          <cell r="H247">
            <v>0</v>
          </cell>
          <cell r="J247">
            <v>0</v>
          </cell>
          <cell r="K247">
            <v>0</v>
          </cell>
          <cell r="L247">
            <v>0</v>
          </cell>
          <cell r="M247">
            <v>0</v>
          </cell>
          <cell r="N247">
            <v>0</v>
          </cell>
          <cell r="O247">
            <v>0</v>
          </cell>
          <cell r="P247">
            <v>0</v>
          </cell>
        </row>
        <row r="248">
          <cell r="B248" t="str">
            <v xml:space="preserve"> STRAIGHT SECTION, 600 mm WIDE</v>
          </cell>
          <cell r="F248">
            <v>0</v>
          </cell>
          <cell r="H248">
            <v>0</v>
          </cell>
          <cell r="J248">
            <v>0</v>
          </cell>
          <cell r="K248">
            <v>0</v>
          </cell>
          <cell r="L248">
            <v>0</v>
          </cell>
          <cell r="M248">
            <v>0</v>
          </cell>
          <cell r="N248">
            <v>0</v>
          </cell>
          <cell r="O248">
            <v>0</v>
          </cell>
          <cell r="P248">
            <v>0</v>
          </cell>
        </row>
        <row r="249">
          <cell r="F249">
            <v>0</v>
          </cell>
          <cell r="H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H250">
            <v>0</v>
          </cell>
          <cell r="I250">
            <v>113.39999999999999</v>
          </cell>
          <cell r="J250">
            <v>113</v>
          </cell>
          <cell r="K250">
            <v>174320</v>
          </cell>
          <cell r="L250">
            <v>174320</v>
          </cell>
          <cell r="M250">
            <v>0</v>
          </cell>
          <cell r="N250">
            <v>0</v>
          </cell>
          <cell r="O250">
            <v>31752</v>
          </cell>
          <cell r="P250">
            <v>31752</v>
          </cell>
        </row>
        <row r="251">
          <cell r="F251">
            <v>0</v>
          </cell>
          <cell r="H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H252">
            <v>0</v>
          </cell>
          <cell r="I252">
            <v>0.15</v>
          </cell>
          <cell r="J252">
            <v>593</v>
          </cell>
          <cell r="K252">
            <v>20</v>
          </cell>
          <cell r="L252">
            <v>79000</v>
          </cell>
          <cell r="M252">
            <v>0</v>
          </cell>
          <cell r="N252">
            <v>0</v>
          </cell>
          <cell r="O252">
            <v>42</v>
          </cell>
          <cell r="P252">
            <v>165900</v>
          </cell>
        </row>
        <row r="253">
          <cell r="F253">
            <v>0</v>
          </cell>
          <cell r="H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F255">
            <v>0</v>
          </cell>
          <cell r="H255">
            <v>0</v>
          </cell>
          <cell r="J255">
            <v>0</v>
          </cell>
          <cell r="K255">
            <v>0</v>
          </cell>
          <cell r="L255">
            <v>0</v>
          </cell>
          <cell r="M255">
            <v>0</v>
          </cell>
          <cell r="N255">
            <v>0</v>
          </cell>
          <cell r="O255">
            <v>0</v>
          </cell>
          <cell r="P255">
            <v>0</v>
          </cell>
        </row>
        <row r="256">
          <cell r="B256" t="str">
            <v xml:space="preserve"> 3000(L)x1600(D)x2200(H)MM., W/ DOORS</v>
          </cell>
          <cell r="F256">
            <v>0</v>
          </cell>
          <cell r="H256">
            <v>0</v>
          </cell>
          <cell r="J256">
            <v>0</v>
          </cell>
          <cell r="K256">
            <v>0</v>
          </cell>
          <cell r="L256">
            <v>0</v>
          </cell>
          <cell r="M256">
            <v>0</v>
          </cell>
          <cell r="N256">
            <v>0</v>
          </cell>
          <cell r="O256">
            <v>0</v>
          </cell>
          <cell r="P256">
            <v>0</v>
          </cell>
        </row>
        <row r="257">
          <cell r="F257">
            <v>0</v>
          </cell>
          <cell r="H257">
            <v>0</v>
          </cell>
          <cell r="J257">
            <v>0</v>
          </cell>
          <cell r="K257">
            <v>0</v>
          </cell>
          <cell r="L257">
            <v>0</v>
          </cell>
          <cell r="M257">
            <v>0</v>
          </cell>
          <cell r="N257">
            <v>0</v>
          </cell>
          <cell r="O257">
            <v>0</v>
          </cell>
          <cell r="P257">
            <v>0</v>
          </cell>
        </row>
        <row r="258">
          <cell r="A258">
            <v>52</v>
          </cell>
          <cell r="B258" t="str">
            <v xml:space="preserve">JUNCTION BOX, INDOOR TYPE, </v>
          </cell>
          <cell r="C258">
            <v>3</v>
          </cell>
          <cell r="D258" t="str">
            <v>SET</v>
          </cell>
          <cell r="E258">
            <v>16000</v>
          </cell>
          <cell r="F258">
            <v>48000</v>
          </cell>
          <cell r="H258">
            <v>0</v>
          </cell>
          <cell r="I258">
            <v>15</v>
          </cell>
          <cell r="J258">
            <v>45</v>
          </cell>
          <cell r="K258">
            <v>16000</v>
          </cell>
          <cell r="L258">
            <v>48000</v>
          </cell>
          <cell r="M258">
            <v>0</v>
          </cell>
          <cell r="N258">
            <v>0</v>
          </cell>
          <cell r="O258">
            <v>4200</v>
          </cell>
          <cell r="P258">
            <v>12600</v>
          </cell>
        </row>
        <row r="259">
          <cell r="B259" t="str">
            <v>W/ TB.(FOR 2.0MM. WIRE) X 200P</v>
          </cell>
          <cell r="F259">
            <v>0</v>
          </cell>
          <cell r="H259">
            <v>0</v>
          </cell>
          <cell r="J259">
            <v>0</v>
          </cell>
          <cell r="K259">
            <v>0</v>
          </cell>
          <cell r="L259">
            <v>0</v>
          </cell>
          <cell r="M259">
            <v>0</v>
          </cell>
          <cell r="N259">
            <v>0</v>
          </cell>
          <cell r="O259">
            <v>0</v>
          </cell>
          <cell r="P259">
            <v>0</v>
          </cell>
        </row>
        <row r="260">
          <cell r="F260">
            <v>0</v>
          </cell>
          <cell r="H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H261">
            <v>0</v>
          </cell>
          <cell r="I261">
            <v>963.71999999999991</v>
          </cell>
          <cell r="J261">
            <v>964</v>
          </cell>
          <cell r="K261">
            <v>677772</v>
          </cell>
          <cell r="L261">
            <v>677772</v>
          </cell>
          <cell r="M261">
            <v>0</v>
          </cell>
          <cell r="N261">
            <v>0</v>
          </cell>
          <cell r="O261">
            <v>269842</v>
          </cell>
          <cell r="P261">
            <v>269842</v>
          </cell>
        </row>
        <row r="262">
          <cell r="F262">
            <v>0</v>
          </cell>
          <cell r="H262">
            <v>0</v>
          </cell>
          <cell r="J262">
            <v>0</v>
          </cell>
          <cell r="K262">
            <v>0</v>
          </cell>
          <cell r="L262">
            <v>0</v>
          </cell>
          <cell r="M262">
            <v>0</v>
          </cell>
          <cell r="N262">
            <v>0</v>
          </cell>
          <cell r="O262">
            <v>0</v>
          </cell>
          <cell r="P262">
            <v>0</v>
          </cell>
        </row>
        <row r="263">
          <cell r="B263" t="str">
            <v>SUB-TOTAL : (B)</v>
          </cell>
          <cell r="F263">
            <v>23270172</v>
          </cell>
          <cell r="H263">
            <v>0</v>
          </cell>
          <cell r="J263">
            <v>33088</v>
          </cell>
          <cell r="K263">
            <v>0</v>
          </cell>
          <cell r="L263">
            <v>23270172</v>
          </cell>
          <cell r="M263">
            <v>0</v>
          </cell>
          <cell r="N263">
            <v>0</v>
          </cell>
          <cell r="O263">
            <v>0</v>
          </cell>
          <cell r="P263">
            <v>9262383</v>
          </cell>
        </row>
        <row r="264">
          <cell r="F264">
            <v>0</v>
          </cell>
          <cell r="H264">
            <v>0</v>
          </cell>
          <cell r="J264">
            <v>0</v>
          </cell>
          <cell r="K264">
            <v>0</v>
          </cell>
          <cell r="L264">
            <v>0</v>
          </cell>
          <cell r="M264">
            <v>0</v>
          </cell>
          <cell r="N264">
            <v>0</v>
          </cell>
          <cell r="O264">
            <v>0</v>
          </cell>
          <cell r="P264">
            <v>0</v>
          </cell>
        </row>
        <row r="265">
          <cell r="F265">
            <v>0</v>
          </cell>
          <cell r="H265">
            <v>0</v>
          </cell>
          <cell r="J265">
            <v>0</v>
          </cell>
          <cell r="K265">
            <v>0</v>
          </cell>
          <cell r="L265">
            <v>0</v>
          </cell>
          <cell r="M265">
            <v>0</v>
          </cell>
          <cell r="N265">
            <v>0</v>
          </cell>
          <cell r="O265">
            <v>0</v>
          </cell>
          <cell r="P265">
            <v>0</v>
          </cell>
        </row>
        <row r="266">
          <cell r="F266">
            <v>0</v>
          </cell>
          <cell r="H266">
            <v>0</v>
          </cell>
          <cell r="J266">
            <v>0</v>
          </cell>
          <cell r="K266">
            <v>0</v>
          </cell>
          <cell r="L266">
            <v>0</v>
          </cell>
          <cell r="M266">
            <v>0</v>
          </cell>
          <cell r="N266">
            <v>0</v>
          </cell>
          <cell r="O266">
            <v>0</v>
          </cell>
          <cell r="P266">
            <v>0</v>
          </cell>
        </row>
        <row r="267">
          <cell r="A267" t="str">
            <v xml:space="preserve">  C.</v>
          </cell>
          <cell r="B267" t="str">
            <v xml:space="preserve"> LIGHTING SYSTEM(所有燈具皆包括燈管或燈泡)</v>
          </cell>
          <cell r="F267">
            <v>0</v>
          </cell>
          <cell r="H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F269">
            <v>0</v>
          </cell>
          <cell r="H269">
            <v>0</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H270">
            <v>0</v>
          </cell>
          <cell r="I270">
            <v>10</v>
          </cell>
          <cell r="J270">
            <v>10</v>
          </cell>
          <cell r="K270">
            <v>13000</v>
          </cell>
          <cell r="L270">
            <v>13000</v>
          </cell>
          <cell r="M270">
            <v>0</v>
          </cell>
          <cell r="N270">
            <v>0</v>
          </cell>
          <cell r="O270">
            <v>2800</v>
          </cell>
          <cell r="P270">
            <v>2800</v>
          </cell>
        </row>
        <row r="271">
          <cell r="B271" t="str">
            <v>MAIN 3P30A,BRANCH 2P 20A 8 CKT</v>
          </cell>
          <cell r="F271">
            <v>0</v>
          </cell>
          <cell r="H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F273">
            <v>0</v>
          </cell>
          <cell r="H273">
            <v>0</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H274">
            <v>0</v>
          </cell>
          <cell r="I274">
            <v>8</v>
          </cell>
          <cell r="J274">
            <v>8</v>
          </cell>
          <cell r="K274">
            <v>11000</v>
          </cell>
          <cell r="L274">
            <v>11000</v>
          </cell>
          <cell r="M274">
            <v>0</v>
          </cell>
          <cell r="N274">
            <v>0</v>
          </cell>
          <cell r="O274">
            <v>2240</v>
          </cell>
          <cell r="P274">
            <v>2240</v>
          </cell>
        </row>
        <row r="275">
          <cell r="B275" t="str">
            <v>240V, MAIN 3P30A,BRANCH2P 20A 6CKT</v>
          </cell>
          <cell r="F275">
            <v>0</v>
          </cell>
          <cell r="H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H276">
            <v>0</v>
          </cell>
          <cell r="I276">
            <v>8</v>
          </cell>
          <cell r="J276">
            <v>8</v>
          </cell>
          <cell r="K276">
            <v>164700</v>
          </cell>
          <cell r="L276">
            <v>164700</v>
          </cell>
          <cell r="M276">
            <v>0</v>
          </cell>
          <cell r="N276">
            <v>0</v>
          </cell>
          <cell r="O276">
            <v>2240</v>
          </cell>
          <cell r="P276">
            <v>2240</v>
          </cell>
        </row>
        <row r="277">
          <cell r="B277" t="str">
            <v>240V 2P50A 12CKT</v>
          </cell>
          <cell r="F277">
            <v>0</v>
          </cell>
          <cell r="H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H278">
            <v>0</v>
          </cell>
          <cell r="I278">
            <v>8</v>
          </cell>
          <cell r="J278">
            <v>16</v>
          </cell>
          <cell r="K278">
            <v>12500</v>
          </cell>
          <cell r="L278">
            <v>25000</v>
          </cell>
          <cell r="M278">
            <v>0</v>
          </cell>
          <cell r="N278">
            <v>0</v>
          </cell>
          <cell r="O278">
            <v>2240</v>
          </cell>
          <cell r="P278">
            <v>4480</v>
          </cell>
        </row>
        <row r="279">
          <cell r="B279" t="str">
            <v>240V MAIN 3P50A,BRANCH 3P20A 6CKT</v>
          </cell>
          <cell r="F279">
            <v>0</v>
          </cell>
          <cell r="H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H280">
            <v>0</v>
          </cell>
          <cell r="I280">
            <v>8</v>
          </cell>
          <cell r="J280">
            <v>8</v>
          </cell>
          <cell r="K280">
            <v>14500</v>
          </cell>
          <cell r="L280">
            <v>14500</v>
          </cell>
          <cell r="M280">
            <v>0</v>
          </cell>
          <cell r="N280">
            <v>0</v>
          </cell>
          <cell r="O280">
            <v>2240</v>
          </cell>
          <cell r="P280">
            <v>2240</v>
          </cell>
        </row>
        <row r="281">
          <cell r="B281" t="str">
            <v>240V MAIN 3P70A,BRANCH 3P20A 8CKT</v>
          </cell>
          <cell r="F281">
            <v>0</v>
          </cell>
          <cell r="H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H282">
            <v>0</v>
          </cell>
          <cell r="I282">
            <v>4</v>
          </cell>
          <cell r="J282">
            <v>20</v>
          </cell>
          <cell r="K282">
            <v>37800</v>
          </cell>
          <cell r="L282">
            <v>189000</v>
          </cell>
          <cell r="M282">
            <v>0</v>
          </cell>
          <cell r="N282">
            <v>0</v>
          </cell>
          <cell r="O282">
            <v>1120</v>
          </cell>
          <cell r="P282">
            <v>5600</v>
          </cell>
        </row>
        <row r="283">
          <cell r="B283" t="str">
            <v>GROUP D, 3-POLE 20AMP</v>
          </cell>
          <cell r="F283">
            <v>0</v>
          </cell>
          <cell r="H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H284">
            <v>0</v>
          </cell>
          <cell r="I284">
            <v>4</v>
          </cell>
          <cell r="J284">
            <v>4</v>
          </cell>
          <cell r="K284">
            <v>37800</v>
          </cell>
          <cell r="L284">
            <v>37800</v>
          </cell>
          <cell r="M284">
            <v>0</v>
          </cell>
          <cell r="N284">
            <v>0</v>
          </cell>
          <cell r="O284">
            <v>1120</v>
          </cell>
          <cell r="P284">
            <v>1120</v>
          </cell>
        </row>
        <row r="285">
          <cell r="B285" t="str">
            <v>GROUP D 3-POLE 30AMP</v>
          </cell>
          <cell r="F285">
            <v>0</v>
          </cell>
          <cell r="H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H286">
            <v>0</v>
          </cell>
          <cell r="I286">
            <v>12</v>
          </cell>
          <cell r="J286">
            <v>48</v>
          </cell>
          <cell r="K286">
            <v>25000</v>
          </cell>
          <cell r="L286">
            <v>100000</v>
          </cell>
          <cell r="M286">
            <v>0</v>
          </cell>
          <cell r="N286">
            <v>0</v>
          </cell>
          <cell r="O286">
            <v>3360</v>
          </cell>
          <cell r="P286">
            <v>13440</v>
          </cell>
        </row>
        <row r="287">
          <cell r="B287" t="str">
            <v>3PH 480/240V 15KVA</v>
          </cell>
          <cell r="F287">
            <v>0</v>
          </cell>
          <cell r="H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F289">
            <v>0</v>
          </cell>
          <cell r="H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F291">
            <v>0</v>
          </cell>
          <cell r="H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F293">
            <v>0</v>
          </cell>
          <cell r="H293">
            <v>0</v>
          </cell>
          <cell r="J293">
            <v>0</v>
          </cell>
          <cell r="K293">
            <v>0</v>
          </cell>
          <cell r="L293">
            <v>0</v>
          </cell>
          <cell r="M293">
            <v>0</v>
          </cell>
          <cell r="N293">
            <v>0</v>
          </cell>
          <cell r="O293">
            <v>0</v>
          </cell>
          <cell r="P293">
            <v>0</v>
          </cell>
        </row>
        <row r="294">
          <cell r="B294" t="str">
            <v xml:space="preserve"> GUARD AND DOME REFL. 3/4" HUB 400W 240V</v>
          </cell>
          <cell r="F294">
            <v>0</v>
          </cell>
          <cell r="H294">
            <v>0</v>
          </cell>
          <cell r="J294">
            <v>0</v>
          </cell>
          <cell r="K294">
            <v>0</v>
          </cell>
          <cell r="L294">
            <v>0</v>
          </cell>
          <cell r="M294">
            <v>0</v>
          </cell>
          <cell r="N294">
            <v>0</v>
          </cell>
          <cell r="O294">
            <v>0</v>
          </cell>
          <cell r="P294">
            <v>0</v>
          </cell>
        </row>
        <row r="295">
          <cell r="B295" t="str">
            <v>CLASS 1, DIV.2 GROPU D</v>
          </cell>
          <cell r="F295">
            <v>0</v>
          </cell>
          <cell r="H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F297">
            <v>0</v>
          </cell>
          <cell r="H297">
            <v>0</v>
          </cell>
          <cell r="J297">
            <v>0</v>
          </cell>
          <cell r="K297">
            <v>0</v>
          </cell>
          <cell r="L297">
            <v>0</v>
          </cell>
          <cell r="M297">
            <v>0</v>
          </cell>
          <cell r="N297">
            <v>0</v>
          </cell>
          <cell r="O297">
            <v>0</v>
          </cell>
          <cell r="P297">
            <v>0</v>
          </cell>
        </row>
        <row r="298">
          <cell r="B298" t="str">
            <v xml:space="preserve">DOME REFL. 1-1/2 IN HUB 175W 240V CLASS 1, DIV 2 </v>
          </cell>
          <cell r="F298">
            <v>0</v>
          </cell>
          <cell r="H298">
            <v>0</v>
          </cell>
          <cell r="J298">
            <v>0</v>
          </cell>
          <cell r="K298">
            <v>0</v>
          </cell>
          <cell r="L298">
            <v>0</v>
          </cell>
          <cell r="M298">
            <v>0</v>
          </cell>
          <cell r="N298">
            <v>0</v>
          </cell>
          <cell r="O298">
            <v>0</v>
          </cell>
          <cell r="P298">
            <v>0</v>
          </cell>
        </row>
        <row r="299">
          <cell r="B299" t="str">
            <v>GROUP D</v>
          </cell>
          <cell r="F299">
            <v>0</v>
          </cell>
          <cell r="H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F301">
            <v>0</v>
          </cell>
          <cell r="H301">
            <v>0</v>
          </cell>
          <cell r="J301">
            <v>0</v>
          </cell>
          <cell r="K301">
            <v>0</v>
          </cell>
          <cell r="L301">
            <v>0</v>
          </cell>
          <cell r="M301">
            <v>0</v>
          </cell>
          <cell r="N301">
            <v>0</v>
          </cell>
          <cell r="O301">
            <v>0</v>
          </cell>
          <cell r="P301">
            <v>0</v>
          </cell>
        </row>
        <row r="302">
          <cell r="B302" t="str">
            <v>DOME REFL. 3/4" HUB 175W 240V CLASS 1 DIV.2 GROUP D</v>
          </cell>
          <cell r="F302">
            <v>0</v>
          </cell>
          <cell r="H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H308">
            <v>0</v>
          </cell>
          <cell r="I308">
            <v>6</v>
          </cell>
          <cell r="J308">
            <v>276</v>
          </cell>
          <cell r="K308">
            <v>27000</v>
          </cell>
          <cell r="L308">
            <v>1242000</v>
          </cell>
          <cell r="M308">
            <v>0</v>
          </cell>
          <cell r="N308">
            <v>0</v>
          </cell>
          <cell r="O308">
            <v>1680</v>
          </cell>
          <cell r="P308">
            <v>77280</v>
          </cell>
        </row>
        <row r="309">
          <cell r="B309" t="str">
            <v>FOR CLASS 1, DIV.2 GROUP D</v>
          </cell>
          <cell r="F309">
            <v>0</v>
          </cell>
          <cell r="H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F311">
            <v>0</v>
          </cell>
          <cell r="H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F313">
            <v>0</v>
          </cell>
          <cell r="H313">
            <v>0</v>
          </cell>
          <cell r="J313">
            <v>0</v>
          </cell>
          <cell r="K313">
            <v>0</v>
          </cell>
          <cell r="L313">
            <v>0</v>
          </cell>
          <cell r="M313">
            <v>0</v>
          </cell>
          <cell r="N313">
            <v>0</v>
          </cell>
          <cell r="O313">
            <v>0</v>
          </cell>
          <cell r="P313">
            <v>0</v>
          </cell>
        </row>
        <row r="314">
          <cell r="B314" t="str">
            <v>GROUP D</v>
          </cell>
          <cell r="F314">
            <v>0</v>
          </cell>
          <cell r="H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F316">
            <v>0</v>
          </cell>
          <cell r="H316">
            <v>0</v>
          </cell>
          <cell r="J316">
            <v>0</v>
          </cell>
          <cell r="K316">
            <v>0</v>
          </cell>
          <cell r="L316">
            <v>0</v>
          </cell>
          <cell r="M316">
            <v>0</v>
          </cell>
          <cell r="N316">
            <v>0</v>
          </cell>
          <cell r="O316">
            <v>0</v>
          </cell>
          <cell r="P316">
            <v>0</v>
          </cell>
        </row>
        <row r="317">
          <cell r="B317" t="str">
            <v>FOR CLASS 1, DIV.2 GROUP D</v>
          </cell>
          <cell r="F317">
            <v>0</v>
          </cell>
          <cell r="H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H318">
            <v>0</v>
          </cell>
          <cell r="I318">
            <v>6</v>
          </cell>
          <cell r="J318">
            <v>6</v>
          </cell>
          <cell r="K318">
            <v>28800</v>
          </cell>
          <cell r="L318">
            <v>28800</v>
          </cell>
          <cell r="M318">
            <v>0</v>
          </cell>
          <cell r="N318">
            <v>0</v>
          </cell>
          <cell r="O318">
            <v>1680</v>
          </cell>
          <cell r="P318">
            <v>1680</v>
          </cell>
        </row>
        <row r="319">
          <cell r="B319" t="str">
            <v>FOR CLASS 1, DIV.2 GROUP D</v>
          </cell>
          <cell r="F319">
            <v>0</v>
          </cell>
          <cell r="H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F321">
            <v>0</v>
          </cell>
          <cell r="H321">
            <v>0</v>
          </cell>
          <cell r="J321">
            <v>0</v>
          </cell>
          <cell r="K321">
            <v>0</v>
          </cell>
          <cell r="L321">
            <v>0</v>
          </cell>
          <cell r="M321">
            <v>0</v>
          </cell>
          <cell r="N321">
            <v>0</v>
          </cell>
          <cell r="O321">
            <v>0</v>
          </cell>
          <cell r="P321">
            <v>0</v>
          </cell>
        </row>
        <row r="322">
          <cell r="B322" t="str">
            <v xml:space="preserve"> 240V 30AT IC 10KA, STAINLESS STEEL</v>
          </cell>
          <cell r="F322">
            <v>0</v>
          </cell>
          <cell r="H322">
            <v>0</v>
          </cell>
          <cell r="J322">
            <v>0</v>
          </cell>
          <cell r="K322">
            <v>0</v>
          </cell>
          <cell r="L322">
            <v>0</v>
          </cell>
          <cell r="M322">
            <v>0</v>
          </cell>
          <cell r="N322">
            <v>0</v>
          </cell>
          <cell r="O322">
            <v>0</v>
          </cell>
          <cell r="P322">
            <v>0</v>
          </cell>
        </row>
        <row r="323">
          <cell r="B323" t="str">
            <v>FOR CLASS 1, DIV.2 GROUP D</v>
          </cell>
          <cell r="F323">
            <v>0</v>
          </cell>
          <cell r="H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H324">
            <v>0</v>
          </cell>
          <cell r="I324">
            <v>4</v>
          </cell>
          <cell r="J324">
            <v>32</v>
          </cell>
          <cell r="K324">
            <v>5400</v>
          </cell>
          <cell r="L324">
            <v>43200</v>
          </cell>
          <cell r="M324">
            <v>0</v>
          </cell>
          <cell r="N324">
            <v>0</v>
          </cell>
          <cell r="O324">
            <v>1120</v>
          </cell>
          <cell r="P324">
            <v>8960</v>
          </cell>
        </row>
        <row r="325">
          <cell r="B325" t="str">
            <v>240V, CLASS 1 DIV.2 GROUP D</v>
          </cell>
          <cell r="F325">
            <v>0</v>
          </cell>
          <cell r="H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H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H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H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H341">
            <v>0</v>
          </cell>
          <cell r="I341">
            <v>679.40000000000009</v>
          </cell>
          <cell r="J341">
            <v>679</v>
          </cell>
          <cell r="K341">
            <v>456514</v>
          </cell>
          <cell r="L341">
            <v>456514</v>
          </cell>
          <cell r="M341">
            <v>0</v>
          </cell>
          <cell r="N341">
            <v>0</v>
          </cell>
          <cell r="O341">
            <v>190232</v>
          </cell>
          <cell r="P341">
            <v>190232</v>
          </cell>
        </row>
        <row r="342">
          <cell r="B342" t="str">
            <v>SUB-TOTAL : (C)</v>
          </cell>
          <cell r="F342">
            <v>9586794</v>
          </cell>
          <cell r="H342">
            <v>0</v>
          </cell>
          <cell r="J342">
            <v>14267</v>
          </cell>
          <cell r="K342">
            <v>0</v>
          </cell>
          <cell r="L342">
            <v>9586794</v>
          </cell>
          <cell r="M342">
            <v>0</v>
          </cell>
          <cell r="N342">
            <v>0</v>
          </cell>
          <cell r="O342">
            <v>0</v>
          </cell>
          <cell r="P342">
            <v>4303107</v>
          </cell>
        </row>
        <row r="343">
          <cell r="H343">
            <v>0</v>
          </cell>
          <cell r="J343">
            <v>0</v>
          </cell>
          <cell r="K343">
            <v>0</v>
          </cell>
          <cell r="L343">
            <v>0</v>
          </cell>
          <cell r="M343">
            <v>0</v>
          </cell>
          <cell r="N343">
            <v>0</v>
          </cell>
          <cell r="O343">
            <v>0</v>
          </cell>
        </row>
        <row r="344">
          <cell r="F344">
            <v>0</v>
          </cell>
          <cell r="H344">
            <v>0</v>
          </cell>
          <cell r="J344">
            <v>0</v>
          </cell>
          <cell r="K344">
            <v>0</v>
          </cell>
          <cell r="L344">
            <v>0</v>
          </cell>
          <cell r="M344">
            <v>0</v>
          </cell>
          <cell r="N344">
            <v>0</v>
          </cell>
          <cell r="O344">
            <v>0</v>
          </cell>
          <cell r="P344">
            <v>0</v>
          </cell>
        </row>
        <row r="345">
          <cell r="A345" t="str">
            <v xml:space="preserve">  D.</v>
          </cell>
          <cell r="B345" t="str">
            <v>GROUNDING  SYSTEM</v>
          </cell>
          <cell r="F345">
            <v>0</v>
          </cell>
          <cell r="H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H352">
            <v>0</v>
          </cell>
          <cell r="J352">
            <v>0</v>
          </cell>
          <cell r="K352">
            <v>1250</v>
          </cell>
          <cell r="L352">
            <v>12500</v>
          </cell>
          <cell r="M352">
            <v>0</v>
          </cell>
          <cell r="N352">
            <v>0</v>
          </cell>
          <cell r="O352">
            <v>0</v>
          </cell>
          <cell r="P352">
            <v>0</v>
          </cell>
        </row>
        <row r="353">
          <cell r="B353" t="str">
            <v xml:space="preserve"> CADWELD GTC-182G</v>
          </cell>
          <cell r="F353">
            <v>0</v>
          </cell>
          <cell r="H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H354">
            <v>0</v>
          </cell>
          <cell r="J354">
            <v>0</v>
          </cell>
          <cell r="K354">
            <v>1250</v>
          </cell>
          <cell r="L354">
            <v>6250</v>
          </cell>
          <cell r="M354">
            <v>0</v>
          </cell>
          <cell r="N354">
            <v>0</v>
          </cell>
          <cell r="O354">
            <v>0</v>
          </cell>
          <cell r="P354">
            <v>0</v>
          </cell>
        </row>
        <row r="355">
          <cell r="B355" t="str">
            <v xml:space="preserve"> CADWELD TAC-2G2G</v>
          </cell>
          <cell r="F355">
            <v>0</v>
          </cell>
          <cell r="H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H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H357">
            <v>0</v>
          </cell>
          <cell r="I357">
            <v>1</v>
          </cell>
          <cell r="J357">
            <v>50</v>
          </cell>
          <cell r="K357">
            <v>650</v>
          </cell>
          <cell r="L357">
            <v>32500</v>
          </cell>
          <cell r="M357">
            <v>0</v>
          </cell>
          <cell r="N357">
            <v>0</v>
          </cell>
          <cell r="O357">
            <v>280</v>
          </cell>
          <cell r="P357">
            <v>14000</v>
          </cell>
        </row>
        <row r="358">
          <cell r="B358" t="str">
            <v xml:space="preserve"> BURNDY GK-6429</v>
          </cell>
          <cell r="F358">
            <v>0</v>
          </cell>
          <cell r="H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H359">
            <v>0</v>
          </cell>
          <cell r="I359">
            <v>6</v>
          </cell>
          <cell r="J359">
            <v>150</v>
          </cell>
          <cell r="K359">
            <v>3500</v>
          </cell>
          <cell r="L359">
            <v>87500</v>
          </cell>
          <cell r="M359">
            <v>0</v>
          </cell>
          <cell r="N359">
            <v>0</v>
          </cell>
          <cell r="O359">
            <v>1680</v>
          </cell>
          <cell r="P359">
            <v>42000</v>
          </cell>
        </row>
        <row r="360">
          <cell r="B360" t="str">
            <v>GROUNDING BUS 300Mx50MMx6t</v>
          </cell>
          <cell r="F360">
            <v>0</v>
          </cell>
          <cell r="H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H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H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H369">
            <v>0</v>
          </cell>
          <cell r="I369">
            <v>316.10000000000002</v>
          </cell>
          <cell r="J369">
            <v>316</v>
          </cell>
          <cell r="K369">
            <v>82038</v>
          </cell>
          <cell r="L369">
            <v>82038</v>
          </cell>
          <cell r="M369">
            <v>0</v>
          </cell>
          <cell r="N369">
            <v>0</v>
          </cell>
          <cell r="O369">
            <v>88508</v>
          </cell>
          <cell r="P369">
            <v>88508</v>
          </cell>
        </row>
        <row r="370">
          <cell r="B370" t="str">
            <v>SUB-TOTAL : (D)</v>
          </cell>
          <cell r="F370">
            <v>902415</v>
          </cell>
          <cell r="H370">
            <v>0</v>
          </cell>
          <cell r="J370">
            <v>3477</v>
          </cell>
          <cell r="K370">
            <v>0</v>
          </cell>
          <cell r="L370">
            <v>902415</v>
          </cell>
          <cell r="M370">
            <v>0</v>
          </cell>
          <cell r="N370">
            <v>0</v>
          </cell>
          <cell r="O370">
            <v>0</v>
          </cell>
          <cell r="P370">
            <v>1266758</v>
          </cell>
        </row>
        <row r="371">
          <cell r="F371">
            <v>0</v>
          </cell>
          <cell r="H371">
            <v>0</v>
          </cell>
          <cell r="J371">
            <v>0</v>
          </cell>
          <cell r="K371">
            <v>0</v>
          </cell>
          <cell r="L371">
            <v>0</v>
          </cell>
          <cell r="M371">
            <v>0</v>
          </cell>
          <cell r="N371">
            <v>0</v>
          </cell>
          <cell r="O371">
            <v>0</v>
          </cell>
          <cell r="P371">
            <v>0</v>
          </cell>
        </row>
        <row r="372">
          <cell r="F372">
            <v>0</v>
          </cell>
          <cell r="H372">
            <v>0</v>
          </cell>
          <cell r="J372">
            <v>0</v>
          </cell>
          <cell r="K372">
            <v>0</v>
          </cell>
          <cell r="L372">
            <v>0</v>
          </cell>
          <cell r="M372">
            <v>0</v>
          </cell>
          <cell r="N372">
            <v>0</v>
          </cell>
          <cell r="O372">
            <v>0</v>
          </cell>
          <cell r="P372">
            <v>0</v>
          </cell>
        </row>
        <row r="373">
          <cell r="D373" t="str">
            <v xml:space="preserve"> </v>
          </cell>
          <cell r="F373">
            <v>0</v>
          </cell>
          <cell r="H373">
            <v>0</v>
          </cell>
          <cell r="J373">
            <v>0</v>
          </cell>
          <cell r="K373">
            <v>0</v>
          </cell>
          <cell r="L373">
            <v>0</v>
          </cell>
          <cell r="M373">
            <v>0</v>
          </cell>
          <cell r="N373">
            <v>0</v>
          </cell>
          <cell r="O373">
            <v>0</v>
          </cell>
          <cell r="P373">
            <v>0</v>
          </cell>
        </row>
        <row r="374">
          <cell r="A374" t="str">
            <v>E.</v>
          </cell>
          <cell r="B374" t="str">
            <v>TELEPHONE SYSTEM(全廠區建築物間之管線)</v>
          </cell>
          <cell r="F374">
            <v>0</v>
          </cell>
          <cell r="H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H380">
            <v>0</v>
          </cell>
          <cell r="I380">
            <v>105</v>
          </cell>
          <cell r="J380">
            <v>105</v>
          </cell>
          <cell r="K380">
            <v>10290</v>
          </cell>
          <cell r="L380">
            <v>10290</v>
          </cell>
          <cell r="M380">
            <v>0</v>
          </cell>
          <cell r="N380">
            <v>0</v>
          </cell>
          <cell r="O380">
            <v>29400</v>
          </cell>
          <cell r="P380">
            <v>29400</v>
          </cell>
        </row>
        <row r="381">
          <cell r="B381" t="str">
            <v>SUB-TOTAL : (E)</v>
          </cell>
          <cell r="F381">
            <v>493190</v>
          </cell>
          <cell r="H381">
            <v>0</v>
          </cell>
          <cell r="J381">
            <v>452</v>
          </cell>
          <cell r="K381">
            <v>0</v>
          </cell>
          <cell r="L381">
            <v>493190</v>
          </cell>
          <cell r="M381">
            <v>0</v>
          </cell>
          <cell r="N381">
            <v>0</v>
          </cell>
          <cell r="O381">
            <v>0</v>
          </cell>
          <cell r="P381">
            <v>126500</v>
          </cell>
        </row>
        <row r="382">
          <cell r="F382">
            <v>0</v>
          </cell>
          <cell r="H382">
            <v>0</v>
          </cell>
          <cell r="J382">
            <v>0</v>
          </cell>
          <cell r="K382">
            <v>0</v>
          </cell>
          <cell r="L382">
            <v>0</v>
          </cell>
          <cell r="M382">
            <v>0</v>
          </cell>
          <cell r="N382">
            <v>0</v>
          </cell>
          <cell r="O382">
            <v>0</v>
          </cell>
          <cell r="P382">
            <v>0</v>
          </cell>
        </row>
        <row r="383">
          <cell r="F383">
            <v>0</v>
          </cell>
          <cell r="H383">
            <v>0</v>
          </cell>
          <cell r="J383">
            <v>0</v>
          </cell>
          <cell r="K383">
            <v>0</v>
          </cell>
          <cell r="L383">
            <v>0</v>
          </cell>
          <cell r="M383">
            <v>0</v>
          </cell>
          <cell r="N383">
            <v>0</v>
          </cell>
          <cell r="O383">
            <v>0</v>
          </cell>
          <cell r="P383">
            <v>0</v>
          </cell>
        </row>
        <row r="384">
          <cell r="A384" t="str">
            <v>F.</v>
          </cell>
          <cell r="B384" t="str">
            <v>PAGE/INTERCOMMUNICATION SYSTEM</v>
          </cell>
          <cell r="D384" t="str">
            <v xml:space="preserve"> </v>
          </cell>
          <cell r="F384">
            <v>0</v>
          </cell>
          <cell r="H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F386">
            <v>0</v>
          </cell>
          <cell r="H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H389">
            <v>0</v>
          </cell>
          <cell r="I389">
            <v>4</v>
          </cell>
          <cell r="J389">
            <v>40</v>
          </cell>
          <cell r="K389">
            <v>1500</v>
          </cell>
          <cell r="L389">
            <v>15000</v>
          </cell>
          <cell r="M389">
            <v>0</v>
          </cell>
          <cell r="N389">
            <v>0</v>
          </cell>
          <cell r="O389">
            <v>1120</v>
          </cell>
          <cell r="P389">
            <v>11200</v>
          </cell>
        </row>
        <row r="390">
          <cell r="B390" t="str">
            <v>3M LG., W/ SMALL FOUNDATION</v>
          </cell>
          <cell r="F390">
            <v>0</v>
          </cell>
          <cell r="H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H391">
            <v>0</v>
          </cell>
          <cell r="I391">
            <v>3</v>
          </cell>
          <cell r="J391">
            <v>48</v>
          </cell>
          <cell r="K391">
            <v>3300</v>
          </cell>
          <cell r="L391">
            <v>52800</v>
          </cell>
          <cell r="M391">
            <v>0</v>
          </cell>
          <cell r="N391">
            <v>0</v>
          </cell>
          <cell r="O391">
            <v>840</v>
          </cell>
          <cell r="P391">
            <v>13440</v>
          </cell>
        </row>
        <row r="392">
          <cell r="B392" t="str">
            <v xml:space="preserve"> 13314-001</v>
          </cell>
          <cell r="F392">
            <v>0</v>
          </cell>
          <cell r="H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F394">
            <v>0</v>
          </cell>
          <cell r="H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H402">
            <v>0</v>
          </cell>
          <cell r="I402">
            <v>61</v>
          </cell>
          <cell r="J402">
            <v>61</v>
          </cell>
          <cell r="K402">
            <v>36300</v>
          </cell>
          <cell r="L402">
            <v>36300</v>
          </cell>
          <cell r="M402">
            <v>0</v>
          </cell>
          <cell r="N402">
            <v>0</v>
          </cell>
          <cell r="O402">
            <v>17080</v>
          </cell>
          <cell r="P402">
            <v>17080</v>
          </cell>
        </row>
        <row r="403">
          <cell r="B403" t="str">
            <v>SEALING FITTING</v>
          </cell>
          <cell r="F403">
            <v>0</v>
          </cell>
          <cell r="H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H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H406">
            <v>0</v>
          </cell>
          <cell r="I406">
            <v>62.35</v>
          </cell>
          <cell r="J406">
            <v>62</v>
          </cell>
          <cell r="K406">
            <v>48051</v>
          </cell>
          <cell r="L406">
            <v>48051</v>
          </cell>
          <cell r="M406">
            <v>0</v>
          </cell>
          <cell r="N406">
            <v>0</v>
          </cell>
          <cell r="O406">
            <v>17458</v>
          </cell>
          <cell r="P406">
            <v>17458</v>
          </cell>
        </row>
        <row r="407">
          <cell r="B407" t="str">
            <v>SUB-TOTAL : (F)</v>
          </cell>
          <cell r="F407">
            <v>1009077</v>
          </cell>
          <cell r="H407">
            <v>0</v>
          </cell>
          <cell r="J407">
            <v>1309</v>
          </cell>
          <cell r="K407">
            <v>0</v>
          </cell>
          <cell r="L407">
            <v>1009077</v>
          </cell>
          <cell r="M407">
            <v>0</v>
          </cell>
          <cell r="N407">
            <v>0</v>
          </cell>
          <cell r="O407">
            <v>0</v>
          </cell>
          <cell r="P407">
            <v>366530</v>
          </cell>
        </row>
        <row r="408">
          <cell r="F408">
            <v>0</v>
          </cell>
          <cell r="H408">
            <v>0</v>
          </cell>
          <cell r="J408">
            <v>0</v>
          </cell>
          <cell r="K408">
            <v>0</v>
          </cell>
          <cell r="L408">
            <v>0</v>
          </cell>
          <cell r="M408">
            <v>0</v>
          </cell>
          <cell r="N408">
            <v>0</v>
          </cell>
          <cell r="O408">
            <v>0</v>
          </cell>
          <cell r="P408">
            <v>0</v>
          </cell>
        </row>
        <row r="409">
          <cell r="F409">
            <v>0</v>
          </cell>
          <cell r="H409">
            <v>0</v>
          </cell>
          <cell r="J409">
            <v>0</v>
          </cell>
          <cell r="K409">
            <v>0</v>
          </cell>
          <cell r="L409">
            <v>0</v>
          </cell>
          <cell r="M409">
            <v>0</v>
          </cell>
          <cell r="N409">
            <v>0</v>
          </cell>
          <cell r="O409">
            <v>0</v>
          </cell>
          <cell r="P409">
            <v>0</v>
          </cell>
        </row>
        <row r="410">
          <cell r="A410" t="str">
            <v>G.</v>
          </cell>
          <cell r="B410" t="str">
            <v>CCTV SYSTEM</v>
          </cell>
          <cell r="D410" t="str">
            <v xml:space="preserve"> </v>
          </cell>
          <cell r="F410">
            <v>0</v>
          </cell>
          <cell r="H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H428">
            <v>0</v>
          </cell>
          <cell r="I428">
            <v>4</v>
          </cell>
          <cell r="J428">
            <v>16</v>
          </cell>
          <cell r="K428">
            <v>8100</v>
          </cell>
          <cell r="L428">
            <v>32400</v>
          </cell>
          <cell r="M428">
            <v>0</v>
          </cell>
          <cell r="N428">
            <v>0</v>
          </cell>
          <cell r="O428">
            <v>1120</v>
          </cell>
          <cell r="P428">
            <v>4480</v>
          </cell>
        </row>
        <row r="429">
          <cell r="B429" t="str">
            <v>W/ COATING, WALL MOUNT. TYPE</v>
          </cell>
          <cell r="F429">
            <v>0</v>
          </cell>
          <cell r="H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F431">
            <v>0</v>
          </cell>
          <cell r="H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H432">
            <v>0</v>
          </cell>
          <cell r="I432">
            <v>122.5</v>
          </cell>
          <cell r="J432">
            <v>123</v>
          </cell>
          <cell r="K432">
            <v>78750</v>
          </cell>
          <cell r="L432">
            <v>78750</v>
          </cell>
          <cell r="M432">
            <v>0</v>
          </cell>
          <cell r="N432">
            <v>0</v>
          </cell>
          <cell r="O432">
            <v>34300</v>
          </cell>
          <cell r="P432">
            <v>34300</v>
          </cell>
        </row>
        <row r="433">
          <cell r="B433" t="str">
            <v>SEALING FITTING</v>
          </cell>
          <cell r="F433">
            <v>0</v>
          </cell>
          <cell r="H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H437">
            <v>0</v>
          </cell>
          <cell r="I437">
            <v>38.61</v>
          </cell>
          <cell r="J437">
            <v>39</v>
          </cell>
          <cell r="K437">
            <v>50879</v>
          </cell>
          <cell r="L437">
            <v>50879</v>
          </cell>
          <cell r="M437">
            <v>0</v>
          </cell>
          <cell r="N437">
            <v>0</v>
          </cell>
          <cell r="O437">
            <v>10811</v>
          </cell>
          <cell r="P437">
            <v>10811</v>
          </cell>
        </row>
        <row r="438">
          <cell r="B438" t="str">
            <v>SUB-TOTAL : (G)</v>
          </cell>
          <cell r="F438">
            <v>1746859</v>
          </cell>
          <cell r="H438">
            <v>0</v>
          </cell>
          <cell r="J438">
            <v>1326</v>
          </cell>
          <cell r="K438">
            <v>0</v>
          </cell>
          <cell r="L438">
            <v>1746859</v>
          </cell>
          <cell r="M438">
            <v>0</v>
          </cell>
          <cell r="N438">
            <v>0</v>
          </cell>
          <cell r="O438">
            <v>0</v>
          </cell>
          <cell r="P438">
            <v>371601</v>
          </cell>
        </row>
        <row r="439">
          <cell r="F439">
            <v>0</v>
          </cell>
          <cell r="H439">
            <v>0</v>
          </cell>
          <cell r="J439">
            <v>0</v>
          </cell>
          <cell r="K439">
            <v>0</v>
          </cell>
          <cell r="L439">
            <v>0</v>
          </cell>
          <cell r="M439">
            <v>0</v>
          </cell>
          <cell r="N439">
            <v>0</v>
          </cell>
          <cell r="O439">
            <v>0</v>
          </cell>
          <cell r="P439">
            <v>0</v>
          </cell>
        </row>
        <row r="440">
          <cell r="F440">
            <v>0</v>
          </cell>
          <cell r="H440">
            <v>0</v>
          </cell>
          <cell r="J440">
            <v>0</v>
          </cell>
          <cell r="K440">
            <v>0</v>
          </cell>
          <cell r="L440">
            <v>0</v>
          </cell>
          <cell r="M440">
            <v>0</v>
          </cell>
          <cell r="N440">
            <v>0</v>
          </cell>
          <cell r="O440">
            <v>0</v>
          </cell>
          <cell r="P440">
            <v>0</v>
          </cell>
        </row>
        <row r="441">
          <cell r="A441" t="str">
            <v>H.</v>
          </cell>
          <cell r="B441" t="str">
            <v xml:space="preserve"> CATHODIC PROTECTION SYSTEM </v>
          </cell>
          <cell r="F441">
            <v>0</v>
          </cell>
          <cell r="H441">
            <v>0</v>
          </cell>
          <cell r="J441">
            <v>0</v>
          </cell>
          <cell r="K441">
            <v>0</v>
          </cell>
          <cell r="L441">
            <v>0</v>
          </cell>
          <cell r="M441">
            <v>0</v>
          </cell>
          <cell r="N441">
            <v>0</v>
          </cell>
          <cell r="O441">
            <v>0</v>
          </cell>
          <cell r="P441">
            <v>0</v>
          </cell>
        </row>
        <row r="442">
          <cell r="A442">
            <v>1</v>
          </cell>
          <cell r="B442" t="str">
            <v>40LB型鎂犧牲陽極</v>
          </cell>
          <cell r="C442">
            <v>60</v>
          </cell>
          <cell r="D442" t="str">
            <v>SET</v>
          </cell>
          <cell r="E442">
            <v>8000</v>
          </cell>
          <cell r="F442">
            <v>480000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F444">
            <v>0</v>
          </cell>
          <cell r="H444">
            <v>0</v>
          </cell>
          <cell r="J444">
            <v>0</v>
          </cell>
          <cell r="K444">
            <v>0</v>
          </cell>
          <cell r="L444">
            <v>0</v>
          </cell>
          <cell r="M444">
            <v>0</v>
          </cell>
          <cell r="N444">
            <v>0</v>
          </cell>
          <cell r="O444">
            <v>0</v>
          </cell>
          <cell r="P444">
            <v>0</v>
          </cell>
        </row>
        <row r="445">
          <cell r="B445" t="str">
            <v xml:space="preserve">PROTECTION COPPER CABLE, 1.4"X1.4"X60" </v>
          </cell>
          <cell r="F445">
            <v>0</v>
          </cell>
          <cell r="H445">
            <v>0</v>
          </cell>
          <cell r="J445">
            <v>0</v>
          </cell>
          <cell r="K445">
            <v>0</v>
          </cell>
          <cell r="L445">
            <v>0</v>
          </cell>
          <cell r="M445">
            <v>0</v>
          </cell>
          <cell r="N445">
            <v>0</v>
          </cell>
          <cell r="O445">
            <v>0</v>
          </cell>
          <cell r="P445">
            <v>0</v>
          </cell>
        </row>
        <row r="446">
          <cell r="B446" t="str">
            <v>ANODE</v>
          </cell>
          <cell r="F446">
            <v>0</v>
          </cell>
          <cell r="H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H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H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H457">
            <v>0</v>
          </cell>
          <cell r="I457">
            <v>0.5</v>
          </cell>
          <cell r="J457">
            <v>143</v>
          </cell>
          <cell r="K457">
            <v>16</v>
          </cell>
          <cell r="L457">
            <v>4560</v>
          </cell>
          <cell r="M457">
            <v>0</v>
          </cell>
          <cell r="N457">
            <v>0</v>
          </cell>
          <cell r="O457">
            <v>140</v>
          </cell>
          <cell r="P457">
            <v>39900</v>
          </cell>
        </row>
        <row r="458">
          <cell r="B458" t="str">
            <v>TABLE 1, 1"</v>
          </cell>
          <cell r="P458">
            <v>0</v>
          </cell>
        </row>
        <row r="459">
          <cell r="A459">
            <v>11</v>
          </cell>
          <cell r="B459" t="str">
            <v xml:space="preserve">CONCRETE, 3000PSI </v>
          </cell>
          <cell r="C459">
            <v>3</v>
          </cell>
          <cell r="D459" t="str">
            <v>M3</v>
          </cell>
          <cell r="E459" t="str">
            <v>M+L</v>
          </cell>
          <cell r="F459" t="str">
            <v>M+L</v>
          </cell>
          <cell r="H459">
            <v>0</v>
          </cell>
          <cell r="J459">
            <v>0</v>
          </cell>
          <cell r="K459" t="str">
            <v>M+L</v>
          </cell>
          <cell r="L459" t="str">
            <v>M+L</v>
          </cell>
          <cell r="O459">
            <v>2300</v>
          </cell>
          <cell r="P459">
            <v>6900</v>
          </cell>
        </row>
        <row r="460">
          <cell r="A460">
            <v>12</v>
          </cell>
          <cell r="B460" t="str">
            <v>STEEL REINFORCING BAR, 3/8"</v>
          </cell>
          <cell r="C460">
            <v>610</v>
          </cell>
          <cell r="D460" t="str">
            <v>KG</v>
          </cell>
          <cell r="E460" t="str">
            <v>M+L</v>
          </cell>
          <cell r="F460" t="str">
            <v>M+L</v>
          </cell>
          <cell r="H460">
            <v>0</v>
          </cell>
          <cell r="J460">
            <v>0</v>
          </cell>
          <cell r="K460" t="str">
            <v>M+L</v>
          </cell>
          <cell r="L460" t="str">
            <v>M+L</v>
          </cell>
          <cell r="O460">
            <v>16</v>
          </cell>
          <cell r="P460">
            <v>9760</v>
          </cell>
        </row>
        <row r="461">
          <cell r="A461">
            <v>13</v>
          </cell>
          <cell r="B461" t="str">
            <v xml:space="preserve"> EXCAVATION</v>
          </cell>
          <cell r="C461">
            <v>152</v>
          </cell>
          <cell r="D461" t="str">
            <v>M3</v>
          </cell>
          <cell r="E461" t="str">
            <v>M+L</v>
          </cell>
          <cell r="F461" t="str">
            <v>M+L</v>
          </cell>
          <cell r="H461">
            <v>0</v>
          </cell>
          <cell r="J461">
            <v>0</v>
          </cell>
          <cell r="K461" t="str">
            <v>M+L</v>
          </cell>
          <cell r="L461" t="str">
            <v>M+L</v>
          </cell>
          <cell r="O461">
            <v>120</v>
          </cell>
          <cell r="P461">
            <v>18240</v>
          </cell>
        </row>
        <row r="462">
          <cell r="A462">
            <v>14</v>
          </cell>
          <cell r="B462" t="str">
            <v xml:space="preserve"> BACKFILL SAND</v>
          </cell>
          <cell r="C462">
            <v>50</v>
          </cell>
          <cell r="D462" t="str">
            <v>M3</v>
          </cell>
          <cell r="E462" t="str">
            <v>M+L</v>
          </cell>
          <cell r="F462" t="str">
            <v>M+L</v>
          </cell>
          <cell r="H462">
            <v>0</v>
          </cell>
          <cell r="J462">
            <v>0</v>
          </cell>
          <cell r="K462" t="str">
            <v>M+L</v>
          </cell>
          <cell r="L462" t="str">
            <v>M+L</v>
          </cell>
          <cell r="O462">
            <v>550</v>
          </cell>
          <cell r="P462">
            <v>27500</v>
          </cell>
        </row>
        <row r="463">
          <cell r="A463">
            <v>15</v>
          </cell>
          <cell r="B463" t="str">
            <v xml:space="preserve"> BACKFILL STONE</v>
          </cell>
          <cell r="C463">
            <v>31</v>
          </cell>
          <cell r="D463" t="str">
            <v>M3</v>
          </cell>
          <cell r="E463" t="str">
            <v>M+L</v>
          </cell>
          <cell r="F463" t="str">
            <v>M+L</v>
          </cell>
          <cell r="H463">
            <v>0</v>
          </cell>
          <cell r="J463">
            <v>0</v>
          </cell>
          <cell r="K463" t="str">
            <v>M+L</v>
          </cell>
          <cell r="L463" t="str">
            <v>M+L</v>
          </cell>
          <cell r="O463">
            <v>520</v>
          </cell>
          <cell r="P463">
            <v>16120</v>
          </cell>
        </row>
        <row r="464">
          <cell r="A464">
            <v>16</v>
          </cell>
          <cell r="B464" t="str">
            <v xml:space="preserve"> DISPOSAL</v>
          </cell>
          <cell r="C464">
            <v>80</v>
          </cell>
          <cell r="D464" t="str">
            <v>M3</v>
          </cell>
          <cell r="E464" t="str">
            <v>M+L</v>
          </cell>
          <cell r="F464" t="str">
            <v>M+L</v>
          </cell>
          <cell r="H464">
            <v>0</v>
          </cell>
          <cell r="J464">
            <v>0</v>
          </cell>
          <cell r="K464" t="str">
            <v>M+L</v>
          </cell>
          <cell r="L464" t="str">
            <v>M+L</v>
          </cell>
          <cell r="O464">
            <v>220</v>
          </cell>
          <cell r="P464">
            <v>17600</v>
          </cell>
        </row>
        <row r="465">
          <cell r="A465">
            <v>17</v>
          </cell>
          <cell r="B465" t="str">
            <v>熱縮絕緣套管理(含熱溶膠)</v>
          </cell>
          <cell r="C465">
            <v>9</v>
          </cell>
          <cell r="D465" t="str">
            <v>PCS</v>
          </cell>
          <cell r="E465">
            <v>500</v>
          </cell>
          <cell r="F465">
            <v>4500</v>
          </cell>
          <cell r="H465">
            <v>0</v>
          </cell>
          <cell r="I465">
            <v>2</v>
          </cell>
          <cell r="J465">
            <v>18</v>
          </cell>
          <cell r="K465">
            <v>500</v>
          </cell>
          <cell r="L465">
            <v>4500</v>
          </cell>
          <cell r="M465">
            <v>0</v>
          </cell>
          <cell r="N465">
            <v>0</v>
          </cell>
          <cell r="O465">
            <v>560</v>
          </cell>
          <cell r="P465">
            <v>5040</v>
          </cell>
        </row>
        <row r="466">
          <cell r="A466">
            <v>18</v>
          </cell>
          <cell r="B466" t="str">
            <v>自融型絕緣膠帶</v>
          </cell>
          <cell r="C466">
            <v>7</v>
          </cell>
          <cell r="D466" t="str">
            <v>ROLL</v>
          </cell>
          <cell r="E466">
            <v>300</v>
          </cell>
          <cell r="F466">
            <v>2100</v>
          </cell>
          <cell r="H466">
            <v>0</v>
          </cell>
          <cell r="I466">
            <v>1</v>
          </cell>
          <cell r="J466">
            <v>7</v>
          </cell>
          <cell r="K466">
            <v>300</v>
          </cell>
          <cell r="L466">
            <v>2100</v>
          </cell>
          <cell r="M466">
            <v>0</v>
          </cell>
          <cell r="N466">
            <v>0</v>
          </cell>
          <cell r="O466">
            <v>280</v>
          </cell>
          <cell r="P466">
            <v>1960</v>
          </cell>
        </row>
        <row r="467">
          <cell r="A467">
            <v>19</v>
          </cell>
          <cell r="B467" t="str">
            <v>熱融焊點PE包覆蓋</v>
          </cell>
          <cell r="C467">
            <v>8</v>
          </cell>
          <cell r="D467" t="str">
            <v>PCS</v>
          </cell>
          <cell r="E467">
            <v>350</v>
          </cell>
          <cell r="F467">
            <v>2800</v>
          </cell>
          <cell r="H467">
            <v>0</v>
          </cell>
          <cell r="I467">
            <v>1</v>
          </cell>
          <cell r="J467">
            <v>8</v>
          </cell>
          <cell r="K467">
            <v>350</v>
          </cell>
          <cell r="L467">
            <v>2800</v>
          </cell>
          <cell r="M467">
            <v>0</v>
          </cell>
          <cell r="N467">
            <v>0</v>
          </cell>
          <cell r="O467">
            <v>280</v>
          </cell>
          <cell r="P467">
            <v>2240</v>
          </cell>
        </row>
        <row r="468">
          <cell r="A468">
            <v>20</v>
          </cell>
          <cell r="B468" t="str">
            <v>MISCELLANEOUS INCLUDE 防蝕系統測試調整 &amp; 交通安全措施費</v>
          </cell>
          <cell r="C468">
            <v>1</v>
          </cell>
          <cell r="D468" t="str">
            <v>LOT</v>
          </cell>
          <cell r="E468">
            <v>67883.5</v>
          </cell>
          <cell r="F468">
            <v>67884</v>
          </cell>
          <cell r="H468">
            <v>0</v>
          </cell>
          <cell r="I468">
            <v>93.2</v>
          </cell>
          <cell r="J468">
            <v>93</v>
          </cell>
          <cell r="K468">
            <v>67884</v>
          </cell>
          <cell r="L468">
            <v>67884</v>
          </cell>
          <cell r="M468">
            <v>0</v>
          </cell>
          <cell r="N468">
            <v>0</v>
          </cell>
          <cell r="O468">
            <v>26096</v>
          </cell>
          <cell r="P468">
            <v>26096</v>
          </cell>
        </row>
        <row r="469">
          <cell r="B469" t="str">
            <v>SUB-TOTAL : (H)</v>
          </cell>
          <cell r="F469">
            <v>746719</v>
          </cell>
          <cell r="H469">
            <v>0</v>
          </cell>
          <cell r="J469">
            <v>1025</v>
          </cell>
          <cell r="K469">
            <v>0</v>
          </cell>
          <cell r="L469">
            <v>746719</v>
          </cell>
          <cell r="M469">
            <v>0</v>
          </cell>
          <cell r="N469">
            <v>0</v>
          </cell>
          <cell r="O469">
            <v>0</v>
          </cell>
          <cell r="P469">
            <v>383226</v>
          </cell>
        </row>
        <row r="470">
          <cell r="F470">
            <v>0</v>
          </cell>
          <cell r="H470">
            <v>0</v>
          </cell>
          <cell r="J470">
            <v>0</v>
          </cell>
          <cell r="K470">
            <v>0</v>
          </cell>
          <cell r="L470">
            <v>0</v>
          </cell>
          <cell r="M470">
            <v>0</v>
          </cell>
          <cell r="N470">
            <v>0</v>
          </cell>
          <cell r="O470">
            <v>0</v>
          </cell>
          <cell r="P470">
            <v>0</v>
          </cell>
        </row>
        <row r="471">
          <cell r="F471">
            <v>0</v>
          </cell>
          <cell r="H471">
            <v>0</v>
          </cell>
          <cell r="J471">
            <v>0</v>
          </cell>
          <cell r="K471">
            <v>0</v>
          </cell>
          <cell r="L471">
            <v>0</v>
          </cell>
          <cell r="M471">
            <v>0</v>
          </cell>
          <cell r="N471">
            <v>0</v>
          </cell>
          <cell r="O471">
            <v>0</v>
          </cell>
          <cell r="P471">
            <v>0</v>
          </cell>
        </row>
        <row r="472">
          <cell r="F472">
            <v>0</v>
          </cell>
          <cell r="H472">
            <v>0</v>
          </cell>
          <cell r="J472">
            <v>0</v>
          </cell>
          <cell r="K472">
            <v>0</v>
          </cell>
          <cell r="L472">
            <v>0</v>
          </cell>
          <cell r="M472">
            <v>0</v>
          </cell>
          <cell r="N472">
            <v>0</v>
          </cell>
          <cell r="O472">
            <v>0</v>
          </cell>
          <cell r="P472">
            <v>0</v>
          </cell>
        </row>
        <row r="473">
          <cell r="A473" t="str">
            <v>I.</v>
          </cell>
          <cell r="B473" t="str">
            <v>APS SYSTEM</v>
          </cell>
          <cell r="F473">
            <v>0</v>
          </cell>
          <cell r="H473">
            <v>0</v>
          </cell>
          <cell r="J473">
            <v>0</v>
          </cell>
          <cell r="K473">
            <v>0</v>
          </cell>
          <cell r="L473">
            <v>0</v>
          </cell>
          <cell r="M473">
            <v>0</v>
          </cell>
          <cell r="N473">
            <v>0</v>
          </cell>
          <cell r="O473">
            <v>0</v>
          </cell>
          <cell r="P473">
            <v>0</v>
          </cell>
        </row>
        <row r="474">
          <cell r="B474" t="str">
            <v>D&amp;F SYSTEM PANEL, INCLUDING</v>
          </cell>
          <cell r="F474">
            <v>0</v>
          </cell>
          <cell r="H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F476">
            <v>0</v>
          </cell>
          <cell r="H476">
            <v>0</v>
          </cell>
          <cell r="J476">
            <v>0</v>
          </cell>
          <cell r="K476">
            <v>0</v>
          </cell>
          <cell r="L476">
            <v>0</v>
          </cell>
          <cell r="M476">
            <v>0</v>
          </cell>
          <cell r="N476">
            <v>0</v>
          </cell>
          <cell r="O476">
            <v>0</v>
          </cell>
          <cell r="P476">
            <v>0</v>
          </cell>
        </row>
        <row r="477">
          <cell r="B477" t="str">
            <v>INTERPOSITION RELAY x50,  WIRING, AND TB.</v>
          </cell>
          <cell r="F477">
            <v>0</v>
          </cell>
          <cell r="H477">
            <v>0</v>
          </cell>
          <cell r="J477">
            <v>0</v>
          </cell>
          <cell r="K477">
            <v>0</v>
          </cell>
          <cell r="L477">
            <v>0</v>
          </cell>
          <cell r="M477">
            <v>0</v>
          </cell>
          <cell r="N477">
            <v>0</v>
          </cell>
          <cell r="O477">
            <v>0</v>
          </cell>
          <cell r="P477">
            <v>0</v>
          </cell>
        </row>
        <row r="478">
          <cell r="B478" t="str">
            <v>SOFTWARE DESIGN PACKAGE</v>
          </cell>
          <cell r="F478">
            <v>0</v>
          </cell>
          <cell r="H478">
            <v>0</v>
          </cell>
          <cell r="J478">
            <v>0</v>
          </cell>
          <cell r="K478">
            <v>0</v>
          </cell>
          <cell r="L478">
            <v>0</v>
          </cell>
          <cell r="M478">
            <v>0</v>
          </cell>
          <cell r="N478">
            <v>0</v>
          </cell>
          <cell r="O478">
            <v>0</v>
          </cell>
          <cell r="P478">
            <v>0</v>
          </cell>
        </row>
        <row r="479">
          <cell r="A479">
            <v>2</v>
          </cell>
          <cell r="B479" t="str">
            <v>OPERATION CONSOLE, INCLUDING</v>
          </cell>
          <cell r="C479">
            <v>1</v>
          </cell>
          <cell r="D479" t="str">
            <v>SET</v>
          </cell>
          <cell r="E479">
            <v>357000</v>
          </cell>
          <cell r="F479">
            <v>357000</v>
          </cell>
          <cell r="H479">
            <v>0</v>
          </cell>
          <cell r="I479">
            <v>20</v>
          </cell>
          <cell r="J479">
            <v>20</v>
          </cell>
          <cell r="K479">
            <v>357000</v>
          </cell>
          <cell r="L479">
            <v>357000</v>
          </cell>
          <cell r="M479">
            <v>0</v>
          </cell>
          <cell r="N479">
            <v>0</v>
          </cell>
          <cell r="O479">
            <v>5600</v>
          </cell>
          <cell r="P479">
            <v>5600</v>
          </cell>
        </row>
        <row r="480">
          <cell r="B480" t="str">
            <v>ANNUNCIATOR PANEL, W/ 50 WINDOWS</v>
          </cell>
          <cell r="F480">
            <v>0</v>
          </cell>
          <cell r="H480">
            <v>0</v>
          </cell>
          <cell r="J480">
            <v>0</v>
          </cell>
          <cell r="K480">
            <v>0</v>
          </cell>
          <cell r="L480">
            <v>0</v>
          </cell>
          <cell r="M480">
            <v>0</v>
          </cell>
          <cell r="N480">
            <v>0</v>
          </cell>
          <cell r="O480">
            <v>0</v>
          </cell>
          <cell r="P480">
            <v>0</v>
          </cell>
        </row>
        <row r="481">
          <cell r="B481" t="str">
            <v xml:space="preserve">COMMAND BOARD, W/ 15 PB SWITCH(SW. W/LIGHT) </v>
          </cell>
          <cell r="F481">
            <v>0</v>
          </cell>
          <cell r="H481">
            <v>0</v>
          </cell>
          <cell r="J481">
            <v>0</v>
          </cell>
          <cell r="K481">
            <v>0</v>
          </cell>
          <cell r="L481">
            <v>0</v>
          </cell>
          <cell r="M481">
            <v>0</v>
          </cell>
          <cell r="N481">
            <v>0</v>
          </cell>
          <cell r="O481">
            <v>0</v>
          </cell>
          <cell r="P481">
            <v>0</v>
          </cell>
        </row>
        <row r="482">
          <cell r="B482" t="str">
            <v>WIRING, AND TB.</v>
          </cell>
          <cell r="F482">
            <v>0</v>
          </cell>
          <cell r="H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H483">
            <v>0</v>
          </cell>
          <cell r="I483">
            <v>20</v>
          </cell>
          <cell r="J483">
            <v>20</v>
          </cell>
          <cell r="K483">
            <v>448000</v>
          </cell>
          <cell r="L483">
            <v>448000</v>
          </cell>
          <cell r="M483">
            <v>0</v>
          </cell>
          <cell r="N483">
            <v>0</v>
          </cell>
          <cell r="O483">
            <v>5600</v>
          </cell>
          <cell r="P483">
            <v>5600</v>
          </cell>
        </row>
        <row r="484">
          <cell r="B484" t="str">
            <v>MOSAIC PANEL  SIZE 1200Hx1200W, W/</v>
          </cell>
          <cell r="F484">
            <v>0</v>
          </cell>
          <cell r="H484">
            <v>0</v>
          </cell>
          <cell r="J484">
            <v>0</v>
          </cell>
          <cell r="K484">
            <v>0</v>
          </cell>
          <cell r="L484">
            <v>0</v>
          </cell>
          <cell r="M484">
            <v>0</v>
          </cell>
          <cell r="N484">
            <v>0</v>
          </cell>
          <cell r="O484">
            <v>0</v>
          </cell>
          <cell r="P484">
            <v>0</v>
          </cell>
        </row>
        <row r="485">
          <cell r="B485" t="str">
            <v>INDICATION LIGHT x60, POWER SUPPLY, WIRING, AND TB.</v>
          </cell>
          <cell r="F485">
            <v>0</v>
          </cell>
          <cell r="H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F487">
            <v>0</v>
          </cell>
          <cell r="H487">
            <v>0</v>
          </cell>
          <cell r="J487">
            <v>0</v>
          </cell>
          <cell r="K487">
            <v>0</v>
          </cell>
          <cell r="L487">
            <v>0</v>
          </cell>
          <cell r="M487">
            <v>0</v>
          </cell>
          <cell r="N487">
            <v>0</v>
          </cell>
          <cell r="O487">
            <v>0</v>
          </cell>
          <cell r="P487">
            <v>0</v>
          </cell>
        </row>
        <row r="488">
          <cell r="B488" t="str">
            <v>GAS DETECTOR CONTROLLER, 8-CHANNEL x8</v>
          </cell>
          <cell r="F488">
            <v>0</v>
          </cell>
          <cell r="H488">
            <v>0</v>
          </cell>
          <cell r="J488">
            <v>0</v>
          </cell>
          <cell r="K488">
            <v>0</v>
          </cell>
          <cell r="L488">
            <v>0</v>
          </cell>
          <cell r="M488">
            <v>0</v>
          </cell>
          <cell r="N488">
            <v>0</v>
          </cell>
          <cell r="O488">
            <v>0</v>
          </cell>
          <cell r="P488">
            <v>0</v>
          </cell>
        </row>
        <row r="489">
          <cell r="B489" t="str">
            <v>LOW TEMP. DETECTOR CONTROLLER, 4-CHANNEL x7</v>
          </cell>
          <cell r="F489">
            <v>0</v>
          </cell>
          <cell r="H489">
            <v>0</v>
          </cell>
          <cell r="J489">
            <v>0</v>
          </cell>
          <cell r="K489">
            <v>0</v>
          </cell>
          <cell r="L489">
            <v>0</v>
          </cell>
          <cell r="M489">
            <v>0</v>
          </cell>
          <cell r="N489">
            <v>0</v>
          </cell>
          <cell r="O489">
            <v>0</v>
          </cell>
          <cell r="P489">
            <v>0</v>
          </cell>
        </row>
        <row r="490">
          <cell r="B490" t="str">
            <v>POWER SUPPLY, WIRING, AND TB.</v>
          </cell>
          <cell r="F490">
            <v>0</v>
          </cell>
          <cell r="H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F497">
            <v>0</v>
          </cell>
          <cell r="H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H501">
            <v>0</v>
          </cell>
          <cell r="I501">
            <v>935.4</v>
          </cell>
          <cell r="J501">
            <v>935</v>
          </cell>
          <cell r="K501">
            <v>639800</v>
          </cell>
          <cell r="L501">
            <v>639800</v>
          </cell>
          <cell r="M501">
            <v>0</v>
          </cell>
          <cell r="N501">
            <v>0</v>
          </cell>
          <cell r="O501">
            <v>261912</v>
          </cell>
          <cell r="P501">
            <v>261912</v>
          </cell>
        </row>
        <row r="502">
          <cell r="A502">
            <v>15</v>
          </cell>
          <cell r="B502" t="str">
            <v>600V控制電纜,銅導体,PVC絕緣,麥拉遮蔽(OVERALL),</v>
          </cell>
          <cell r="C502">
            <v>650</v>
          </cell>
          <cell r="D502" t="str">
            <v>M</v>
          </cell>
          <cell r="E502">
            <v>37</v>
          </cell>
          <cell r="F502">
            <v>24050</v>
          </cell>
          <cell r="H502">
            <v>0</v>
          </cell>
          <cell r="I502">
            <v>0.11700000000000001</v>
          </cell>
          <cell r="J502">
            <v>76</v>
          </cell>
          <cell r="K502">
            <v>37</v>
          </cell>
          <cell r="L502">
            <v>24050</v>
          </cell>
          <cell r="M502">
            <v>0</v>
          </cell>
          <cell r="N502">
            <v>0</v>
          </cell>
          <cell r="O502">
            <v>33</v>
          </cell>
          <cell r="P502">
            <v>21450</v>
          </cell>
        </row>
        <row r="503">
          <cell r="B503" t="str">
            <v>PVC黑色被覆 7C-2SQ.MM</v>
          </cell>
          <cell r="F503">
            <v>0</v>
          </cell>
          <cell r="H503">
            <v>0</v>
          </cell>
          <cell r="J503">
            <v>0</v>
          </cell>
          <cell r="K503">
            <v>0</v>
          </cell>
          <cell r="L503">
            <v>0</v>
          </cell>
          <cell r="M503">
            <v>0</v>
          </cell>
          <cell r="N503">
            <v>0</v>
          </cell>
          <cell r="O503">
            <v>0</v>
          </cell>
          <cell r="P503">
            <v>0</v>
          </cell>
        </row>
        <row r="504">
          <cell r="A504">
            <v>16</v>
          </cell>
          <cell r="B504" t="str">
            <v>600V控制電纜,銅導体,PVC絕緣,麥拉遮蔽(OVERALL),</v>
          </cell>
          <cell r="C504">
            <v>1500</v>
          </cell>
          <cell r="D504" t="str">
            <v>M</v>
          </cell>
          <cell r="E504">
            <v>41</v>
          </cell>
          <cell r="F504">
            <v>61500</v>
          </cell>
          <cell r="H504">
            <v>0</v>
          </cell>
          <cell r="I504">
            <v>0.13300000000000001</v>
          </cell>
          <cell r="J504">
            <v>200</v>
          </cell>
          <cell r="K504">
            <v>41</v>
          </cell>
          <cell r="L504">
            <v>61500</v>
          </cell>
          <cell r="M504">
            <v>0</v>
          </cell>
          <cell r="N504">
            <v>0</v>
          </cell>
          <cell r="O504">
            <v>37</v>
          </cell>
          <cell r="P504">
            <v>55500</v>
          </cell>
        </row>
        <row r="505">
          <cell r="B505" t="str">
            <v>PVC黑色被覆 9C-2SQ.MM</v>
          </cell>
          <cell r="F505">
            <v>0</v>
          </cell>
          <cell r="H505">
            <v>0</v>
          </cell>
          <cell r="J505">
            <v>0</v>
          </cell>
          <cell r="K505">
            <v>0</v>
          </cell>
          <cell r="L505">
            <v>0</v>
          </cell>
          <cell r="M505">
            <v>0</v>
          </cell>
          <cell r="N505">
            <v>0</v>
          </cell>
          <cell r="O505">
            <v>0</v>
          </cell>
          <cell r="P505">
            <v>0</v>
          </cell>
        </row>
        <row r="506">
          <cell r="A506">
            <v>17</v>
          </cell>
          <cell r="B506" t="str">
            <v>600V控制電纜,銅導体,PVC絕緣,麥拉遮蔽(OVERALL),</v>
          </cell>
          <cell r="C506">
            <v>2600</v>
          </cell>
          <cell r="D506" t="str">
            <v>M</v>
          </cell>
          <cell r="E506">
            <v>53</v>
          </cell>
          <cell r="F506">
            <v>137800</v>
          </cell>
          <cell r="H506">
            <v>0</v>
          </cell>
          <cell r="I506">
            <v>0.153</v>
          </cell>
          <cell r="J506">
            <v>398</v>
          </cell>
          <cell r="K506">
            <v>53</v>
          </cell>
          <cell r="L506">
            <v>137800</v>
          </cell>
          <cell r="M506">
            <v>0</v>
          </cell>
          <cell r="N506">
            <v>0</v>
          </cell>
          <cell r="O506">
            <v>43</v>
          </cell>
          <cell r="P506">
            <v>111800</v>
          </cell>
        </row>
        <row r="507">
          <cell r="B507" t="str">
            <v>PVC黑色被覆 12C-2SQ.MM</v>
          </cell>
          <cell r="F507">
            <v>0</v>
          </cell>
          <cell r="H507">
            <v>0</v>
          </cell>
          <cell r="J507">
            <v>0</v>
          </cell>
          <cell r="K507">
            <v>0</v>
          </cell>
          <cell r="L507">
            <v>0</v>
          </cell>
          <cell r="M507">
            <v>0</v>
          </cell>
          <cell r="N507">
            <v>0</v>
          </cell>
          <cell r="O507">
            <v>0</v>
          </cell>
          <cell r="P507">
            <v>0</v>
          </cell>
        </row>
        <row r="508">
          <cell r="A508">
            <v>18</v>
          </cell>
          <cell r="B508" t="str">
            <v>600V控制電纜,銅導体,PVC絕緣,麥拉遮蔽(OVERALL),</v>
          </cell>
          <cell r="C508">
            <v>10000</v>
          </cell>
          <cell r="D508" t="str">
            <v>M</v>
          </cell>
          <cell r="E508">
            <v>44</v>
          </cell>
          <cell r="F508">
            <v>440000</v>
          </cell>
          <cell r="H508">
            <v>0</v>
          </cell>
          <cell r="I508">
            <v>0.13500000000000001</v>
          </cell>
          <cell r="J508">
            <v>1350</v>
          </cell>
          <cell r="K508">
            <v>44</v>
          </cell>
          <cell r="L508">
            <v>440000</v>
          </cell>
          <cell r="M508">
            <v>0</v>
          </cell>
          <cell r="N508">
            <v>0</v>
          </cell>
          <cell r="O508">
            <v>38</v>
          </cell>
          <cell r="P508">
            <v>380000</v>
          </cell>
        </row>
        <row r="509">
          <cell r="B509" t="str">
            <v>PVC黑色被覆 7C-3.5SQ.MM</v>
          </cell>
          <cell r="F509">
            <v>0</v>
          </cell>
          <cell r="H509">
            <v>0</v>
          </cell>
          <cell r="J509">
            <v>0</v>
          </cell>
          <cell r="K509">
            <v>0</v>
          </cell>
          <cell r="L509">
            <v>0</v>
          </cell>
          <cell r="M509">
            <v>0</v>
          </cell>
          <cell r="N509">
            <v>0</v>
          </cell>
          <cell r="O509">
            <v>0</v>
          </cell>
          <cell r="P509">
            <v>0</v>
          </cell>
        </row>
        <row r="510">
          <cell r="A510">
            <v>19</v>
          </cell>
          <cell r="B510" t="str">
            <v>600V控制電纜,銅導体,PVC絕緣,麥拉遮蔽(OVERALL),</v>
          </cell>
          <cell r="C510">
            <v>3000</v>
          </cell>
          <cell r="D510" t="str">
            <v>M</v>
          </cell>
          <cell r="E510">
            <v>76</v>
          </cell>
          <cell r="F510">
            <v>228000</v>
          </cell>
          <cell r="H510">
            <v>0</v>
          </cell>
          <cell r="I510">
            <v>0.193</v>
          </cell>
          <cell r="J510">
            <v>579</v>
          </cell>
          <cell r="K510">
            <v>76</v>
          </cell>
          <cell r="L510">
            <v>228000</v>
          </cell>
          <cell r="M510">
            <v>0</v>
          </cell>
          <cell r="N510">
            <v>0</v>
          </cell>
          <cell r="O510">
            <v>54</v>
          </cell>
          <cell r="P510">
            <v>162000</v>
          </cell>
        </row>
        <row r="511">
          <cell r="B511" t="str">
            <v>PVC黑色被覆 19C-2SQ.MM</v>
          </cell>
          <cell r="F511">
            <v>0</v>
          </cell>
          <cell r="H511">
            <v>0</v>
          </cell>
          <cell r="J511">
            <v>0</v>
          </cell>
          <cell r="K511">
            <v>0</v>
          </cell>
          <cell r="L511">
            <v>0</v>
          </cell>
          <cell r="M511">
            <v>0</v>
          </cell>
          <cell r="N511">
            <v>0</v>
          </cell>
          <cell r="O511">
            <v>0</v>
          </cell>
          <cell r="P511">
            <v>0</v>
          </cell>
        </row>
        <row r="512">
          <cell r="A512">
            <v>20</v>
          </cell>
          <cell r="B512" t="str">
            <v>600V控制電纜,銅導体,PVC絕緣,麥拉遮蔽(OVERALL),</v>
          </cell>
          <cell r="C512">
            <v>14000</v>
          </cell>
          <cell r="D512" t="str">
            <v>M</v>
          </cell>
          <cell r="E512">
            <v>119</v>
          </cell>
          <cell r="F512">
            <v>1666000</v>
          </cell>
          <cell r="H512">
            <v>0</v>
          </cell>
          <cell r="I512">
            <v>0.23599999999999999</v>
          </cell>
          <cell r="J512">
            <v>3304</v>
          </cell>
          <cell r="K512">
            <v>119</v>
          </cell>
          <cell r="L512">
            <v>1666000</v>
          </cell>
          <cell r="M512">
            <v>0</v>
          </cell>
          <cell r="N512">
            <v>0</v>
          </cell>
          <cell r="O512">
            <v>66</v>
          </cell>
          <cell r="P512">
            <v>924000</v>
          </cell>
        </row>
        <row r="513">
          <cell r="B513" t="str">
            <v>PVC黑色被覆 30C-2SQ.MM</v>
          </cell>
          <cell r="F513">
            <v>0</v>
          </cell>
          <cell r="H513">
            <v>0</v>
          </cell>
          <cell r="J513">
            <v>0</v>
          </cell>
          <cell r="K513">
            <v>0</v>
          </cell>
          <cell r="L513">
            <v>0</v>
          </cell>
          <cell r="M513">
            <v>0</v>
          </cell>
          <cell r="N513">
            <v>0</v>
          </cell>
          <cell r="O513">
            <v>0</v>
          </cell>
          <cell r="P513">
            <v>0</v>
          </cell>
        </row>
        <row r="514">
          <cell r="A514">
            <v>21</v>
          </cell>
          <cell r="B514" t="str">
            <v>300V信號電纜,PVC絕緣,麥拉遮蔽(OVERALL &amp; INDIVID)PVC</v>
          </cell>
          <cell r="C514">
            <v>12000</v>
          </cell>
          <cell r="D514" t="str">
            <v>M</v>
          </cell>
          <cell r="E514">
            <v>17</v>
          </cell>
          <cell r="F514">
            <v>204000</v>
          </cell>
          <cell r="H514">
            <v>0</v>
          </cell>
          <cell r="I514">
            <v>6.4000000000000001E-2</v>
          </cell>
          <cell r="J514">
            <v>768</v>
          </cell>
          <cell r="K514">
            <v>17</v>
          </cell>
          <cell r="L514">
            <v>204000</v>
          </cell>
          <cell r="M514">
            <v>0</v>
          </cell>
          <cell r="N514">
            <v>0</v>
          </cell>
          <cell r="O514">
            <v>18</v>
          </cell>
          <cell r="P514">
            <v>216000</v>
          </cell>
        </row>
        <row r="515">
          <cell r="B515" t="str">
            <v>黑色被覆  1TxAWG#16</v>
          </cell>
          <cell r="F515">
            <v>0</v>
          </cell>
          <cell r="H515">
            <v>0</v>
          </cell>
          <cell r="J515">
            <v>0</v>
          </cell>
          <cell r="K515">
            <v>0</v>
          </cell>
          <cell r="L515">
            <v>0</v>
          </cell>
          <cell r="M515">
            <v>0</v>
          </cell>
          <cell r="N515">
            <v>0</v>
          </cell>
          <cell r="O515">
            <v>0</v>
          </cell>
          <cell r="P515">
            <v>0</v>
          </cell>
        </row>
        <row r="516">
          <cell r="A516">
            <v>22</v>
          </cell>
          <cell r="B516" t="str">
            <v>300V信號電纜,PVC絕緣,麥拉遮蔽(OVERALL &amp; INDIVID)PVC</v>
          </cell>
          <cell r="C516">
            <v>3500</v>
          </cell>
          <cell r="D516" t="str">
            <v>M</v>
          </cell>
          <cell r="E516">
            <v>227</v>
          </cell>
          <cell r="F516">
            <v>794500</v>
          </cell>
          <cell r="H516">
            <v>0</v>
          </cell>
          <cell r="I516">
            <v>0.25</v>
          </cell>
          <cell r="J516">
            <v>875</v>
          </cell>
          <cell r="K516">
            <v>227</v>
          </cell>
          <cell r="L516">
            <v>794500</v>
          </cell>
          <cell r="M516">
            <v>0</v>
          </cell>
          <cell r="N516">
            <v>0</v>
          </cell>
          <cell r="O516">
            <v>70</v>
          </cell>
          <cell r="P516">
            <v>245000</v>
          </cell>
        </row>
        <row r="517">
          <cell r="B517" t="str">
            <v>黑色被覆  12TxAWG#14</v>
          </cell>
          <cell r="F517">
            <v>0</v>
          </cell>
          <cell r="H517">
            <v>0</v>
          </cell>
          <cell r="J517">
            <v>0</v>
          </cell>
          <cell r="K517">
            <v>0</v>
          </cell>
          <cell r="L517">
            <v>0</v>
          </cell>
          <cell r="M517">
            <v>0</v>
          </cell>
          <cell r="N517">
            <v>0</v>
          </cell>
          <cell r="O517">
            <v>0</v>
          </cell>
          <cell r="P517">
            <v>0</v>
          </cell>
        </row>
        <row r="518">
          <cell r="A518">
            <v>23</v>
          </cell>
          <cell r="B518" t="str">
            <v>300V信號電纜,PVC絕緣,麥拉遮蔽(OVERALL &amp; INDIVID)PVC</v>
          </cell>
          <cell r="C518">
            <v>350</v>
          </cell>
          <cell r="D518" t="str">
            <v>M</v>
          </cell>
          <cell r="E518">
            <v>471</v>
          </cell>
          <cell r="F518">
            <v>164850</v>
          </cell>
          <cell r="H518">
            <v>0</v>
          </cell>
          <cell r="I518">
            <v>0.4</v>
          </cell>
          <cell r="J518">
            <v>140</v>
          </cell>
          <cell r="K518">
            <v>471</v>
          </cell>
          <cell r="L518">
            <v>164850</v>
          </cell>
          <cell r="M518">
            <v>0</v>
          </cell>
          <cell r="N518">
            <v>0</v>
          </cell>
          <cell r="O518">
            <v>112</v>
          </cell>
          <cell r="P518">
            <v>39200</v>
          </cell>
        </row>
        <row r="519">
          <cell r="B519" t="str">
            <v>黑色被覆 24TxAWG#14</v>
          </cell>
          <cell r="F519">
            <v>0</v>
          </cell>
          <cell r="H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H523">
            <v>0</v>
          </cell>
          <cell r="I523">
            <v>10</v>
          </cell>
          <cell r="J523">
            <v>20</v>
          </cell>
          <cell r="K523">
            <v>1000</v>
          </cell>
          <cell r="L523">
            <v>2000</v>
          </cell>
          <cell r="M523">
            <v>0</v>
          </cell>
          <cell r="N523">
            <v>0</v>
          </cell>
          <cell r="O523">
            <v>2800</v>
          </cell>
          <cell r="P523">
            <v>5600</v>
          </cell>
        </row>
        <row r="524">
          <cell r="A524">
            <v>28</v>
          </cell>
          <cell r="B524" t="str">
            <v>1/4圓(半徑30公分)低溫偵測器之補償器遮蔽板SS316製</v>
          </cell>
          <cell r="C524">
            <v>4</v>
          </cell>
          <cell r="D524" t="str">
            <v>PCS</v>
          </cell>
          <cell r="E524">
            <v>3000</v>
          </cell>
          <cell r="F524">
            <v>12000</v>
          </cell>
          <cell r="H524">
            <v>0</v>
          </cell>
          <cell r="I524">
            <v>4</v>
          </cell>
          <cell r="J524">
            <v>16</v>
          </cell>
          <cell r="K524">
            <v>3000</v>
          </cell>
          <cell r="L524">
            <v>12000</v>
          </cell>
          <cell r="M524">
            <v>0</v>
          </cell>
          <cell r="N524">
            <v>0</v>
          </cell>
          <cell r="O524">
            <v>1120</v>
          </cell>
          <cell r="P524">
            <v>4480</v>
          </cell>
        </row>
        <row r="525">
          <cell r="A525">
            <v>29</v>
          </cell>
          <cell r="B525" t="str">
            <v>接線箱,附端子板20P,FRP外殼,屋外防水型</v>
          </cell>
          <cell r="C525">
            <v>5</v>
          </cell>
          <cell r="D525" t="str">
            <v>SET</v>
          </cell>
          <cell r="E525">
            <v>3500</v>
          </cell>
          <cell r="F525">
            <v>17500</v>
          </cell>
          <cell r="H525">
            <v>0</v>
          </cell>
          <cell r="I525">
            <v>4</v>
          </cell>
          <cell r="J525">
            <v>20</v>
          </cell>
          <cell r="K525">
            <v>3500</v>
          </cell>
          <cell r="L525">
            <v>17500</v>
          </cell>
          <cell r="M525">
            <v>0</v>
          </cell>
          <cell r="N525">
            <v>0</v>
          </cell>
          <cell r="O525">
            <v>1120</v>
          </cell>
          <cell r="P525">
            <v>5600</v>
          </cell>
        </row>
        <row r="526">
          <cell r="A526">
            <v>30</v>
          </cell>
          <cell r="B526" t="str">
            <v>接線箱,附端子板50P,FRP外殼,屋外防水型</v>
          </cell>
          <cell r="C526">
            <v>4</v>
          </cell>
          <cell r="D526" t="str">
            <v>SET</v>
          </cell>
          <cell r="E526">
            <v>5500</v>
          </cell>
          <cell r="F526">
            <v>22000</v>
          </cell>
          <cell r="H526">
            <v>0</v>
          </cell>
          <cell r="I526">
            <v>8</v>
          </cell>
          <cell r="J526">
            <v>32</v>
          </cell>
          <cell r="K526">
            <v>5500</v>
          </cell>
          <cell r="L526">
            <v>22000</v>
          </cell>
          <cell r="M526">
            <v>0</v>
          </cell>
          <cell r="N526">
            <v>0</v>
          </cell>
          <cell r="O526">
            <v>2240</v>
          </cell>
          <cell r="P526">
            <v>8960</v>
          </cell>
        </row>
        <row r="527">
          <cell r="A527">
            <v>31</v>
          </cell>
          <cell r="B527" t="str">
            <v>接線箱,附端子板100P,FRP外殼,屋外防水型</v>
          </cell>
          <cell r="C527">
            <v>1</v>
          </cell>
          <cell r="D527" t="str">
            <v>SET</v>
          </cell>
          <cell r="E527">
            <v>9000</v>
          </cell>
          <cell r="F527">
            <v>9000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100X50X5X7.5X2.4高</v>
          </cell>
          <cell r="C528">
            <v>26</v>
          </cell>
          <cell r="D528" t="str">
            <v>SET</v>
          </cell>
          <cell r="E528">
            <v>2400</v>
          </cell>
          <cell r="F528">
            <v>62400</v>
          </cell>
          <cell r="H528">
            <v>0</v>
          </cell>
          <cell r="I528">
            <v>3</v>
          </cell>
          <cell r="J528">
            <v>78</v>
          </cell>
          <cell r="K528">
            <v>2400</v>
          </cell>
          <cell r="L528">
            <v>62400</v>
          </cell>
          <cell r="M528">
            <v>0</v>
          </cell>
          <cell r="N528">
            <v>0</v>
          </cell>
          <cell r="O528">
            <v>840</v>
          </cell>
          <cell r="P528">
            <v>21840</v>
          </cell>
        </row>
        <row r="529">
          <cell r="B529" t="str">
            <v>附基礎</v>
          </cell>
          <cell r="F529">
            <v>0</v>
          </cell>
          <cell r="H529">
            <v>0</v>
          </cell>
          <cell r="J529">
            <v>0</v>
          </cell>
          <cell r="K529">
            <v>0</v>
          </cell>
          <cell r="L529">
            <v>0</v>
          </cell>
          <cell r="M529">
            <v>0</v>
          </cell>
          <cell r="N529">
            <v>0</v>
          </cell>
          <cell r="O529">
            <v>0</v>
          </cell>
          <cell r="P529">
            <v>0</v>
          </cell>
        </row>
        <row r="530">
          <cell r="A530">
            <v>33</v>
          </cell>
          <cell r="B530" t="str">
            <v>DITTO, BUT STEEL CHANNEL 為3.6M高</v>
          </cell>
          <cell r="C530">
            <v>13</v>
          </cell>
          <cell r="D530" t="str">
            <v>SET</v>
          </cell>
          <cell r="E530">
            <v>3600</v>
          </cell>
          <cell r="F530">
            <v>46800</v>
          </cell>
          <cell r="H530">
            <v>0</v>
          </cell>
          <cell r="I530">
            <v>4</v>
          </cell>
          <cell r="J530">
            <v>52</v>
          </cell>
          <cell r="K530">
            <v>3600</v>
          </cell>
          <cell r="L530">
            <v>46800</v>
          </cell>
          <cell r="M530">
            <v>0</v>
          </cell>
          <cell r="N530">
            <v>0</v>
          </cell>
          <cell r="O530">
            <v>1120</v>
          </cell>
          <cell r="P530">
            <v>14560</v>
          </cell>
        </row>
        <row r="531">
          <cell r="A531">
            <v>34</v>
          </cell>
          <cell r="B531" t="str">
            <v>DITTO, BUT STEEL CHANNEL 為1.95M高</v>
          </cell>
          <cell r="C531">
            <v>3</v>
          </cell>
          <cell r="D531" t="str">
            <v>SET</v>
          </cell>
          <cell r="E531">
            <v>2000</v>
          </cell>
          <cell r="F531">
            <v>6000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H532">
            <v>0</v>
          </cell>
          <cell r="I532">
            <v>646.55000000000007</v>
          </cell>
          <cell r="J532">
            <v>647</v>
          </cell>
          <cell r="K532">
            <v>743903</v>
          </cell>
          <cell r="L532">
            <v>743903</v>
          </cell>
          <cell r="M532">
            <v>0</v>
          </cell>
          <cell r="N532">
            <v>0</v>
          </cell>
          <cell r="O532">
            <v>181034</v>
          </cell>
          <cell r="P532">
            <v>181034</v>
          </cell>
        </row>
        <row r="533">
          <cell r="B533" t="str">
            <v>SUB-TOTAL : (I)</v>
          </cell>
          <cell r="F533">
            <v>15621953</v>
          </cell>
          <cell r="H533">
            <v>0</v>
          </cell>
          <cell r="J533">
            <v>13628</v>
          </cell>
          <cell r="K533">
            <v>0</v>
          </cell>
          <cell r="L533">
            <v>15621953</v>
          </cell>
          <cell r="M533">
            <v>0</v>
          </cell>
          <cell r="N533">
            <v>0</v>
          </cell>
          <cell r="O533">
            <v>0</v>
          </cell>
          <cell r="P533">
            <v>3816326</v>
          </cell>
        </row>
        <row r="536">
          <cell r="A536" t="str">
            <v>J.</v>
          </cell>
          <cell r="B536" t="str">
            <v>U/G CONDUIT BANK</v>
          </cell>
          <cell r="F536">
            <v>0</v>
          </cell>
          <cell r="H536">
            <v>0</v>
          </cell>
          <cell r="J536">
            <v>0</v>
          </cell>
          <cell r="K536">
            <v>0</v>
          </cell>
          <cell r="L536">
            <v>0</v>
          </cell>
          <cell r="M536">
            <v>0</v>
          </cell>
          <cell r="N536">
            <v>0</v>
          </cell>
          <cell r="O536">
            <v>0</v>
          </cell>
          <cell r="P536">
            <v>0</v>
          </cell>
        </row>
        <row r="538">
          <cell r="A538" t="str">
            <v>J.1</v>
          </cell>
          <cell r="B538" t="str">
            <v>U/G CONDUIT BANK FOR TEL., P/P, CCTV, APS</v>
          </cell>
          <cell r="F538">
            <v>0</v>
          </cell>
          <cell r="H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H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H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H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H546">
            <v>0</v>
          </cell>
          <cell r="J546">
            <v>0</v>
          </cell>
          <cell r="K546" t="str">
            <v>M+L</v>
          </cell>
          <cell r="L546" t="str">
            <v>M+L</v>
          </cell>
          <cell r="M546">
            <v>0</v>
          </cell>
          <cell r="N546">
            <v>0</v>
          </cell>
          <cell r="O546">
            <v>60</v>
          </cell>
          <cell r="P546">
            <v>1026000</v>
          </cell>
        </row>
        <row r="547">
          <cell r="A547" t="str">
            <v>J.1.9</v>
          </cell>
          <cell r="B547" t="str">
            <v xml:space="preserve"> DISPOSAL</v>
          </cell>
          <cell r="C547">
            <v>1900</v>
          </cell>
          <cell r="D547" t="str">
            <v>M3</v>
          </cell>
          <cell r="E547" t="str">
            <v>M+L</v>
          </cell>
          <cell r="F547" t="str">
            <v>M+L</v>
          </cell>
          <cell r="H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H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H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H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H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H552">
            <v>0</v>
          </cell>
          <cell r="J552">
            <v>0</v>
          </cell>
          <cell r="K552" t="str">
            <v>M+L</v>
          </cell>
          <cell r="L552" t="str">
            <v>M+L</v>
          </cell>
          <cell r="M552">
            <v>0</v>
          </cell>
          <cell r="N552">
            <v>0</v>
          </cell>
          <cell r="O552">
            <v>200</v>
          </cell>
          <cell r="P552">
            <v>500000</v>
          </cell>
        </row>
        <row r="553">
          <cell r="B553" t="str">
            <v>SUB-TOTAL : (J.1)</v>
          </cell>
          <cell r="F553">
            <v>4896800</v>
          </cell>
          <cell r="J553">
            <v>19311</v>
          </cell>
          <cell r="L553">
            <v>4896800</v>
          </cell>
          <cell r="P553">
            <v>15517600</v>
          </cell>
        </row>
        <row r="555">
          <cell r="A555" t="str">
            <v>J.2</v>
          </cell>
          <cell r="B555" t="str">
            <v>U/G CONDUIT BANK FOR TEL., P/P, CCTV, APS</v>
          </cell>
          <cell r="F555">
            <v>0</v>
          </cell>
          <cell r="H555">
            <v>0</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H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H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H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H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H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H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H564">
            <v>0</v>
          </cell>
          <cell r="J564">
            <v>0</v>
          </cell>
          <cell r="K564" t="str">
            <v>M+L</v>
          </cell>
          <cell r="L564" t="str">
            <v>M+L</v>
          </cell>
          <cell r="M564">
            <v>0</v>
          </cell>
          <cell r="N564">
            <v>0</v>
          </cell>
          <cell r="O564">
            <v>16</v>
          </cell>
          <cell r="P564">
            <v>292000</v>
          </cell>
        </row>
        <row r="565">
          <cell r="A565" t="str">
            <v>J.2.10</v>
          </cell>
          <cell r="B565" t="str">
            <v xml:space="preserve"> MAN-HOLE, (與儀控共用)</v>
          </cell>
          <cell r="C565">
            <v>0</v>
          </cell>
          <cell r="D565" t="str">
            <v>SET</v>
          </cell>
          <cell r="P565">
            <v>0</v>
          </cell>
        </row>
        <row r="566">
          <cell r="A566" t="str">
            <v>J.2.11</v>
          </cell>
          <cell r="B566" t="str">
            <v xml:space="preserve"> HAND HOLE, 1200Lx1000Wx1200D</v>
          </cell>
          <cell r="C566">
            <v>7</v>
          </cell>
          <cell r="D566" t="str">
            <v>SET</v>
          </cell>
          <cell r="E566" t="str">
            <v>M+L</v>
          </cell>
          <cell r="F566" t="str">
            <v>M+L</v>
          </cell>
          <cell r="H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H567">
            <v>0</v>
          </cell>
          <cell r="J567">
            <v>0</v>
          </cell>
          <cell r="K567" t="str">
            <v>M+L</v>
          </cell>
          <cell r="L567" t="str">
            <v>M+L</v>
          </cell>
          <cell r="M567">
            <v>0</v>
          </cell>
          <cell r="N567">
            <v>0</v>
          </cell>
          <cell r="O567">
            <v>200</v>
          </cell>
          <cell r="P567">
            <v>250000</v>
          </cell>
        </row>
        <row r="568">
          <cell r="B568" t="str">
            <v>SUB-TOTAL : (J.2)</v>
          </cell>
          <cell r="F568">
            <v>1004000</v>
          </cell>
          <cell r="J568">
            <v>8020</v>
          </cell>
          <cell r="L568">
            <v>1004000</v>
          </cell>
          <cell r="P568">
            <v>6436000</v>
          </cell>
        </row>
        <row r="569">
          <cell r="F569">
            <v>0</v>
          </cell>
          <cell r="H569">
            <v>0</v>
          </cell>
          <cell r="J569">
            <v>0</v>
          </cell>
          <cell r="K569">
            <v>0</v>
          </cell>
          <cell r="L569">
            <v>0</v>
          </cell>
          <cell r="M569">
            <v>0</v>
          </cell>
          <cell r="N569">
            <v>0</v>
          </cell>
          <cell r="O569">
            <v>0</v>
          </cell>
          <cell r="P569">
            <v>0</v>
          </cell>
        </row>
        <row r="570">
          <cell r="B570" t="str">
            <v>SUB-TOTAL : (J)</v>
          </cell>
          <cell r="F570">
            <v>5900800</v>
          </cell>
          <cell r="H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sheetName val="T-Tramcat"/>
      <sheetName val="TramCat"/>
      <sheetName val="T.Tinh"/>
      <sheetName val="CT_TBA"/>
      <sheetName val="T-35KV"/>
      <sheetName val="35KV"/>
      <sheetName val="KhoBai"/>
      <sheetName val="ChuyenQuan"/>
      <sheetName val="T-TBA"/>
      <sheetName val="TBA"/>
      <sheetName val="CTVanChuyen"/>
      <sheetName val="VLC_Tramcat"/>
      <sheetName val="VLC_35KV"/>
      <sheetName val="VLC_TBA"/>
      <sheetName val="XL4Poppy"/>
      <sheetName val="canh (2)"/>
      <sheetName val="canh"/>
      <sheetName val="Sheet1"/>
      <sheetName val="Sheet2"/>
      <sheetName val="Bang Don gia II"/>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 hinh"/>
      <sheetName val="Dia chat"/>
      <sheetName val="Tong hop KSTK"/>
      <sheetName val="TONG HOP CHUNG"/>
      <sheetName val="T.HOP  chi tiet"/>
      <sheetName val="TONG HOP XL chung"/>
      <sheetName val="Den bu PA 1"/>
      <sheetName val="Den bu PA 2"/>
      <sheetName val="Tong hop XL nen mat D1"/>
      <sheetName val="Tong hop XL HTTN +VH D1"/>
      <sheetName val="Tong hop XL CTPH + ATGT D1"/>
      <sheetName val="Tong hop XL dien + TH D1"/>
      <sheetName val="Khoi luong doan 1"/>
      <sheetName val="XAY LAP D1"/>
      <sheetName val="Bu mat D1"/>
      <sheetName val="Bu V.he + Bordure D1"/>
      <sheetName val="Bu HT thoat nuoc D1"/>
      <sheetName val="Bu CT phong ho D1"/>
      <sheetName val="Tong hop XL nen mat D2PA1"/>
      <sheetName val="Tong hop XL HTTN +VH D2PA1"/>
      <sheetName val="Tong hop XL CTPH + ATGT D2PA1"/>
      <sheetName val="Tong hop XL cau + TH D2PA1"/>
      <sheetName val="Khoi luong doan 2PA1"/>
      <sheetName val="XAY LAP D2PA1"/>
      <sheetName val="Bu mat D2PA1"/>
      <sheetName val="Bu V.he + Bordure D2PA1"/>
      <sheetName val="Bu giai phan cach D2PA1"/>
      <sheetName val="Bu HT thoat nuoc D2PA1"/>
      <sheetName val="Bu CT phong ho D2PA1"/>
      <sheetName val="Tong hop XL nen mat D2PA2"/>
      <sheetName val="Tong hop XL HTTN +VH D2PA2"/>
      <sheetName val="Tong hop XL CTPH + ATGT D2PA2"/>
      <sheetName val="Tong hop XL dien, ke + TH D2PA2"/>
      <sheetName val="Tong hop XL cau + TH D2PA2"/>
      <sheetName val="Khoi luong doan 2PA2"/>
      <sheetName val="XAY LAP D2PA2"/>
      <sheetName val="Bu mat D2PA2"/>
      <sheetName val="Bu V.he + Bordure D2PA2"/>
      <sheetName val="Bu giai phan cach D2PA2"/>
      <sheetName val="Bu HT thoat nuoc D2PA2"/>
      <sheetName val="Bu CT phong ho D2PA2"/>
      <sheetName val="Bu ke D2PA2"/>
      <sheetName val="Cau Van Dang"/>
      <sheetName val="BU Cau Van Dang"/>
      <sheetName val="Cau Vinh Luong"/>
      <sheetName val="BU Cau Vinh Luong"/>
      <sheetName val="PTDG Dien"/>
      <sheetName val="DON GIA DUONG "/>
      <sheetName val="VAT LIEU HIEN TRUONG XAY LAP"/>
      <sheetName val="A6"/>
      <sheetName val="DON GIA CAU"/>
      <sheetName val="Phu luc vua"/>
      <sheetName val="XL4Poppy"/>
      <sheetName val="XL4Poppy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D"/>
      <sheetName val="TN"/>
      <sheetName val="THN"/>
      <sheetName val="CAMAY"/>
      <sheetName val="VL"/>
      <sheetName val="NHANCONGduong"/>
      <sheetName val="Nhan cong cong"/>
      <sheetName val="VUA"/>
      <sheetName val="HSO"/>
      <sheetName val="Phatsinh"/>
      <sheetName val="KHTT"/>
      <sheetName val="00000000"/>
      <sheetName val="10000000"/>
      <sheetName val="20000000"/>
      <sheetName val="30000000"/>
      <sheetName val="XL4Poppy"/>
      <sheetName val="XL4Poppy (2)"/>
      <sheetName val="NHALCONGduong"/>
      <sheetName val="Congty"/>
      <sheetName val="VPPN"/>
      <sheetName val="XN74"/>
      <sheetName val="XN54"/>
      <sheetName val="XN33"/>
      <sheetName val="NK96"/>
      <sheetName val="XL4Test5"/>
      <sheetName val="Nhan cong`#/.g"/>
      <sheetName val="Sheet1"/>
      <sheetName val="Sheet2"/>
      <sheetName val="Sheet3"/>
      <sheetName val="CHTT"/>
      <sheetName val="NLANCONGduong"/>
      <sheetName val="N6"/>
      <sheetName val="PHU XUAN"/>
      <sheetName val="PHU XUAN (2)"/>
      <sheetName val="TRAN-TRUONGXUAN"/>
      <sheetName val="TRAN-TRUONGXUAN (2)"/>
      <sheetName val="QLO28"/>
      <sheetName val="tinhlo10"/>
      <sheetName val="HOA AN (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CTN"/>
      <sheetName val="XXXXXXXX"/>
      <sheetName val="ဳ0000000"/>
      <sheetName val="Tra_bang"/>
      <sheetName val="VaoMavaKL"/>
      <sheetName val="VaoSL"/>
      <sheetName val="KQPTVL"/>
      <sheetName val="KQPTVLNgang"/>
      <sheetName val="DMCTDoiDonVi"/>
      <sheetName val="CMa"/>
      <sheetName val="NC"/>
      <sheetName val="MTC"/>
      <sheetName val="XL_x0014_Poppy"/>
      <sheetName val="NHALCONGdu_x000f_ng"/>
      <sheetName val="Nha_x000e_ cong`#/.g"/>
      <sheetName val="DTCT"/>
      <sheetName val="XL4Poppy (2䀁"/>
      <sheetName val="DGduong"/>
      <sheetName val="PhatsiûÎ"/>
      <sheetName val="lam-moi"/>
      <sheetName val="DONGIA"/>
      <sheetName val="thao-go"/>
      <sheetName val="TH XL"/>
      <sheetName val="Nhan cong`#_.g"/>
      <sheetName val="Nha_x000e_ cong`#_.g"/>
      <sheetName val="TT35"/>
      <sheetName val="TT"/>
      <sheetName val="THM"/>
      <sheetName val="THAT"/>
      <sheetName val="THTN"/>
      <sheetName val="THGC"/>
      <sheetName val="GCTL"/>
      <sheetName val="?0000000"/>
      <sheetName val="Bang_tra"/>
      <sheetName val="FHANCONGduong"/>
      <sheetName val="N`an cong cong"/>
      <sheetName val="dongia (2)"/>
      <sheetName val="LKVL-CK-HT-GD1"/>
      <sheetName val="giathanh1"/>
      <sheetName val="THPDMoi  (2)"/>
      <sheetName val="gtrinh"/>
      <sheetName val="phuluc1"/>
      <sheetName val="TONG HOP VL-NC"/>
      <sheetName val="chitiet"/>
      <sheetName val="TONGKE3p "/>
      <sheetName val="TH VL, NC, DDHT Thanhphuoc"/>
      <sheetName val="#REF"/>
      <sheetName val="DON GIA"/>
      <sheetName val="TONGKE-HT"/>
      <sheetName val="DG"/>
      <sheetName val="t-h HA THE"/>
      <sheetName val="CHITIET VL-NC-TT -1p"/>
      <sheetName val="TONG HOP VL-NC TT"/>
      <sheetName val="TNHCHINH"/>
      <sheetName val="CHITIET VL-NC"/>
      <sheetName val="VC"/>
      <sheetName val="Tiepdia"/>
      <sheetName val="CHITIET VL-NC-TT-3p"/>
      <sheetName val="TDTKP"/>
      <sheetName val="TDTKP1"/>
      <sheetName val="KPVC-BD "/>
      <sheetName val="VCV-BE-TONG"/>
      <sheetName val="GIAVL"/>
      <sheetName val="XL4Poppy (2?"/>
      <sheetName val="Tai khoan"/>
      <sheetName val="CTGS"/>
      <sheetName val="_0000000"/>
      <sheetName val="XL4Poppy (2_"/>
      <sheetName val="²_x0000__x0000_t4"/>
      <sheetName val="Sh_x0003__x0000_t3"/>
      <sheetName val="Dieuchinh"/>
      <sheetName val="Chiet tinh dz35"/>
      <sheetName val="HE SO"/>
      <sheetName val="MTO REV.2(ARMOR)"/>
      <sheetName val="gvl"/>
      <sheetName val="Cp&gt;10-Ln&lt;10"/>
      <sheetName val="Ln&lt;20"/>
      <sheetName val="EIRR&gt;1&lt;1"/>
      <sheetName val="EIRR&gt; 2"/>
      <sheetName val="EIRR&lt;2"/>
      <sheetName val="Nhan ckng cong"/>
      <sheetName val="10_x0010_00000"/>
      <sheetName val="XL4Pop0y (2)"/>
      <sheetName val="Nhan cong`_x0003_/.g"/>
      <sheetName val="TSCD"/>
      <sheetName val="Coc 32 m(Cho mo)"/>
      <sheetName val="Nhan_cong_cong"/>
      <sheetName val="XL4Poppy_(2)"/>
      <sheetName val="Nhan_cong`#/_g"/>
      <sheetName val="PHU_XUAN"/>
      <sheetName val="PHU_XUAN_(2)"/>
      <sheetName val="TRAN-TRUONGXUAN_(2)"/>
      <sheetName val="HOA_AN_(2)"/>
      <sheetName val="XL4Poppy_(2䀁"/>
      <sheetName val="XLPoppy"/>
      <sheetName val="N`an_cong_cong"/>
      <sheetName val="NHALCONGdung"/>
      <sheetName val="Nha_cong`#/_g"/>
      <sheetName val="NHANCONGduo.g"/>
      <sheetName val="NHALCOJGduong"/>
      <sheetName val="TPAN-TRUONGXUAN"/>
      <sheetName val="S(eet12"/>
      <sheetName val="²??t4"/>
      <sheetName val="vlieu"/>
      <sheetName val="²"/>
      <sheetName val="tra_vat_lieu"/>
      <sheetName val="Sh_x0003_?t3"/>
      <sheetName val="NHALÃONGduong"/>
      <sheetName val="Óheet1"/>
      <sheetName val="CÈTT"/>
      <sheetName val="TRAN-TÒUONGXUAN"/>
      <sheetName val="XXHXXXXX"/>
      <sheetName val="V!oSL"/>
      <sheetName val="ÄMCTDoiDonVi"/>
      <sheetName val="XL4Test5S"/>
      <sheetName val="Tra KS"/>
      <sheetName val="Overview"/>
      <sheetName val="Nhan_cong`#__g"/>
      <sheetName val="Nha_cong`#__g"/>
      <sheetName val="Nhan cong`_x0003__.g"/>
      <sheetName val="Sh_x0003_"/>
      <sheetName val="MTL$-INTER"/>
      <sheetName val="²__t4"/>
      <sheetName val="Sh_x0003__t3"/>
      <sheetName val="M_x0014_C"/>
      <sheetName val="2000_x0010_000"/>
      <sheetName val="Shegt6"/>
      <sheetName val="Shget7"/>
      <sheetName val="Sjeet8"/>
      <sheetName val="Sheeu15"/>
      <sheetName val="XXXYXXXX"/>
      <sheetName val="CLa"/>
      <sheetName val="Chi phi khac 4.3KH-CP"/>
      <sheetName val="_x0000__x0000__x0000__x0000__x0000__x0000__x0000__x0000_"/>
      <sheetName val="_x0000__x0000__x0000__x0000__x0000__x0000__x0000__x0000_ (2)"/>
      <sheetName val="_x0000__x0000__x0000__x0000__x0000__x0000__x0000__x0000_ (2?"/>
      <sheetName val="²_x0000__x0000_€t4"/>
      <sheetName val="²??€t4"/>
      <sheetName val="tra-vat-lieu"/>
      <sheetName val="SUMMARY"/>
      <sheetName val="KQPTRLNgang"/>
      <sheetName val="DTCP"/>
      <sheetName val="TRAN-TRUONG塅䕃⹌塅E(2)"/>
      <sheetName val="Luong+may"/>
      <sheetName val="TRAN-TRUONG????E(2)"/>
      <sheetName val="chu chuong"/>
      <sheetName val="Chart1"/>
      <sheetName val="DT32"/>
      <sheetName val="NEW-PANEL"/>
      <sheetName val="Truot_nen"/>
      <sheetName val="cvc"/>
      <sheetName val="²__€t4"/>
      <sheetName val="Sheet!3"/>
      <sheetName val="uniBase"/>
      <sheetName val="vniBase"/>
      <sheetName val="abcBase"/>
      <sheetName val="chitimc"/>
      <sheetName val="Chiet_tinh_dz35"/>
      <sheetName val="N`an cgng cong"/>
      <sheetName val="HL4Poppy"/>
      <sheetName val="XL4Poppy_(2?"/>
      <sheetName val="XL4Po`py (2?"/>
      <sheetName val="Nhatkychung"/>
      <sheetName val="Nhatkychung - cu"/>
      <sheetName val="XL4Po`py (2䀁"/>
      <sheetName val="DAMNEN KHONG HC"/>
      <sheetName val="DAM NEN HC"/>
      <sheetName val="Phatsi��"/>
      <sheetName val="�_x0000__x0000_�t4"/>
      <sheetName val="�??�t4"/>
      <sheetName val="@SO"/>
      <sheetName val="XN'4"/>
      <sheetName val=""/>
      <sheetName val="CPTNo"/>
      <sheetName val="BXLDL"/>
      <sheetName val="TRAN-TRUONG____E(2)"/>
      <sheetName val="XL4Poppy_(2_"/>
      <sheetName val="XL4Po`py (2_"/>
      <sheetName val="�__�t4"/>
      <sheetName val="tuo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sheetData sheetId="69" refreshError="1"/>
      <sheetData sheetId="70"/>
      <sheetData sheetId="71" refreshError="1"/>
      <sheetData sheetId="72" refreshError="1"/>
      <sheetData sheetId="73" refreshError="1"/>
      <sheetData sheetId="74" refreshError="1"/>
      <sheetData sheetId="75"/>
      <sheetData sheetId="76" refreshError="1"/>
      <sheetData sheetId="77" refreshError="1"/>
      <sheetData sheetId="78"/>
      <sheetData sheetId="79"/>
      <sheetData sheetId="80"/>
      <sheetData sheetId="81"/>
      <sheetData sheetId="82"/>
      <sheetData sheetId="83" refreshError="1"/>
      <sheetData sheetId="84" refreshError="1"/>
      <sheetData sheetId="85" refreshError="1"/>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sheetData sheetId="177"/>
      <sheetData sheetId="178"/>
      <sheetData sheetId="179"/>
      <sheetData sheetId="180"/>
      <sheetData sheetId="181"/>
      <sheetData sheetId="182"/>
      <sheetData sheetId="183"/>
      <sheetData sheetId="184" refreshError="1"/>
      <sheetData sheetId="185"/>
      <sheetData sheetId="186"/>
      <sheetData sheetId="187" refreshError="1"/>
      <sheetData sheetId="188" refreshError="1"/>
      <sheetData sheetId="189" refreshError="1"/>
      <sheetData sheetId="190" refreshError="1"/>
      <sheetData sheetId="191" refreshError="1"/>
      <sheetData sheetId="192"/>
      <sheetData sheetId="193" refreshError="1"/>
      <sheetData sheetId="194" refreshError="1"/>
      <sheetData sheetId="195" refreshError="1"/>
      <sheetData sheetId="196" refreshError="1"/>
      <sheetData sheetId="197"/>
      <sheetData sheetId="198" refreshError="1"/>
      <sheetData sheetId="199" refreshError="1"/>
      <sheetData sheetId="200" refreshError="1"/>
      <sheetData sheetId="201" refreshError="1"/>
      <sheetData sheetId="202" refreshError="1"/>
      <sheetData sheetId="203" refreshError="1"/>
      <sheetData sheetId="204"/>
      <sheetData sheetId="205"/>
      <sheetData sheetId="206"/>
      <sheetData sheetId="207"/>
      <sheetData sheetId="208" refreshError="1"/>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Evaluation REV.1"/>
      <sheetName val="4.1 (2)"/>
      <sheetName val="4.2"/>
      <sheetName val="4.3"/>
      <sheetName val="4.4"/>
      <sheetName val="4.5"/>
      <sheetName val="4.6"/>
      <sheetName val="4.7"/>
      <sheetName val="4.8"/>
      <sheetName val="4.9"/>
      <sheetName val="ELECTRICAL MTO REV.1"/>
      <sheetName val="ELECTRICAL MTO REV.0"/>
      <sheetName val="4.1"/>
      <sheetName val="BULK"/>
      <sheetName val="PANEL"/>
      <sheetName val=" Tonghopdt"/>
      <sheetName val="KhaiToan"/>
      <sheetName val="TH"/>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atgt"/>
      <sheetName val="cong"/>
      <sheetName val="vua"/>
      <sheetName val="gVL"/>
      <sheetName val="dtoan"/>
      <sheetName val="dtct"/>
      <sheetName val="t-dtoan"/>
      <sheetName val="cpkhac"/>
      <sheetName val="gpmb"/>
      <sheetName val="Sheet1"/>
      <sheetName val="XL4Poppy"/>
      <sheetName val="Vatu"/>
      <sheetName val="khluongconlai"/>
      <sheetName val="Bao cao"/>
      <sheetName val="00000000"/>
      <sheetName val="Bang khoi luong"/>
      <sheetName val="Bang phan tich"/>
      <sheetName val="TH vat tu"/>
      <sheetName val="TH kinh phi"/>
      <sheetName val="TH May TC"/>
      <sheetName val="TH nhan cong"/>
      <sheetName val="Thong ke thiet bi"/>
      <sheetName val="Dinh muc CP KTCB khac"/>
      <sheetName val="TG TSCD - OK"/>
      <sheetName val="TM"/>
      <sheetName val="KQKD-OK"/>
      <sheetName val="LC tien te"/>
      <sheetName val="GTGT"/>
      <sheetName val="DT-CP"/>
      <sheetName val="QT TNDN"/>
      <sheetName val="Trang bia"/>
      <sheetName val="Sheet3"/>
      <sheetName val="Sheet2"/>
      <sheetName val="CD tai khoan"/>
      <sheetName val="CDKT - OK"/>
      <sheetName val="Chi tieu ngoai bang - OK"/>
      <sheetName val="THTHNVnn-OK"/>
      <sheetName val="GTGT duoc KT, hoan lai, mien0k "/>
      <sheetName val="Bang ke chi phi"/>
      <sheetName val="Phai thu - OK"/>
      <sheetName val="Phai tra - OK"/>
      <sheetName val="Tam ung"/>
      <sheetName val="XNT - OK"/>
      <sheetName val="Thu noi bo"/>
      <sheetName val="Phai tra noi bo"/>
      <sheetName val="Tinh hinh thu nhap CBCNV - OK"/>
      <sheetName val="10000000"/>
      <sheetName val="THop01"/>
      <sheetName val="THop02"/>
      <sheetName val="Ctiet01"/>
      <sheetName val="Ctiet02"/>
      <sheetName val="Bke01"/>
      <sheetName val="Bke02"/>
      <sheetName val="Ctiet03"/>
      <sheetName val="THop03"/>
      <sheetName val="Bke03"/>
      <sheetName val="BCTHQI"/>
      <sheetName val="C tietTH6T"/>
      <sheetName val="BCTH6T"/>
      <sheetName val="BCTHQII"/>
      <sheetName val="CtietQI"/>
      <sheetName val="CtietQII"/>
      <sheetName val="Bke04"/>
      <sheetName val="THop04"/>
      <sheetName val="Ctiet04"/>
      <sheetName val="C tiet 05"/>
      <sheetName val="THop05"/>
      <sheetName val="Bke05"/>
      <sheetName val="Bke06"/>
      <sheetName val="THop06"/>
      <sheetName val="Ctiet06"/>
      <sheetName val="Bke07"/>
      <sheetName val="THop07"/>
      <sheetName val="Ctiet07"/>
      <sheetName val="Den 31,7"/>
      <sheetName val="Bke08"/>
      <sheetName val="THop08"/>
      <sheetName val="Ctiet08"/>
      <sheetName val="BCQIII"/>
      <sheetName val="CtietQIII"/>
      <sheetName val="BC9Tnam"/>
      <sheetName val="THop09"/>
      <sheetName val="Ctiet09"/>
      <sheetName val="Bke09"/>
      <sheetName val="THop10"/>
      <sheetName val="Bke 10"/>
      <sheetName val="Ctiet10"/>
      <sheetName val="UOc T10"/>
      <sheetName val="Ctiet11"/>
      <sheetName val="THop11"/>
      <sheetName val="Bke 11"/>
      <sheetName val="Uoc 2005"/>
      <sheetName val="THop12"/>
      <sheetName val="Ctiet12"/>
      <sheetName val="Bke 12"/>
      <sheetName val="XXXXXXXX"/>
      <sheetName val="XXXXXXX0"/>
      <sheetName val="XL4Test5"/>
      <sheetName val="dtkt"/>
      <sheetName val="tkhai"/>
      <sheetName val="muavao"/>
      <sheetName val="banra"/>
      <sheetName val="BCSDHDNam"/>
      <sheetName val="SDHDThang"/>
      <sheetName val="m doc"/>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DTCT-tuyen chinh"/>
      <sheetName val="00000080"/>
      <sheetName val="QUY TIEN MAT"/>
      <sheetName val="Tongcongchixdnha"/>
      <sheetName val="QUY XAY DUNG NHA HANG"/>
      <sheetName val="Bke(10"/>
      <sheetName val="truc tiep"/>
      <sheetName val="410-goc"/>
      <sheetName val="420-goc"/>
      <sheetName val="430-goc"/>
      <sheetName val="44-goc"/>
      <sheetName val="45-goc"/>
      <sheetName val="410"/>
      <sheetName val="420"/>
      <sheetName val="430"/>
      <sheetName val="440"/>
      <sheetName val="450"/>
      <sheetName val="~         "/>
      <sheetName val="RECAP"/>
      <sheetName val="Luong T1- 03"/>
      <sheetName val="Luong T2- 03"/>
      <sheetName val="Luong T3- 03"/>
      <sheetName val="Cho giao"/>
      <sheetName val="Ban"/>
      <sheetName val="Cadencier 410"/>
      <sheetName val="Cadencier 420"/>
      <sheetName val="Stock"/>
      <sheetName val="Car"/>
      <sheetName val="soban"/>
      <sheetName val="220"/>
      <sheetName val="230"/>
      <sheetName val="250"/>
      <sheetName val="240"/>
      <sheetName val="choban"/>
      <sheetName val="tra-vat-lieu"/>
      <sheetName val="THmp03"/>
      <sheetName val="giathanh1"/>
      <sheetName val="Vat tu"/>
      <sheetName val="dt-tkkttc1-1"/>
      <sheetName val="K²_x0000__x0000_OK"/>
      <sheetName val="K²??OK"/>
      <sheetName val="ngn"/>
      <sheetName val="tl/khovt"/>
      <sheetName val="Chi tieu ngoak bang - OK"/>
      <sheetName val="CtietQK"/>
      <sheetName val="Thong ke thigt bi"/>
      <sheetName val="Dinh muc CP KTCB kêac"/>
      <sheetName val="coctuatrenda"/>
      <sheetName val="Bao_cao"/>
      <sheetName val="TG_TSCD_-_OK"/>
      <sheetName val="LC_tien_te"/>
      <sheetName val="QT_TNDN"/>
      <sheetName val="Trang_bia"/>
      <sheetName val="CD_tai_khoan"/>
      <sheetName val="CDKT_-_OK"/>
      <sheetName val="Chi_tieu_ngoai_bang_-_OK"/>
      <sheetName val="GTGT_duoc_KT,_hoan_lai,_mien0k_"/>
      <sheetName val="Bang_ke_chi_phi"/>
      <sheetName val="Phai_thu_-_OK"/>
      <sheetName val="Phai_tra_-_OK"/>
      <sheetName val="Tam_ung"/>
      <sheetName val="XNT_-_OK"/>
      <sheetName val="Thu_noi_bo"/>
      <sheetName val="Phai_tra_noi_bo"/>
      <sheetName val="Tinh_hinh_thu_nhap_CBCNV_-_OK"/>
      <sheetName val="C_tietTH6T"/>
      <sheetName val="C_tiet_05"/>
      <sheetName val="Den_31,7"/>
      <sheetName val="Bke_10"/>
      <sheetName val="UOc_T10"/>
      <sheetName val="Bke_11"/>
      <sheetName val="Uoc_2005"/>
      <sheetName val="Bke_12"/>
      <sheetName val="Bang_khoi_luong"/>
      <sheetName val="Bang_phan_tich"/>
      <sheetName val="TH_vat_tu"/>
      <sheetName val="TH_kinh_phi"/>
      <sheetName val="TH_May_TC"/>
      <sheetName val="TH_nhan_cong"/>
      <sheetName val="Thong_ke_thiet_bi"/>
      <sheetName val="Dinh_muc_CP_KTCB_khac"/>
      <sheetName val="MTO REV.0"/>
      <sheetName val="CC.huyen"/>
      <sheetName val="NC"/>
      <sheetName val="K²__OK"/>
      <sheetName val="tl_khovt"/>
      <sheetName val="K²"/>
      <sheetName val="TOONG HOP"/>
      <sheetName val="ten ncc"/>
      <sheetName val="cho g iao"/>
      <sheetName val="0204"/>
      <sheetName val="ton "/>
      <sheetName val="0000000000"/>
      <sheetName val="Sheet26"/>
      <sheetName val="PNT_QUOT__3"/>
      <sheetName val="COAT_WRAP_QIOT__3"/>
      <sheetName val="K²_x0000__x0000_€OK"/>
      <sheetName val="K²??€OK"/>
      <sheetName val="K²__€OK"/>
      <sheetName val="THop 3"/>
      <sheetName val="CISCO"/>
      <sheetName val="Bag cao"/>
    </sheetNames>
    <sheetDataSet>
      <sheetData sheetId="0"/>
      <sheetData sheetId="1"/>
      <sheetData sheetId="2"/>
      <sheetData sheetId="3"/>
      <sheetData sheetId="4"/>
      <sheetData sheetId="5" refreshError="1">
        <row r="64">
          <cell r="Q64">
            <v>5000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refreshError="1"/>
      <sheetData sheetId="100"/>
      <sheetData sheetId="101"/>
      <sheetData sheetId="102"/>
      <sheetData sheetId="103"/>
      <sheetData sheetId="104"/>
      <sheetData sheetId="105"/>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refreshError="1"/>
      <sheetData sheetId="128" refreshError="1"/>
      <sheetData sheetId="129" refreshError="1"/>
      <sheetData sheetId="130" refreshError="1"/>
      <sheetData sheetId="131" refreshError="1"/>
      <sheetData sheetId="132"/>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sheetData sheetId="172"/>
      <sheetData sheetId="173"/>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sheetData sheetId="225" refreshError="1"/>
      <sheetData sheetId="226"/>
      <sheetData sheetId="227" refreshError="1"/>
      <sheetData sheetId="228"/>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u_lieu"/>
      <sheetName val="Tong_gia"/>
      <sheetName val="Chi_tiet_gia"/>
      <sheetName val="KL_dao_Lap_dat"/>
      <sheetName val="THKP_don_gia_chao"/>
      <sheetName val="Tong_GT_khac_Pbo_vao_GT"/>
      <sheetName val="THKP_XL_Khac"/>
      <sheetName val="Lan_trai_tam"/>
      <sheetName val="Chuyen_quan"/>
      <sheetName val="Den_bu"/>
      <sheetName val="VL_NC_M_XL_khac"/>
      <sheetName val="BT_cot_thep"/>
      <sheetName val="KL_cot_thep"/>
      <sheetName val="Dap_Dat"/>
      <sheetName val="Tinh_CT_dao_dat_Luu"/>
      <sheetName val="Tinh_CT_dao_dat"/>
      <sheetName val="Chi_tiet_cot_pha"/>
      <sheetName val="Chiet_tinh_don_gia"/>
      <sheetName val="Don_gia_VCTC"/>
      <sheetName val="Gia_HTXL+VC"/>
      <sheetName val="XL4Poppy"/>
      <sheetName val="bia"/>
      <sheetName val="TH "/>
      <sheetName val="van chuyen"/>
      <sheetName val="bu"/>
      <sheetName val="KL"/>
      <sheetName val="Phan-Tich"/>
      <sheetName val="00000000"/>
      <sheetName val="10000000"/>
      <sheetName val="20000000"/>
      <sheetName val="30000000"/>
      <sheetName val="XL4Test5"/>
    </sheetNames>
    <sheetDataSet>
      <sheetData sheetId="0"/>
      <sheetData sheetId="1" refreshError="1">
        <row r="6">
          <cell r="C6">
            <v>1.5644349070100143</v>
          </cell>
        </row>
        <row r="19">
          <cell r="C19">
            <v>8761.9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gVL"/>
      <sheetName val="dtoan"/>
      <sheetName val="dap"/>
      <sheetName val="GTXL-duong"/>
      <sheetName val="tkphi"/>
      <sheetName val="bth"/>
      <sheetName val="vattu"/>
      <sheetName val="gvt"/>
      <sheetName val="ATGT"/>
      <sheetName val="DG-TH"/>
      <sheetName val="Tuong-chan"/>
      <sheetName val="Dau-cong"/>
      <sheetName val="dtoan (4)"/>
      <sheetName val="GTXL"/>
      <sheetName val="tmdtu"/>
      <sheetName val="gpmb"/>
      <sheetName val="Sheet3"/>
      <sheetName val="T1"/>
      <sheetName val="T2"/>
      <sheetName val="T3"/>
      <sheetName val="THQui 1"/>
      <sheetName val="T4"/>
      <sheetName val="T5"/>
      <sheetName val="T6"/>
      <sheetName val="THQui 2"/>
      <sheetName val="T7"/>
      <sheetName val="T8"/>
      <sheetName val="T9"/>
      <sheetName val="THQui 3"/>
      <sheetName val="T10"/>
      <sheetName val="THQui 4"/>
      <sheetName val="TH nam 2003"/>
      <sheetName val="Sheet6"/>
      <sheetName val="XL4Test5"/>
      <sheetName val="tong hop"/>
      <sheetName val="phan tich DG"/>
      <sheetName val="gia vat lieu"/>
      <sheetName val="gia xe may"/>
      <sheetName val="gia nhan cong"/>
      <sheetName val="Vatu"/>
      <sheetName val="khluongconlai"/>
      <sheetName val="Bao cao"/>
      <sheetName val="00000000"/>
      <sheetName val="Vp"/>
      <sheetName val="Taichinh"/>
      <sheetName val="NN-PTNT"/>
      <sheetName val="TC-LD"/>
      <sheetName val="KH-DT"/>
      <sheetName val="Tu phap"/>
      <sheetName val="T.TRA"/>
      <sheetName val="QLKTTH"/>
      <sheetName val="QLDA"/>
      <sheetName val="Dan so"/>
      <sheetName val=""/>
      <sheetName val="Sheet1"/>
      <sheetName val="B-n (2)"/>
      <sheetName val="B-n"/>
      <sheetName val="B-ky2"/>
      <sheetName val="TH-t toan"/>
      <sheetName val="T-toan"/>
      <sheetName val="TH"/>
      <sheetName val="B-ky"/>
      <sheetName val="bia"/>
      <sheetName val="th-dn"/>
      <sheetName val="XD"/>
      <sheetName val="dien"/>
      <sheetName val="nuoc"/>
      <sheetName val="Tbi"/>
      <sheetName val="Ctiet-XD"/>
      <sheetName val="Ctiet-dien"/>
      <sheetName val="Ctiet-nuoc"/>
      <sheetName val="Vtu-XD"/>
      <sheetName val="Vtu-dien"/>
      <sheetName val="Vtu-nuoc"/>
      <sheetName val="Tro giup"/>
      <sheetName val="Chart1"/>
      <sheetName val="Chart2"/>
      <sheetName val=" 8"/>
      <sheetName val="Sheet2"/>
      <sheetName val="XL4Poppy"/>
      <sheetName val="Tuong-#han"/>
      <sheetName val="dtct cong"/>
      <sheetName val="DTCT-tuyen chinh"/>
      <sheetName val="TT_10KV"/>
      <sheetName val="dap_x0000__x0000_ƌ_x0000__x0004__x0000__x0000__x0000__x0000__x0000__x0000_㝌ƌ_x0000__x0000__x0000__x0000__x0000__x0000__x0000__x0000_ƌ_x0000__x0000__x0007__x0000_"/>
      <sheetName val="tra-vat-lieu"/>
      <sheetName val="Du_lieu"/>
      <sheetName val="tuong"/>
      <sheetName val="IBASE"/>
      <sheetName val="Giai trinh"/>
      <sheetName val="GPXL-duong"/>
      <sheetName val="dap??ƌ?_x0004_??????㝌ƌ????????ƌ??_x0007_?"/>
      <sheetName val="Tra_bang"/>
      <sheetName val="Tra KS"/>
      <sheetName val="DG "/>
      <sheetName val="Sheet4"/>
      <sheetName val="nhiemvu2006"/>
      <sheetName val="RutTM"/>
      <sheetName val="10000000"/>
      <sheetName val="20000000"/>
      <sheetName val="30000000"/>
      <sheetName val="_x0000_??_x0000__x0004__x0000__x0000__x0000__x0000__x0000__x0000_??_x0000__x0000__x0000__x0000__x0000__x0000__x0000__x0000_??_x0000__x0000__x0007__x0000__x0000__x0000__x0000__x0000_"/>
      <sheetName val="DLDT"/>
      <sheetName val="g)a vat lieu"/>
      <sheetName val="????_x0004_????????????????????_x0007_?????"/>
      <sheetName val="tong_hop"/>
      <sheetName val="phan_tich_DG"/>
      <sheetName val="gia_vat_lieu"/>
      <sheetName val="gia_xe_may"/>
      <sheetName val="gia_nhan_cong"/>
      <sheetName val="THQui_1"/>
      <sheetName val="THQui_2"/>
      <sheetName val="THQui_3"/>
      <sheetName val="THQui_4"/>
      <sheetName val="TH_nam_2003"/>
      <sheetName val="Bao_cao"/>
      <sheetName val="dtoan_(4)"/>
      <sheetName val="Tu_phap"/>
      <sheetName val="T_TRA"/>
      <sheetName val="Dan_so"/>
      <sheetName val="B-n_(2)"/>
      <sheetName val="TH-t_toan"/>
      <sheetName val="Tro_giup"/>
      <sheetName val="dap__ƌ__x0004_______㝌ƌ________ƌ___x0007__"/>
      <sheetName val="LEGEND"/>
      <sheetName val="GiaVL"/>
      <sheetName val="dap_x0000__x0000_??_x0000__x0004__x0000__x0000__x0000__x0000__x0000__x0000_??_x0000__x0000__x0000__x0000__x0000__x0000__x0000__x0000_??_x0000__x0000__x0007__x0000_"/>
      <sheetName val="Gia"/>
      <sheetName val="_____x0004______________________x0007______"/>
      <sheetName val="DTCT"/>
      <sheetName val="Thuc thanh"/>
      <sheetName val="dtct_cong"/>
      <sheetName val="dapƌ㝌ƌƌ"/>
      <sheetName val="dap?????_x0004_????????????????????_x0007_?"/>
      <sheetName val="PutTM"/>
      <sheetName val="Giai trũnh"/>
      <sheetName val="??_x0000__x0004__x0000_??_x0000_??_x0000__x0007__x0000_"/>
      <sheetName val="DTCT-tuyen_chinh"/>
      <sheetName val="Tra_KS"/>
      <sheetName val="_8"/>
      <sheetName val="Giai_trinh"/>
      <sheetName val="DG_"/>
      <sheetName val="g)a_vat_lieu"/>
      <sheetName val="??????"/>
      <sheetName val="?????????????????????????????"/>
      <sheetName val="dap??ƌ???????㝌ƌ????????ƌ???"/>
      <sheetName val="dap______x0004______________________x0007__"/>
      <sheetName val="Gia KS"/>
      <sheetName val="__"/>
      <sheetName val="______"/>
      <sheetName val="_____________________________"/>
      <sheetName val="dap__ƌ_______㝌ƌ________ƌ___"/>
    </sheetNames>
    <sheetDataSet>
      <sheetData sheetId="0" refreshError="1"/>
      <sheetData sheetId="1" refreshError="1"/>
      <sheetData sheetId="2" refreshError="1"/>
      <sheetData sheetId="3" refreshError="1"/>
      <sheetData sheetId="4" refreshError="1">
        <row r="19">
          <cell r="P19">
            <v>82440.853809523804</v>
          </cell>
        </row>
      </sheetData>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sheetData sheetId="82"/>
      <sheetData sheetId="83"/>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refreshError="1"/>
      <sheetData sheetId="98" refreshError="1"/>
      <sheetData sheetId="99"/>
      <sheetData sheetId="100"/>
      <sheetData sheetId="101"/>
      <sheetData sheetId="102"/>
      <sheetData sheetId="103"/>
      <sheetData sheetId="104"/>
      <sheetData sheetId="105" refreshError="1"/>
      <sheetData sheetId="106" refreshError="1"/>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refreshError="1"/>
      <sheetData sheetId="134" refreshError="1"/>
      <sheetData sheetId="135" refreshError="1"/>
      <sheetData sheetId="136" refreshError="1"/>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P003E"/>
      <sheetName val="TOTAL"/>
      <sheetName val="Pivot(Silicate)"/>
      <sheetName val="Pivot(RockWool)"/>
      <sheetName val="Pivot(Form Glass)"/>
      <sheetName val="Pivot(Urethan)"/>
      <sheetName val="Pivot(Glass Wool)"/>
      <sheetName val="ROCK WOOL"/>
      <sheetName val="SILICATE"/>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00000000"/>
      <sheetName val="XL4Poppy"/>
      <sheetName val="VV-NTKL MUONG DOT 3"/>
      <sheetName val="CAPTHOAT"/>
      <sheetName val="kl lap nha kho "/>
      <sheetName val="KL LAP TH KHO"/>
      <sheetName val="kl chi tiet kho3"/>
      <sheetName val="kl th kho3"/>
      <sheetName val="VV-NTKL NHA KHO DOT 2"/>
      <sheetName val="kl th sxc3"/>
      <sheetName val="kl ct sxc3"/>
      <sheetName val="klthep"/>
      <sheetName val="hoc han"/>
      <sheetName val=" thoat nuoc nc"/>
      <sheetName val="cap thoat nuoc"/>
      <sheetName val="10000000"/>
      <sheetName val="Sheet1"/>
      <sheetName val="Sheet2"/>
      <sheetName val="Sheet3"/>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THANG1"/>
      <sheetName val="THANG2"/>
      <sheetName val="THANG3"/>
      <sheetName val="THANG4"/>
      <sheetName val="THANG5"/>
      <sheetName val="THANG6"/>
      <sheetName val="THANG7"/>
      <sheetName val="THANG 8"/>
      <sheetName val="Sheet9"/>
      <sheetName val="Sheet8"/>
      <sheetName val="Sheet7"/>
      <sheetName val="Sheet6"/>
      <sheetName val="Sheet5"/>
      <sheetName val="Sheet4"/>
      <sheetName val="XL4Test5"/>
      <sheetName val="Q1-02"/>
      <sheetName val="Q2-02"/>
      <sheetName val="Q3-02"/>
      <sheetName val="T6"/>
      <sheetName val="Mau"/>
      <sheetName val="KH LDTL"/>
      <sheetName val="Trinh duyet LNS"/>
      <sheetName val="SN CBCNV"/>
      <sheetName val="tong luong ban"/>
      <sheetName val="DU TRU LUONG 06 THANG"/>
      <sheetName val="DU TRU CP 06 THANG"/>
      <sheetName val="AN CA THANG 08"/>
      <sheetName val="AN CA TH 09"/>
      <sheetName val="AN CA TH 10"/>
      <sheetName val="an ca th 11"/>
      <sheetName val="TAM UNG LNS TH 08"/>
      <sheetName val="PP tinh thue thu nhap"/>
      <sheetName val="Luong TG thang 08"/>
      <sheetName val="bo xung"/>
      <sheetName val="truy thu"/>
      <sheetName val="Luong TG thang 09"/>
      <sheetName val="Luong thoi gian th 10"/>
      <sheetName val="Luong thoi gian th 11"/>
      <sheetName val="QT LUONG NS T 07"/>
      <sheetName val="QT LNS TH 08"/>
      <sheetName val="QT LNS TH 09"/>
      <sheetName val="qt lns th 10"/>
      <sheetName val="TAM UNG LUONG NS TH 10"/>
      <sheetName val="tam ung LNS th 11"/>
      <sheetName val="C45"/>
      <sheetName val="C47A"/>
      <sheetName val="C47B"/>
      <sheetName val="C46"/>
      <sheetName val="DsachYT"/>
      <sheetName val="00"/>
      <sheetName val="Bhxhoi"/>
      <sheetName val="LUONG CHO HUU"/>
      <sheetName val="thu BHXH,YT"/>
      <sheetName val="Phan bo"/>
      <sheetName val="Outlets"/>
      <sheetName val="PGs"/>
      <sheetName val="Instr'n"/>
      <sheetName val="RFP002"/>
      <sheetName val="RFP003F"/>
      <sheetName val="RFP004"/>
      <sheetName val="RFP005"/>
      <sheetName val="RFP006"/>
      <sheetName val="RFP007"/>
      <sheetName val="RFP008"/>
      <sheetName val="RFP009"/>
      <sheetName val="RFP010"/>
      <sheetName val="RFP011"/>
      <sheetName val="RFP11(1)"/>
      <sheetName val="RFP11(2)"/>
      <sheetName val="RFP11(3)"/>
      <sheetName val="RFP012"/>
      <sheetName val="RFP013"/>
      <sheetName val="RFP014"/>
      <sheetName val="RFP015"/>
      <sheetName val="TH"/>
      <sheetName val="Chia T1"/>
      <sheetName val="Chia T2"/>
      <sheetName val="Chia T3"/>
      <sheetName val="TH11"/>
      <sheetName val="TH T11"/>
      <sheetName val="TH T1"/>
      <sheetName val="Bang chia "/>
      <sheetName val="CN HD"/>
      <sheetName val="VC thg 2"/>
      <sheetName val="BB dcTT"/>
      <sheetName val="TT"/>
      <sheetName val="VC TCao"/>
      <sheetName val="VC o Hien"/>
      <sheetName val="VC oDuong"/>
      <sheetName val=" PHoang"/>
      <sheetName val="TT-PLuc"/>
      <sheetName val="TH thanh toan"/>
      <sheetName val="TH1"/>
      <sheetName val="TH2"/>
      <sheetName val="TH3"/>
      <sheetName val="TH4"/>
      <sheetName val="TH5"/>
      <sheetName val="ChiaT1"/>
      <sheetName val="ChiaT2"/>
      <sheetName val="ChiaT3"/>
      <sheetName val="ChiaT4"/>
      <sheetName val="ChiaT5"/>
      <sheetName val="MauTH"/>
      <sheetName val="TAI"/>
      <sheetName val="BANLE"/>
      <sheetName val="t.kho"/>
      <sheetName val="CLB"/>
      <sheetName val="phong"/>
      <sheetName val="hoat"/>
      <sheetName val="tong BH"/>
      <sheetName val="nhapkho"/>
      <sheetName val="SILICAT_x0003_"/>
      <sheetName val="1-12"/>
      <sheetName val="Summary"/>
      <sheetName val="Design &amp; Applications"/>
      <sheetName val="Building Summary"/>
      <sheetName val="Building"/>
      <sheetName val="External Works"/>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Sheet10"/>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SP-KH"/>
      <sheetName val="Xuatkho"/>
      <sheetName val="PT"/>
      <sheetName val="bcth.Hoang"/>
      <sheetName val="bcth.Nhung"/>
      <sheetName val="bcth.Ngoc"/>
      <sheetName val="bcth.Vu"/>
      <sheetName val="CDQDT"/>
      <sheetName val="XNT"/>
      <sheetName val="01"/>
      <sheetName val="02"/>
      <sheetName val="03"/>
      <sheetName val="04"/>
      <sheetName val="05"/>
      <sheetName val="06"/>
      <sheetName val="07"/>
      <sheetName val="08"/>
      <sheetName val="09"/>
      <sheetName val="10"/>
      <sheetName val=" 10 ngày"/>
      <sheetName val="11"/>
      <sheetName val="12"/>
      <sheetName val="13"/>
      <sheetName val="14"/>
      <sheetName val="15"/>
      <sheetName val="16"/>
      <sheetName val="17"/>
      <sheetName val="18"/>
      <sheetName val="19"/>
      <sheetName val="20"/>
      <sheetName val="20ngay"/>
      <sheetName val="21"/>
      <sheetName val="22"/>
      <sheetName val="23"/>
      <sheetName val="24"/>
      <sheetName val="25"/>
      <sheetName val="26"/>
      <sheetName val="27"/>
      <sheetName val="28"/>
      <sheetName val="29"/>
      <sheetName val="30"/>
      <sheetName val="31"/>
      <sheetName val="31 ngày"/>
      <sheetName val="bcthang"/>
      <sheetName val="báo cáo thang11 mới"/>
      <sheetName val="Pivot(Silica|e)"/>
      <sheetName val="TH QT"/>
      <sheetName val="KE QT"/>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MTL$-INTER"/>
      <sheetName val="vi_du_n"/>
      <sheetName val="vi_du"/>
      <sheetName val="Bieu 2"/>
      <sheetName val="biªu 3"/>
      <sheetName val="bieu1 CTy"/>
      <sheetName val="b2 cty"/>
      <sheetName val="b 3 cty"/>
      <sheetName val="bieu 7"/>
      <sheetName val="bieu 9"/>
      <sheetName val="b14"/>
      <sheetName val="Sheet12"/>
      <sheetName val="Pi6ot(Urethan)"/>
      <sheetName val="??-BLDG"/>
      <sheetName val="ROCK WO_x0003__x0000_"/>
      <sheetName val="Piwot(Silicate)"/>
      <sheetName val="gvl"/>
      <sheetName val="S¶_x001d_et2"/>
      <sheetName val="Chart2"/>
      <sheetName val="Chart1"/>
      <sheetName val="th«ng tri chuÈn xe"/>
      <sheetName val="vat tu 2001 cuoi nam"/>
      <sheetName val="bang phan bo VL xuat"/>
      <sheetName val="vat tu 2001"/>
      <sheetName val="qt vt­ xe"/>
      <sheetName val="táng QT 245 (14Xe("/>
      <sheetName val="Xe mua ngoµi"/>
      <sheetName val="B¸o c¸o HQ chi tiªu n¨m 2000"/>
      <sheetName val="TH T19"/>
      <sheetName val="SN C£GNV"/>
      <sheetName val="???????-BLDG"/>
      <sheetName val="_x0000__x0000__x0000__x0000__x0000__x0000_"/>
      <sheetName val="Dieu chinh"/>
      <sheetName val="So -03"/>
      <sheetName val="SoLD"/>
      <sheetName val="So-02"/>
      <sheetName val="INSUL"/>
      <sheetName val="Chiet tinh dz22"/>
      <sheetName val="Macro1"/>
      <sheetName val="Macro2"/>
      <sheetName val="Macro3"/>
      <sheetName val="DU TRU LUONG 06 TH@NG"/>
      <sheetName val="AN CA DH 10"/>
      <sheetName val="TAM UNG LNC TH 08"/>
      <sheetName val="Leong thoi gian th 10"/>
      <sheetName val="Luong thoa gian th 11"/>
      <sheetName val="at lns th 10"/>
      <sheetName val="tam ung DNS th 11"/>
      <sheetName val="XL4Test4"/>
      <sheetName val="__-BLDG"/>
      <sheetName val="_______-BLDG"/>
      <sheetName val="TH VL, NC, DDHT Thanhphuoc"/>
      <sheetName val="Giai trinh"/>
      <sheetName val="Pivot(RckWool)"/>
      <sheetName val="Sheev6"/>
      <sheetName val="Nhap fon gia VL dia phuong"/>
      <sheetName val="hoat_x0000_࣭_x0000__x0000__x0000__x0000__x0000__x0000__x0000__x0000__x0009__x0000_᭬࣫_x0000__x0004__x0000__x0000__x0000__x0000__x0000__x0000_ᑜ࣭_x0000__x0000__x0000_"/>
      <sheetName val="Sheed4"/>
      <sheetName val="Pivot(_x0007_lass Wool)"/>
      <sheetName val="bcôhang"/>
      <sheetName val="báo cáo thang11 m?i"/>
      <sheetName val="thong tin cty"/>
      <sheetName val="TK-in"/>
      <sheetName val="TKTH"/>
      <sheetName val="BR"/>
      <sheetName val="MV"/>
      <sheetName val="mvtt"/>
      <sheetName val="HDKT"/>
      <sheetName val="Linh tinh"/>
      <sheetName val="nk"/>
      <sheetName val="N"/>
      <sheetName val="X"/>
      <sheetName val="RDP013"/>
      <sheetName val="뜃맟뭁돽띿맟?-BLDG"/>
      <sheetName val="CAT_5"/>
      <sheetName val="현장관리비"/>
      <sheetName val="실행내역"/>
      <sheetName val="#REF"/>
      <sheetName val="적용환율"/>
      <sheetName val="合成単価作成表-BLDG"/>
      <sheetName val="TH_x0001_NG2"/>
      <sheetName val="CT Thang Mo"/>
      <sheetName val="CT  PL"/>
      <sheetName val="Chi tiet"/>
      <sheetName val="Luong moÿÿngay cong khao sat"/>
      <sheetName val="Q2-00"/>
      <sheetName val="Du_lieu"/>
      <sheetName val="TKP"/>
      <sheetName val="Gia vat tu"/>
      <sheetName val="tong l²_x0000__x0000_ ban"/>
      <sheetName val="KLHT"/>
      <sheetName val="tong l²"/>
      <sheetName val=""/>
      <sheetName val="ROCK WO_x0003_"/>
      <sheetName val="뜃맟뭁돽띿맟_-BLDG"/>
      <sheetName val="báo cáo thang11 m_i"/>
      <sheetName val="PACK"/>
      <sheetName val="INV"/>
      <sheetName val="TK-XUAT"/>
      <sheetName val="TK-NHAP"/>
      <sheetName val="DT 1"/>
      <sheetName val="DT 2"/>
      <sheetName val="DT 3"/>
      <sheetName val="DM"/>
      <sheetName val="SP"/>
      <sheetName val="NPL"/>
      <sheetName val="ctTBA"/>
      <sheetName val="Tong hop QL4( - 3"/>
      <sheetName val="NEW-PANEL"/>
      <sheetName val="TT_10KV"/>
      <sheetName val="_x0000_TCTiet"/>
      <sheetName val="EQUIPMENT -2"/>
      <sheetName val="전차선로 물량표"/>
      <sheetName val="PBS"/>
      <sheetName val="간접비내역-1"/>
      <sheetName val="Basic"/>
      <sheetName val="DESIGN CRITERIA"/>
      <sheetName val="용기"/>
      <sheetName val="ፌ_x0000_佄⁎䥇⁁䡃"/>
      <sheetName val="⁁䡃⁉䥔呅"/>
      <sheetName val="呅吠ь_x0000_䑄㔳_x0005_吀䅂㔳_x000c_吀⁈畱敹"/>
      <sheetName val="㔳_x000c_吀⁈畱敹瑴慯ծ_x0000_楢兡͔_x0000_䭔"/>
      <sheetName val="_x0000_楢兡͔_x0000_䭔ͥ_x0000_䅎э_x0000_啈䝎_x0003_䠀䥁_x0003_"/>
      <sheetName val="_x0000_啈䝎_x0003_䠀䥁_x0003_䰀䵁_x0008_䈀湡⁧楧"/>
      <sheetName val="ࡍ_x0000_慂杮朠慩_x000d_䠀乁⁇䥔久䈠佁_x000b_吀⁈"/>
      <sheetName val="䥔久䈠佁_x000b_吀⁈䡎偁"/>
      <sheetName val="⁈䡎偁吠乏_x0006_吀⁈"/>
      <sheetName val="_x0000_䡔䈠乁_x0005_䐀"/>
      <sheetName val="_x0000_敄㍣б_x0000_慊"/>
      <sheetName val="䨀湡в_x0000_慊㍮"/>
      <sheetName val="湡г_x0000_慊㑮_x0004_"/>
      <sheetName val="д_x0000_慊㙮_x0004_䨀"/>
      <sheetName val="_x0000_慊㝮_x0004_䨀湡"/>
      <sheetName val="慊㡮_x0004_䨀湡Թ"/>
      <sheetName val="㥮_x0005_䨀湡〱_x0005_䨀"/>
      <sheetName val="_x0005_䨀湡ㄱ_x0005_䨀"/>
      <sheetName val="_x0000_慊ㅮԳ_x0000_慊"/>
      <sheetName val="䨀湡㐱_x0005_䨀湡"/>
      <sheetName val="慊ㅮԵ_x0000_慊ㅮ"/>
      <sheetName val="ㅮԷ_x0000_慊ㅮԸ"/>
      <sheetName val="㠱_x0005_䨀湡〲_x0005_"/>
      <sheetName val="԰_x0000_慊㉮Ա_x0000_"/>
      <sheetName val="_x0005_䨀湡㈲_x0005_䨀"/>
      <sheetName val="_x0000_慊㉮Գ_x0000_慊㉮Դ"/>
      <sheetName val="湡㐲_x0005_䨀湡㔲_x0005_"/>
      <sheetName val="㔲_x0005_䨀"/>
      <sheetName val="공통가설"/>
      <sheetName val="_x0010_iwot(Silicate)"/>
      <sheetName val="SILICCTE"/>
      <sheetName val="100000P0"/>
      <sheetName val="RFP0_x0010_6"/>
      <sheetName val="RFP_x0010_07"/>
      <sheetName val="RFP_x0011_1(2)"/>
      <sheetName val="Q_x0012_-02"/>
      <sheetName val="Q_x0013_-02"/>
      <sheetName val="Du toan chi Tiet coc_x0000_nuoc"/>
      <sheetName val="Nhap_x0000_don gia VL dia phuong"/>
      <sheetName val="Luong mot ngay Cong xay_x0000_lap"/>
      <sheetName val="DU TRU LUONG_x0000_06 THANG"/>
      <sheetName val="PP tinh Thue thu_x0000_nhap"/>
      <sheetName val="Luong TG thang _x0010_9"/>
      <sheetName val="QT LUONG NS_x0000_T 07"/>
      <sheetName val="TAM_x0000_UNG LUONG NS TH 10"/>
      <sheetName val="湡㘱_x0005_䨀湡㜱"/>
      <sheetName val="Pivnt(RockWool)"/>
      <sheetName val="@ivot(Form Glass)"/>
      <sheetName val="Pivot(Gl!ss Wool)"/>
      <sheetName val="ROCK WOKL"/>
      <sheetName val="He co"/>
      <sheetName val="Bhitieu-dam cac loai"/>
      <sheetName val="Phan tich don ႀ￸a chi tiet"/>
      <sheetName val="TA²_x0000__x0000_NH"/>
      <sheetName val="MTO REV.0"/>
      <sheetName val="??????"/>
      <sheetName val="ROCK WO_x0003_?"/>
      <sheetName val="hoat?࣭????????_x0009_?᭬࣫?_x0004_??????ᑜ࣭???"/>
      <sheetName val="hoat?࣭?_x0009_᭬࣫?_x0004_?ᑜ࣭?ڬ࣫?"/>
      <sheetName val="To*K hop"/>
      <sheetName val="TH4_x0000__x0000__x0000__x0000__x0000__x0000__x0000__x0000__x0000__x0000__x0000_ℨʢ_x0000__x0004__x0000__x0000__x0000__x0000__x0000__x0000_崬ʢ_x0000__x0000__x0000__x0000__x0000_"/>
      <sheetName val="THVT"/>
      <sheetName val="PTDM"/>
      <sheetName val="T.Tinh"/>
      <sheetName val=" thoat nuog nc"/>
      <sheetName val="dongia (2)"/>
      <sheetName val="LKVL-CK-HT-GD1"/>
      <sheetName val="giathanh1"/>
      <sheetName val="lam-moi"/>
      <sheetName val="TONG HOP VL-NC"/>
      <sheetName val="thao-go"/>
      <sheetName val="THPDMoi  (2)"/>
      <sheetName val="gtrinh"/>
      <sheetName val="phuluc1"/>
      <sheetName val="chitiet"/>
      <sheetName val="TONGKE3p "/>
      <sheetName val="DONGIA"/>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Luo_x0009__x0008__x0010__x0000__x0000__x0006__x0005__x0000__x001c_ Í_x0007_ÉÀ_x0000__x0000__x0006__x0003__x0000__x0000_á_x0000__x0002__x0000_°"/>
      <sheetName val="TK"/>
      <sheetName val="BRCT"/>
      <sheetName val="SDHD"/>
      <sheetName val="SDHD QUY"/>
      <sheetName val="GTGT135"/>
      <sheetName val="BRCN135"/>
      <sheetName val="MV135"/>
      <sheetName val="SDHDCN"/>
      <sheetName val="SDHDCN quy"/>
      <sheetName val="NXT.CN03"/>
      <sheetName val="bl"/>
      <sheetName val="20000000"/>
      <sheetName val=" thoau nuoc nc"/>
      <sheetName val="PNT-QUOT-#3"/>
      <sheetName val="COAT&amp;WRAP-QIOT-#3"/>
      <sheetName val="BCDTK"/>
      <sheetName val="soktmay"/>
      <sheetName val="_x0010_ivot(Glass Wool)"/>
      <sheetName val="She%t1"/>
      <sheetName val="XL4Pop`y"/>
      <sheetName val="Chitieu-dam c!c loai"/>
      <sheetName val="@Gdg"/>
      <sheetName val="CocKJ1m"/>
      <sheetName val="_x0000__x0000__x0000__x0000__x0000__x0009__x0000_??_x0000__x0004__x0000__x0000__x0000__x0000__x0000__x0000_??_x0000__x0000__x0000__x0000__x0000__x0000__x0000__x0000_??_x0000__x0000_"/>
      <sheetName val="T2_x0000__x0000_giam TSCD"/>
      <sheetName val="MTO REV.2(ARMOR)"/>
      <sheetName val="THPT&gt;5"/>
      <sheetName val="tong l²?? ban"/>
      <sheetName val="ፌ?佄⁎䥇⁁䡃"/>
      <sheetName val="呅吠ь?䑄㔳_x0005_吀䅂㔳_x000c_吀⁈畱敹"/>
      <sheetName val="㔳_x000c_吀⁈畱敹瑴慯ծ?楢兡͔?䭔"/>
      <sheetName val="?楢兡͔?䭔ͥ?䅎э?啈䝎_x0003_䠀䥁_x0003_"/>
      <sheetName val="?啈䝎_x0003_䠀䥁_x0003_䰀䵁_x0008_䈀湡⁧楧"/>
      <sheetName val="ࡍ?慂杮朠慩_x000d_䠀乁⁇䥔久䈠佁_x000b_吀⁈"/>
      <sheetName val="?䡔䈠乁_x0005_䐀"/>
      <sheetName val="?敄㍣б?慊"/>
      <sheetName val="䨀湡в?慊㍮"/>
      <sheetName val="湡г?慊㑮_x0004_"/>
      <sheetName val="д?慊㙮_x0004_䨀"/>
      <sheetName val="?慊㝮_x0004_䨀湡"/>
      <sheetName val="?慊ㅮԳ?慊"/>
      <sheetName val="慊ㅮԵ?慊ㅮ"/>
      <sheetName val="ㅮԷ?慊ㅮԸ"/>
      <sheetName val="԰?慊㉮Ա?"/>
      <sheetName val="?慊㉮Գ?慊㉮Դ"/>
      <sheetName val="Du toan chi Tiet coc?nuoc"/>
      <sheetName val="Nhap?don gia VL dia phuong"/>
      <sheetName val="Luong mot ngay Cong xay?lap"/>
      <sheetName val="DU TRU LUONG?06 THANG"/>
      <sheetName val="PP tinh Thue thu?nhap"/>
      <sheetName val="QT LUONG NS?T 07"/>
      <sheetName val="TAM?UNG LUONG NS TH 10"/>
      <sheetName val="Luo_x0009__x0008__x0010_??_x0006__x0005_?_x001c_ Í_x0007_ÉÀ??_x0006__x0003_??á?_x0002_?°"/>
      <sheetName val="\uong mot ngay cong xay lap"/>
      <sheetName val="Luong mot ngay conw0khao sat"/>
      <sheetName val="thu BHXH&lt;YT"/>
      <sheetName val="적용률"/>
      <sheetName val="POWER"/>
      <sheetName val="LABTOTAL"/>
      <sheetName val="견적조건"/>
      <sheetName val="BQ_Equip_Pipe"/>
      <sheetName val="BLR-S"/>
      <sheetName val="Est-Hotpp"/>
      <sheetName val="PipWT"/>
      <sheetName val="piping"/>
      <sheetName val="BREAKDOWN(철거설치)"/>
      <sheetName val="COA-17"/>
      <sheetName val="C-18"/>
      <sheetName val="POTAL"/>
      <sheetName val="VV-NTKL NHA _x000b_HO DOT 2"/>
      <sheetName val="THA_x000e_G 8"/>
      <sheetName val="AN CA _x0014_HANG 08"/>
      <sheetName val="Xuatkh/"/>
      <sheetName val="_x0000__x0000_CAI TK 112"/>
      <sheetName val="재료비"/>
      <sheetName val="Mech_1030"/>
      <sheetName val="?????_x0009_????_x0004_????????????????????"/>
      <sheetName val="hoat_x0000_?_x0000__x0009_??_x0000__x0004__x0000_??_x0000_??_x0000_"/>
      <sheetName val="hoat??????????_x0009_????_x0004_???????????"/>
      <sheetName val="Tro giup"/>
      <sheetName val="TH4???????????ℨʢ?_x0004_??????崬ʢ?????"/>
      <sheetName val="_x0013_heet1"/>
      <sheetName val="PTDGDT"/>
      <sheetName val="TSCD"/>
      <sheetName val="KHQT-00-01"/>
      <sheetName val="Chitieu-dam cac_x0000_loai"/>
      <sheetName val="d' cOng"/>
      <sheetName val="CAPTHOAP"/>
      <sheetName val=" t`oat nuoc nc"/>
      <sheetName val="DTࠠBH"/>
      <sheetName val="táng QT_x0000_245 (14Xe("/>
      <sheetName val="Nhap"/>
      <sheetName val="hoat_x0000_࣭_x0000__x0009_᭬࣫_x0000__x0004__x0000_ᑜ࣭_x0000_ڬ࣫_x0000_"/>
      <sheetName val="Coc$0x40cm"/>
      <sheetName val="&quot;0ngay"/>
      <sheetName val="báo cák thang11 mới"/>
      <sheetName val="THANG'"/>
      <sheetName val="CN"/>
      <sheetName val="BCN"/>
      <sheetName val="Q TOAN"/>
      <sheetName val="NO MUA"/>
      <sheetName val="VO CHAI"/>
      <sheetName val="VC THU HOI"/>
      <sheetName val="_x0000__x0000_DT"/>
      <sheetName val="?TCTiet"/>
      <sheetName val="ፌ"/>
      <sheetName val="呅吠ь"/>
      <sheetName val="TH VL_ NC_ DDHT Thanhphuoc"/>
      <sheetName val="DGdW"/>
      <sheetName val="To~g hop"/>
      <sheetName val="TXANG7"/>
      <sheetName val="Sxeet4"/>
      <sheetName val=" 10 n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refreshError="1"/>
      <sheetData sheetId="276"/>
      <sheetData sheetId="277"/>
      <sheetData sheetId="278"/>
      <sheetData sheetId="279"/>
      <sheetData sheetId="280"/>
      <sheetData sheetId="281"/>
      <sheetData sheetId="282"/>
      <sheetData sheetId="283"/>
      <sheetData sheetId="284"/>
      <sheetData sheetId="285"/>
      <sheetData sheetId="286"/>
      <sheetData sheetId="287"/>
      <sheetData sheetId="288" refreshError="1"/>
      <sheetData sheetId="289" refreshError="1"/>
      <sheetData sheetId="290"/>
      <sheetData sheetId="291" refreshError="1"/>
      <sheetData sheetId="292"/>
      <sheetData sheetId="293" refreshError="1"/>
      <sheetData sheetId="294" refreshError="1"/>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sheetData sheetId="308"/>
      <sheetData sheetId="309"/>
      <sheetData sheetId="310"/>
      <sheetData sheetId="311"/>
      <sheetData sheetId="312" refreshError="1"/>
      <sheetData sheetId="313"/>
      <sheetData sheetId="314"/>
      <sheetData sheetId="315"/>
      <sheetData sheetId="316"/>
      <sheetData sheetId="317"/>
      <sheetData sheetId="318"/>
      <sheetData sheetId="319"/>
      <sheetData sheetId="320"/>
      <sheetData sheetId="321"/>
      <sheetData sheetId="322"/>
      <sheetData sheetId="323"/>
      <sheetData sheetId="324" refreshError="1"/>
      <sheetData sheetId="325" refreshError="1"/>
      <sheetData sheetId="326" refreshError="1"/>
      <sheetData sheetId="327" refreshError="1"/>
      <sheetData sheetId="328"/>
      <sheetData sheetId="329"/>
      <sheetData sheetId="330"/>
      <sheetData sheetId="331" refreshError="1"/>
      <sheetData sheetId="332"/>
      <sheetData sheetId="333"/>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sheetData sheetId="348" refreshError="1"/>
      <sheetData sheetId="349" refreshError="1"/>
      <sheetData sheetId="350" refreshError="1"/>
      <sheetData sheetId="351" refreshError="1"/>
      <sheetData sheetId="352" refreshError="1"/>
      <sheetData sheetId="353" refreshError="1"/>
      <sheetData sheetId="354" refreshError="1"/>
      <sheetData sheetId="355"/>
      <sheetData sheetId="356" refreshError="1"/>
      <sheetData sheetId="357" refreshError="1"/>
      <sheetData sheetId="358" refreshError="1"/>
      <sheetData sheetId="359"/>
      <sheetData sheetId="360"/>
      <sheetData sheetId="361" refreshError="1"/>
      <sheetData sheetId="362" refreshError="1"/>
      <sheetData sheetId="363" refreshError="1"/>
      <sheetData sheetId="364"/>
      <sheetData sheetId="365" refreshError="1"/>
      <sheetData sheetId="366"/>
      <sheetData sheetId="367" refreshError="1"/>
      <sheetData sheetId="368" refreshError="1"/>
      <sheetData sheetId="369" refreshError="1"/>
      <sheetData sheetId="370" refreshError="1"/>
      <sheetData sheetId="371"/>
      <sheetData sheetId="372"/>
      <sheetData sheetId="373"/>
      <sheetData sheetId="374"/>
      <sheetData sheetId="375"/>
      <sheetData sheetId="376"/>
      <sheetData sheetId="377"/>
      <sheetData sheetId="378"/>
      <sheetData sheetId="379"/>
      <sheetData sheetId="380"/>
      <sheetData sheetId="381" refreshError="1"/>
      <sheetData sheetId="382"/>
      <sheetData sheetId="383" refreshError="1"/>
      <sheetData sheetId="384" refreshError="1"/>
      <sheetData sheetId="385"/>
      <sheetData sheetId="386"/>
      <sheetData sheetId="387" refreshError="1"/>
      <sheetData sheetId="388" refreshError="1"/>
      <sheetData sheetId="389" refreshError="1"/>
      <sheetData sheetId="390" refreshError="1"/>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refreshError="1"/>
      <sheetData sheetId="413"/>
      <sheetData sheetId="414"/>
      <sheetData sheetId="415"/>
      <sheetData sheetId="416"/>
      <sheetData sheetId="417"/>
      <sheetData sheetId="418"/>
      <sheetData sheetId="419" refreshError="1"/>
      <sheetData sheetId="420" refreshError="1"/>
      <sheetData sheetId="421" refreshError="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refreshError="1"/>
      <sheetData sheetId="444" refreshError="1"/>
      <sheetData sheetId="445"/>
      <sheetData sheetId="446"/>
      <sheetData sheetId="447" refreshError="1"/>
      <sheetData sheetId="448"/>
      <sheetData sheetId="449"/>
      <sheetData sheetId="450" refreshError="1"/>
      <sheetData sheetId="451"/>
      <sheetData sheetId="452"/>
      <sheetData sheetId="453"/>
      <sheetData sheetId="454" refreshError="1"/>
      <sheetData sheetId="455" refreshError="1"/>
      <sheetData sheetId="456" refreshError="1"/>
      <sheetData sheetId="457"/>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sheetData sheetId="556"/>
      <sheetData sheetId="557"/>
      <sheetData sheetId="558"/>
      <sheetData sheetId="559"/>
      <sheetData sheetId="560" refreshError="1"/>
      <sheetData sheetId="561" refreshError="1"/>
      <sheetData sheetId="562" refreshError="1"/>
      <sheetData sheetId="563" refreshError="1"/>
      <sheetData sheetId="564" refreshError="1"/>
      <sheetData sheetId="565" refreshError="1"/>
      <sheetData sheetId="566" refreshError="1"/>
      <sheetData sheetId="567"/>
      <sheetData sheetId="568"/>
      <sheetData sheetId="569" refreshError="1"/>
      <sheetData sheetId="570" refreshError="1"/>
      <sheetData sheetId="571" refreshError="1"/>
      <sheetData sheetId="572"/>
      <sheetData sheetId="573"/>
      <sheetData sheetId="574"/>
      <sheetData sheetId="575"/>
      <sheetData sheetId="576"/>
      <sheetData sheetId="577"/>
      <sheetData sheetId="578" refreshError="1"/>
      <sheetData sheetId="579" refreshError="1"/>
      <sheetData sheetId="580"/>
      <sheetData sheetId="581"/>
      <sheetData sheetId="582"/>
      <sheetData sheetId="583"/>
      <sheetData sheetId="584"/>
      <sheetData sheetId="585"/>
      <sheetData sheetId="586"/>
      <sheetData sheetId="587"/>
      <sheetData sheetId="588"/>
      <sheetData sheetId="589"/>
      <sheetData sheetId="590"/>
      <sheetData sheetId="591" refreshError="1"/>
      <sheetData sheetId="592" refreshError="1"/>
      <sheetData sheetId="593" refreshError="1"/>
      <sheetData sheetId="594" refreshError="1"/>
      <sheetData sheetId="595"/>
      <sheetData sheetId="596"/>
      <sheetData sheetId="597"/>
      <sheetData sheetId="598"/>
      <sheetData sheetId="599"/>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N vua"/>
      <sheetName val="Tong hop"/>
      <sheetName val="DG chi tiet"/>
      <sheetName val="Vua"/>
      <sheetName val="Gia"/>
      <sheetName val="Nhan cong"/>
      <sheetName val="BTN min"/>
      <sheetName val="DDD"/>
      <sheetName val="BTN tho"/>
      <sheetName val="00000000"/>
      <sheetName val="10000000"/>
      <sheetName val="20000000"/>
      <sheetName val="30000000"/>
      <sheetName val="XL4Poppy"/>
      <sheetName val="Sheet2"/>
      <sheetName val="Sheet3"/>
      <sheetName val="Sheet1"/>
      <sheetName val="Don gi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So Do"/>
      <sheetName val="KTTSCD - DLNA"/>
      <sheetName val="Sheet1"/>
      <sheetName val="quÝ1"/>
      <sheetName val="00000000"/>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2"/>
      <sheetName val="Sheet3"/>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5 nam (tach)"/>
      <sheetName val="5 nam (tach) (2)"/>
      <sheetName val="KH 2003"/>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H Ky Anh"/>
      <sheetName val="Sheet2 (2)"/>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phan tich DG"/>
      <sheetName val="gia vat lieu"/>
      <sheetName val="gia xe may"/>
      <sheetName val="gia nhan cong"/>
      <sheetName val="XL4Test5"/>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PNT_QUOT__3"/>
      <sheetName val="COAT_WRAP_QIOT__3"/>
      <sheetName val="t1"/>
      <sheetName val="T11"/>
      <sheetName val="Bia"/>
      <sheetName val="Tm"/>
      <sheetName val="THKP"/>
      <sheetName val="DGi"/>
      <sheetName val="CV den trong to聮g"/>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Cong ban 1,5_x0013__x0000_"/>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SOLIEU"/>
      <sheetName val="TINHTOA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Shedt1"/>
      <sheetName val="_x0012_0000000"/>
      <sheetName val="Oð mai 279"/>
      <sheetName val="PNT-QUOT-D150#3"/>
      <sheetName val="PNT-QUOT-H153#3"/>
      <sheetName val="PNT-QUOT-K152#3"/>
      <sheetName val="PNT-QUOT-H146#3"/>
      <sheetName val="mau kiem ke"/>
      <sheetName val="quyet toan HD 2000"/>
      <sheetName val="quyet toan hoa don 2001"/>
      <sheetName val="kiem ke hoa don 2001"/>
      <sheetName val="QUY III 02"/>
      <sheetName val="QUY IV 02"/>
      <sheetName val="QUYET TOAN 02"/>
      <sheetName val="Sheet15"/>
      <sheetName val="Km27' - Km278"/>
      <sheetName val="ȴ0000000"/>
      <sheetName val="BangTH"/>
      <sheetName val="Xaylap "/>
      <sheetName val="Nhan cong"/>
      <sheetName val="Thietbi"/>
      <sheetName val="Diengiai"/>
      <sheetName val="Vanchuye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Bao cao KQTH quy hoach 135"/>
      <sheetName val="Sheet5"/>
      <sheetName val="Sheet6"/>
      <sheetName val="Sheet7"/>
      <sheetName val="Sheet8"/>
      <sheetName val="Sheet9"/>
      <sheetName val="Sheet10"/>
      <sheetName val="XXXXX\XX"/>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Thang06-2002"/>
      <sheetName val="Thang07-2002"/>
      <sheetName val="Thang08-2002"/>
      <sheetName val="Thang09-2002"/>
      <sheetName val="Thang10-2002 "/>
      <sheetName val="Thang11-2002"/>
      <sheetName val="Thang12-2002"/>
      <sheetName val="Sheet1 (3)"/>
      <sheetName val="xdcb 01-2003"/>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XLÇ_x0015_oppy"/>
      <sheetName val="BKLBD"/>
      <sheetName val="PTDG"/>
      <sheetName val="DTCT"/>
      <sheetName val="vlct"/>
      <sheetName val="Sheet11"/>
      <sheetName val="Sheet12"/>
      <sheetName val="Sheet13"/>
      <sheetName val="Sheet14"/>
      <sheetName val="Km&quot;80"/>
      <sheetName val="Lap ®at ®hÖn"/>
      <sheetName val="0304"/>
      <sheetName val="0904"/>
      <sheetName val="1204"/>
      <sheetName val="80000000"/>
      <sheetName val="90000000"/>
      <sheetName val="a0000000"/>
      <sheetName val="b0000000"/>
      <sheetName val="c0000000"/>
      <sheetName val="[PNT-P3.xlsUTong hop (2)"/>
      <sheetName val="Km276 - Ke277"/>
      <sheetName val="[PNT-P3.xlsUKm279 - Km280"/>
      <sheetName val="cocB40 5B"/>
      <sheetName val="cocD50 9A"/>
      <sheetName val="cocD75 16"/>
      <sheetName val="coc B80 TD25"/>
      <sheetName val="P27 B80"/>
      <sheetName val="Coc23 B80"/>
      <sheetName val="cong B80 C4"/>
      <sheetName val="p0000000"/>
      <sheetName val="TNghiªm T_x0002_ "/>
      <sheetName val="tt-_x0014_BA"/>
      <sheetName val="TD_x0014_"/>
      <sheetName val="_x0014_.12"/>
      <sheetName val="QD c5a HDQT (2)"/>
      <sheetName val="_x0003_hart1"/>
      <sheetName val="T_x000b_331"/>
      <sheetName val=""/>
      <sheetName val="XNxlva sxthanKCIÉ"/>
      <sheetName val="ct luong "/>
      <sheetName val="Nhap 6T"/>
      <sheetName val="baocaochinh(qui1.05) (DC)"/>
      <sheetName val="Ctuluongq.1.05"/>
      <sheetName val="BANG PHAN BO qui1.05(DC)"/>
      <sheetName val="BANG PHAN BO quiII.05"/>
      <sheetName val="bao cac cinh Qui II-2005"/>
      <sheetName val="Kѭ284"/>
      <sheetName val="Km283 - Jm284"/>
      <sheetName val="Cong ban 1,5_x0013_"/>
      <sheetName val="ADKT"/>
      <sheetName val="Khac DP"/>
      <sheetName val="Khoi than "/>
      <sheetName val="B3_208_than"/>
      <sheetName val="B3_208_TU"/>
      <sheetName val="B3_208_TW"/>
      <sheetName val="B3_208_DP"/>
      <sheetName val="B3_208_khac"/>
      <sheetName val="Dong$bac"/>
      <sheetName val="Thang8-02"/>
      <sheetName val="Thang9-02"/>
      <sheetName val="Thang10-02"/>
      <sheetName val="Thang11-02"/>
      <sheetName val="Thang12-02"/>
      <sheetName val="Thang01-03"/>
      <sheetName val="Thang02-03"/>
      <sheetName val="Tong (op"/>
      <sheetName val="Coc 4ieu"/>
      <sheetName val="TL33-13.14"/>
      <sheetName val="tlđm190337,8"/>
      <sheetName val="GC190337,8"/>
      <sheetName val="033,7,8"/>
      <sheetName val="TL033 ,2,4"/>
      <sheetName val="TL 0331,2"/>
      <sheetName val="033-1,4"/>
      <sheetName val="TL033,19,5"/>
      <sheetName val="Áo"/>
      <sheetName val="Macro1"/>
      <sheetName val="Macro2"/>
      <sheetName val="Macro3"/>
      <sheetName val="gVL"/>
      <sheetName val="Baocao"/>
      <sheetName val="UT"/>
      <sheetName val="TongHopHD"/>
      <sheetName val="gìIÏÝ_x001c_Ã_x0008_ç¾{è"/>
      <sheetName val="TAU"/>
      <sheetName val="KHACH"/>
      <sheetName val="BC1"/>
      <sheetName val="BC2"/>
      <sheetName val="BAO CAO AN"/>
      <sheetName val="BANGKEKHACH"/>
      <sheetName val="ESTI."/>
      <sheetName val="DI-ESTI"/>
      <sheetName val="K43"/>
      <sheetName val="THKL"/>
      <sheetName val="PL43"/>
      <sheetName val="K43+0.00 - 338 Trai"/>
      <sheetName val="Song ban 0,7x0,7"/>
      <sheetName val="Cong ban 0,8x ,8"/>
      <sheetName val="30100000"/>
      <sheetName val="Ton 31.1"/>
      <sheetName val="NhapT.2"/>
      <sheetName val="Xuat T.2"/>
      <sheetName val="Ton 28.2"/>
      <sheetName val="H.Tra"/>
      <sheetName val="Hang CTY TRA LAI"/>
      <sheetName val="Hang NV Tra Lai"/>
      <sheetName val="Thang 07"/>
      <sheetName val="T10-05"/>
      <sheetName val="T9-05"/>
      <sheetName val="t805"/>
      <sheetName val="11T"/>
      <sheetName val="9T"/>
      <sheetName val="BCDSPS"/>
      <sheetName val="BCDKT"/>
      <sheetName val="ၔong hop QL48 - 2"/>
      <sheetName val="Km266"/>
      <sheetName val="7000 000"/>
      <sheetName val="_x000b_luong phu"/>
      <sheetName val="thaß26"/>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c"/>
      <sheetName val="K.O"/>
      <sheetName val="xang _clc"/>
      <sheetName val="X¡NG_td"/>
      <sheetName val="MaZUT"/>
      <sheetName val="DIESEL"/>
      <sheetName val="Sÿÿÿÿ"/>
      <sheetName val="quÿÿ"/>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Du tnan chi tiet coc nuoc"/>
      <sheetName val="TDT-TBࡁ"/>
      <sheetName val="Op mai 2_x000c__x0000_"/>
      <sheetName val="_x0000_bÑi_x0003__x0000__x0000__x0000__x0000_²r_x0013__x0000_"/>
      <sheetName val="Km_x0012_77 "/>
      <sheetName val="k, vt tho"/>
      <sheetName val="Km280 ࠭ Km281"/>
      <sheetName val="_x0000__x000d__x0000__x0000__x0000_âO"/>
      <sheetName val="_x0000__x000f__x0000__x0000__x0000_½"/>
      <sheetName val="_x0000__x0000_²r"/>
      <sheetName val="_x0000__x0000__x0000__x0000__x0000_M pc_x0006__x0000__x0000_CamPh_x0000__x0000_"/>
      <sheetName val="Cong ban 1,5„—_x0013__x0000_"/>
      <sheetName val="mua vao"/>
      <sheetName val="chi phi "/>
      <sheetName val="ban ra 10%"/>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Don gia"/>
      <sheetName val="Nhap du lieu"/>
      <sheetName val="Shaet13"/>
      <sheetName val="120"/>
      <sheetName val="IFAD"/>
      <sheetName val="CVHN"/>
      <sheetName val="TCVM"/>
      <sheetName val="RIDP"/>
      <sheetName val="LDNN"/>
      <sheetName val="Package1"/>
      <sheetName val="??-BLDG"/>
      <sheetName val="Diem mon hoc"/>
      <sheetName val="Tong hop diem"/>
      <sheetName val="HoTen-khong duoc xoa"/>
      <sheetName val="K-280 - Km281"/>
      <sheetName val="_x0000__x0000_"/>
      <sheetName val="CV den trong to?g"/>
      <sheetName val="?0000000"/>
      <sheetName val="K?284"/>
      <sheetName val="Mix-Tarpaulin"/>
      <sheetName val="Tarpaulin"/>
      <sheetName val="Price"/>
      <sheetName val="Monthly"/>
      <sheetName val="For Summary"/>
      <sheetName val="For Summary(KG)"/>
      <sheetName val="PP Cloth"/>
      <sheetName val="Mix-PP Cloth"/>
      <sheetName val="Material Price-PP"/>
      <sheetName val="DG "/>
      <sheetName val="Dimu"/>
      <sheetName val="Klct"/>
      <sheetName val="Covi"/>
      <sheetName val="Nlvt"/>
      <sheetName val="Innl"/>
      <sheetName val="Invt"/>
      <sheetName val="Chon"/>
      <sheetName val="Qtnv"/>
      <sheetName val="Bqtn"/>
      <sheetName val="Bqtv"/>
      <sheetName val="Giao"/>
      <sheetName val="Dcap"/>
      <sheetName val="Nlie"/>
      <sheetName val="Mnli"/>
      <sheetName val="CVden nw8ai TCT (1)"/>
      <sheetName val="CDPS3"/>
      <sheetName val="GS02-thu0TM"/>
      <sheetName val="b00000԰_x0000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refreshError="1"/>
      <sheetData sheetId="165" refreshError="1"/>
      <sheetData sheetId="166" refreshError="1"/>
      <sheetData sheetId="167" refreshError="1"/>
      <sheetData sheetId="168" refreshError="1"/>
      <sheetData sheetId="169" refreshError="1"/>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refreshError="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refreshError="1"/>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refreshError="1"/>
      <sheetData sheetId="303" refreshError="1"/>
      <sheetData sheetId="304"/>
      <sheetData sheetId="305"/>
      <sheetData sheetId="306"/>
      <sheetData sheetId="307"/>
      <sheetData sheetId="308"/>
      <sheetData sheetId="309"/>
      <sheetData sheetId="310"/>
      <sheetData sheetId="311"/>
      <sheetData sheetId="312" refreshError="1"/>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sheetData sheetId="384"/>
      <sheetData sheetId="385"/>
      <sheetData sheetId="386"/>
      <sheetData sheetId="387"/>
      <sheetData sheetId="388"/>
      <sheetData sheetId="389"/>
      <sheetData sheetId="390"/>
      <sheetData sheetId="391" refreshError="1"/>
      <sheetData sheetId="392" refreshError="1"/>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sheetData sheetId="405"/>
      <sheetData sheetId="406"/>
      <sheetData sheetId="407"/>
      <sheetData sheetId="408"/>
      <sheetData sheetId="409"/>
      <sheetData sheetId="410"/>
      <sheetData sheetId="411" refreshError="1"/>
      <sheetData sheetId="412"/>
      <sheetData sheetId="413"/>
      <sheetData sheetId="414"/>
      <sheetData sheetId="415"/>
      <sheetData sheetId="416"/>
      <sheetData sheetId="417" refreshError="1"/>
      <sheetData sheetId="418" refreshError="1"/>
      <sheetData sheetId="419" refreshError="1"/>
      <sheetData sheetId="420" refreshError="1"/>
      <sheetData sheetId="421"/>
      <sheetData sheetId="422"/>
      <sheetData sheetId="423"/>
      <sheetData sheetId="424"/>
      <sheetData sheetId="425"/>
      <sheetData sheetId="426"/>
      <sheetData sheetId="427"/>
      <sheetData sheetId="428" refreshError="1"/>
      <sheetData sheetId="429"/>
      <sheetData sheetId="430"/>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sheetData sheetId="441"/>
      <sheetData sheetId="442"/>
      <sheetData sheetId="443"/>
      <sheetData sheetId="444"/>
      <sheetData sheetId="445"/>
      <sheetData sheetId="446"/>
      <sheetData sheetId="447" refreshError="1"/>
      <sheetData sheetId="448" refreshError="1"/>
      <sheetData sheetId="449"/>
      <sheetData sheetId="450"/>
      <sheetData sheetId="451"/>
      <sheetData sheetId="452"/>
      <sheetData sheetId="453"/>
      <sheetData sheetId="454"/>
      <sheetData sheetId="455"/>
      <sheetData sheetId="456"/>
      <sheetData sheetId="457"/>
      <sheetData sheetId="458"/>
      <sheetData sheetId="459"/>
      <sheetData sheetId="460"/>
      <sheetData sheetId="461" refreshError="1"/>
      <sheetData sheetId="462"/>
      <sheetData sheetId="463"/>
      <sheetData sheetId="464"/>
      <sheetData sheetId="465" refreshError="1"/>
      <sheetData sheetId="466"/>
      <sheetData sheetId="467"/>
      <sheetData sheetId="468"/>
      <sheetData sheetId="469"/>
      <sheetData sheetId="470"/>
      <sheetData sheetId="471"/>
      <sheetData sheetId="472" refreshError="1"/>
      <sheetData sheetId="473" refreshError="1"/>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refreshError="1"/>
      <sheetData sheetId="498"/>
      <sheetData sheetId="499" refreshError="1"/>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refreshError="1"/>
      <sheetData sheetId="591" refreshError="1"/>
      <sheetData sheetId="592" refreshError="1"/>
      <sheetData sheetId="593"/>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sheetData sheetId="619"/>
      <sheetData sheetId="620"/>
      <sheetData sheetId="621"/>
      <sheetData sheetId="622"/>
      <sheetData sheetId="623"/>
      <sheetData sheetId="624"/>
      <sheetData sheetId="625"/>
      <sheetData sheetId="626"/>
      <sheetData sheetId="627" refreshError="1"/>
      <sheetData sheetId="628" refreshError="1"/>
      <sheetData sheetId="629"/>
      <sheetData sheetId="630"/>
      <sheetData sheetId="631"/>
      <sheetData sheetId="632" refreshError="1"/>
      <sheetData sheetId="633" refreshError="1"/>
      <sheetData sheetId="634" refreshError="1"/>
      <sheetData sheetId="635" refreshError="1"/>
      <sheetData sheetId="636" refreshError="1"/>
      <sheetData sheetId="637"/>
      <sheetData sheetId="638"/>
      <sheetData sheetId="639"/>
      <sheetData sheetId="640"/>
      <sheetData sheetId="641"/>
      <sheetData sheetId="642"/>
      <sheetData sheetId="643"/>
      <sheetData sheetId="644"/>
      <sheetData sheetId="645"/>
      <sheetData sheetId="646" refreshError="1"/>
      <sheetData sheetId="647"/>
      <sheetData sheetId="648"/>
      <sheetData sheetId="649"/>
      <sheetData sheetId="650"/>
      <sheetData sheetId="651"/>
      <sheetData sheetId="652"/>
      <sheetData sheetId="653"/>
      <sheetData sheetId="654"/>
      <sheetData sheetId="655"/>
      <sheetData sheetId="656"/>
      <sheetData sheetId="657" refreshError="1"/>
      <sheetData sheetId="658" refreshError="1"/>
      <sheetData sheetId="659" refreshError="1"/>
      <sheetData sheetId="660" refreshError="1"/>
      <sheetData sheetId="661"/>
      <sheetData sheetId="662" refreshError="1"/>
      <sheetData sheetId="663"/>
      <sheetData sheetId="664"/>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TB"/>
      <sheetName val="TT35"/>
      <sheetName val="BT35"/>
      <sheetName val="TH DZ35"/>
      <sheetName val="ThietBi"/>
      <sheetName val="TTTram"/>
      <sheetName val="BTTram"/>
      <sheetName val="THTram"/>
      <sheetName val="TT0,4"/>
      <sheetName val="BTDZ0,4"/>
      <sheetName val="THDZ0,4"/>
      <sheetName val="BTCT"/>
      <sheetName val="THCT"/>
      <sheetName val="PGVT"/>
      <sheetName val="BBNT"/>
      <sheetName val="to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 val="Dinh muc du toan"/>
      <sheetName val="Config"/>
      <sheetName val="AutoClose"/>
      <sheetName val="TSCD DUNG CHUNG "/>
      <sheetName val="KHKHAUHAOTSCHUNG"/>
      <sheetName val="TSCDTOAN NHA MAY"/>
      <sheetName val="CPSXTOAN BO SP"/>
      <sheetName val="PBCPCHUNG CHO CAC DTUONG"/>
      <sheetName val="XL4Poppy"/>
      <sheetName val="VLieu"/>
      <sheetName val="CT"/>
      <sheetName val="DToan"/>
      <sheetName val="TH"/>
      <sheetName val="Tong hop"/>
      <sheetName val="Cuoc V.chuyen"/>
      <sheetName val="Sheet7"/>
      <sheetName val="Sheet8"/>
      <sheetName val="Sheet9"/>
      <sheetName val="TH An ca"/>
      <sheetName val="XN SL An ca"/>
      <sheetName val="Dang ky an ca"/>
      <sheetName val="Dang ky an ca T2"/>
      <sheetName val="Sheet2"/>
      <sheetName val="Sheet3"/>
      <sheetName val="XL4Test5"/>
      <sheetName val="total"/>
      <sheetName val="(viet)"/>
      <sheetName val="dictionary"/>
      <sheetName val="New(eng)"/>
      <sheetName val="RFI(eng)SW-sun"/>
      <sheetName val="RFI(eng)HVP-sun"/>
      <sheetName val="RFI(eng)SW"/>
      <sheetName val="RFI(eng)SW (2)"/>
      <sheetName val="RFI(eng)HVP"/>
      <sheetName val="RFI(eng)Lab."/>
      <sheetName val="RFI -add"/>
      <sheetName val="bg+th45"/>
      <sheetName val="4-5"/>
      <sheetName val="bg+th34"/>
      <sheetName val="3-4"/>
      <sheetName val="bg+th23"/>
      <sheetName val="2-3"/>
      <sheetName val="bg+th12"/>
      <sheetName val="1-2"/>
      <sheetName val="bg+th"/>
      <sheetName val="ptvl"/>
      <sheetName val="0-1"/>
      <sheetName val="DTduong"/>
      <sheetName val="Nhahat"/>
      <sheetName val="Sheet4"/>
      <sheetName val="Sheet5"/>
      <sheetName val="Sheet6"/>
      <sheetName val="vatlieu"/>
      <sheetName val="vattu"/>
      <sheetName val="CHITIET"/>
      <sheetName val="DONGIA"/>
      <sheetName val="DT02"/>
      <sheetName val="DTgoi1"/>
      <sheetName val="DTgoi2"/>
      <sheetName val="DTgoi3"/>
      <sheetName val="DTgoi4"/>
      <sheetName val="DTgoi5"/>
      <sheetName val="DTgoi6"/>
      <sheetName val="Tong hop goi thau"/>
      <sheetName val="DT-tn"/>
      <sheetName val="TH02"/>
      <sheetName val="THgoi1"/>
      <sheetName val="THgoi2"/>
      <sheetName val="THgoi3"/>
      <sheetName val="KLgoi11"/>
      <sheetName val="THgoi4"/>
      <sheetName val="THgoi5"/>
      <sheetName val="THgoi6"/>
      <sheetName val="chitiet02"/>
      <sheetName val="THKL1"/>
      <sheetName val="chitiet1"/>
      <sheetName val="TH-KL"/>
      <sheetName val="kl-chitiet"/>
      <sheetName val="Sheet1"/>
      <sheetName val="1"/>
      <sheetName val="00000000"/>
    </sheetNames>
    <sheetDataSet>
      <sheetData sheetId="0"/>
      <sheetData sheetId="1" refreshError="1"/>
      <sheetData sheetId="2" refreshError="1">
        <row r="9">
          <cell r="N9">
            <v>118182</v>
          </cell>
        </row>
        <row r="16">
          <cell r="N16">
            <v>759</v>
          </cell>
        </row>
        <row r="17">
          <cell r="N17">
            <v>55000</v>
          </cell>
        </row>
        <row r="38">
          <cell r="N38">
            <v>4.5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tu van DZ 110 kV"/>
      <sheetName val="DM tu van DZ 35 kV"/>
      <sheetName val="DM tu van"/>
      <sheetName val="Don gia"/>
      <sheetName val="táng hîp"/>
      <sheetName val="THDT DZ 110 kV"/>
      <sheetName val="VL-NC-M 110 KV"/>
      <sheetName val="Phu kien 110 kV"/>
      <sheetName val="NC Day su Phu kien"/>
      <sheetName val="THDT DZ 35 kV"/>
      <sheetName val="VL-NC-M 35 KV"/>
      <sheetName val="Sheet1"/>
      <sheetName val="Phu kien 35 kV"/>
      <sheetName val="Tiep dia"/>
      <sheetName val="M4T-1"/>
      <sheetName val="Tien luong M4T-1"/>
      <sheetName val="M4T-2"/>
      <sheetName val="Tien luong M4T-2"/>
      <sheetName val="M4T-3"/>
      <sheetName val="Tien luong M4T-3"/>
      <sheetName val="MB-1"/>
      <sheetName val="Tien luong MB-1"/>
      <sheetName val="MB-2"/>
      <sheetName val="Tien luong MB-2"/>
      <sheetName val="MB-3"/>
      <sheetName val="Tien luong MB-3"/>
      <sheetName val="MB-4"/>
      <sheetName val="Tien luong MB-4"/>
      <sheetName val="MB-5"/>
      <sheetName val="Tien luong MB-5"/>
      <sheetName val="MB-6"/>
      <sheetName val="MBK"/>
      <sheetName val="Tien luong MBK"/>
      <sheetName val="Gia thanh chuoi su"/>
      <sheetName val="Tien luong MB-6"/>
      <sheetName val="MP-12"/>
      <sheetName val="Tien luong MP-12"/>
      <sheetName val="MN18-6"/>
      <sheetName val="Truoc thue)"/>
      <sheetName val="Khaosat"/>
      <sheetName val="Tong hop 1"/>
      <sheetName val="Xay lap"/>
      <sheetName val="Sheet2"/>
      <sheetName val="Chi tiet1"/>
      <sheetName val="Chi tiet"/>
      <sheetName val="Bu VL"/>
      <sheetName val="Dan"/>
      <sheetName val="Sheet3"/>
      <sheetName val="00000000"/>
      <sheetName val="XL4Test5"/>
      <sheetName val="THPDMoi  (2)"/>
      <sheetName val="dongia (2)"/>
      <sheetName val="gtrinh"/>
      <sheetName val="phuluc1"/>
      <sheetName val="TONG HOP VL-NC"/>
      <sheetName val="lam-moi"/>
      <sheetName val="chitiet"/>
      <sheetName val="TONGKE3p "/>
      <sheetName val="giathanh1"/>
      <sheetName val="TH VL, NC, DDHT Thanhphuoc"/>
      <sheetName val="#REF"/>
      <sheetName val="DONGIA"/>
      <sheetName val="thao-go"/>
      <sheetName val="TONGKE-HT"/>
      <sheetName val="DG"/>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gvl"/>
      <sheetName val="HC"/>
      <sheetName val="QLN"/>
      <sheetName val="KTHUAT"/>
      <sheetName val="KT"/>
      <sheetName val="CN"/>
      <sheetName val="DLo"/>
      <sheetName val="BDa"/>
      <sheetName val="CDong"/>
      <sheetName val="KTang"/>
      <sheetName val="PBat"/>
      <sheetName val="TThuy"/>
      <sheetName val="CXa"/>
      <sheetName val="THop"/>
      <sheetName val="Du bao LL xe"/>
      <sheetName val="K.Tra do vong dan hoi"/>
      <sheetName val="Tinh truot"/>
      <sheetName val="Tinh Keo uon"/>
      <sheetName val="Cac bang tra"/>
      <sheetName val="About"/>
      <sheetName val="Du_lieu"/>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SILICATE"/>
      <sheetName val="DM tt van DZ 35 kV"/>
      <sheetName val="ctdz35"/>
      <sheetName val="VL,NC,MTC"/>
      <sheetName val="DGKV1"/>
      <sheetName val="GVTKV1"/>
      <sheetName val="MTO REV.0"/>
      <sheetName val="dieuchinh"/>
      <sheetName val="gtrin⁨"/>
      <sheetName val="ctdg"/>
      <sheetName val="DG_QUANG NINH"/>
      <sheetName val="Hướng dẫn"/>
      <sheetName val="Ví dụ hàm Vlookup"/>
      <sheetName val="Gvl_QN"/>
      <sheetName val="Gvlks_QN"/>
      <sheetName val="chitimc"/>
      <sheetName val="dtxl"/>
      <sheetName val="KH-Q1,Q2,01"/>
      <sheetName val="Hoá Đơn NV"/>
      <sheetName val="Long"/>
      <sheetName val="Son Tay"/>
      <sheetName val="Hoa Binh"/>
      <sheetName val="Thuong Tin"/>
      <sheetName val="Vang Lai"/>
      <sheetName val="NV6"/>
      <sheetName val="NV7"/>
      <sheetName val="NV8"/>
      <sheetName val="NV9"/>
      <sheetName val="NV10"/>
      <sheetName val="Tong Xuat"/>
      <sheetName val="Tong Nhap"/>
      <sheetName val="Nhap Xuat Ton"/>
      <sheetName val="Ton Kho Ban Giao Chi Oanh"/>
      <sheetName val="QC"/>
      <sheetName val="NV"/>
      <sheetName val="So xuat hang Nuoc"/>
      <sheetName val="The kho Nuoc"/>
      <sheetName val="So Xuat hang Dac"/>
      <sheetName val="The kho Dac"/>
      <sheetName val="gvl_x0000__x0000__x0000__x0000__x0000__x0000__x0000__x0000__x0000__x0000__x0000__x0000_쉘ž_x0000__x0004__x0000__x0000__x0000__x0000__x0000__x0000_॔ǥ_x0000__x0000__x0000__x0000_"/>
      <sheetName val="13.BANG CT"/>
      <sheetName val="14.MMUS GIUA NHIP"/>
      <sheetName val="4.HSPBngang"/>
      <sheetName val="6.Tinh tai"/>
      <sheetName val="2 NSl"/>
      <sheetName val="17.US CHU tho a_b"/>
      <sheetName val="15.MMUS GOI"/>
      <sheetName val="5.BANG I"/>
      <sheetName val="     ien 110 kV"/>
      <sheetName val="NC Day su      ien"/>
      <sheetName val="     ien 35 kV"/>
      <sheetName val="gtrin?"/>
      <sheetName val="Hu?ng d?n"/>
      <sheetName val="Ví d? hàm Vlookup"/>
      <sheetName val="Tien lumng MB-2"/>
      <sheetName val="Tien lumng MB-5"/>
      <sheetName val="Thep dia"/>
      <sheetName val="THDT DZ 010 kV"/>
      <sheetName val="XL4Poppy"/>
      <sheetName val="LKVL_CK_HT_GD1"/>
      <sheetName val="CHITIET VL_NC"/>
      <sheetName val="VCV_BE_TONG"/>
      <sheetName val="cot_xa"/>
      <sheetName val="Mong"/>
      <sheetName val="CT -THVLNC"/>
      <sheetName val="NHATKY"/>
      <sheetName val="Income Statement"/>
      <sheetName val="Shareholders' Equity"/>
      <sheetName val="PTDG (2)"/>
      <sheetName val="Hoá Ðon NV"/>
      <sheetName val="VL-NCf 35 KV"/>
      <sheetName val="M@-2"/>
      <sheetName val="gvl????????????쉘ž?_x0004_??????॔ǥ????"/>
      <sheetName val="MTL$-INTER"/>
      <sheetName val="DE tu van"/>
      <sheetName val="DG_LANG SON"/>
      <sheetName val="Gvl_LS"/>
      <sheetName val="Gvlks_LS"/>
      <sheetName val="TTDZ22"/>
      <sheetName val="Chiettinh dz0,4"/>
      <sheetName val="gtrin_"/>
      <sheetName val="Hu_ng d_n"/>
      <sheetName val="Ví d_ hàm Vlookup"/>
      <sheetName val="gvl____________쉘ž__x0004_______॔ǥ____"/>
      <sheetName val="TTVanChuyen"/>
      <sheetName val="tonghop"/>
      <sheetName val="Tien luonc LB-2"/>
      <sheetName val="Tien luong MB%4"/>
      <sheetName val="Tien luong LBK"/>
      <sheetName val="Tien duong MP-12"/>
      <sheetName val="ML18-6"/>
      <sheetName val="Sheut2"/>
      <sheetName val="gaathanh1"/>
      <sheetName val="_x0000__x0000__x0000__x0000__x0000__x0000__x0000__x0000__x0000__x0000__x0000__x0000_J[DZ110K~1.XLS]THPD"/>
      <sheetName val="????????????J[DZ110K~1.XLS]THPD"/>
      <sheetName val="gvl____________?__x0004_______?g____"/>
      <sheetName val="ÿhaoÿgo"/>
      <sheetName val="gvl_x0000_쉘ž_x0000__x0004__x0000_॔ǥ_x0000_쌄ž_x0000_O_x0000_J[DZ110K~1.XLS"/>
      <sheetName val="Phu kien 1࠱0 kV"/>
      <sheetName val="Tie~ luong M4T-1"/>
      <sheetName val="Hý?ng d?n"/>
      <sheetName val="THCT"/>
      <sheetName val="THDZ0,4"/>
      <sheetName val="TH DZ35"/>
      <sheetName val="THTram"/>
      <sheetName val="Hoá Ðõn NV"/>
      <sheetName val="g-vl"/>
      <sheetName val="Don_gia"/>
      <sheetName val="DM_tu_van_DZ_110_kV"/>
      <sheetName val="DM_tu_van_DZ_35_kV"/>
      <sheetName val="DM_tu_van"/>
      <sheetName val="táng_hîp"/>
      <sheetName val="THDT_DZ_110_kV"/>
      <sheetName val="VL-NC-M_110_KV"/>
      <sheetName val="Phu_kien_110_kV"/>
      <sheetName val="NC_Day_su_Phu_kien"/>
      <sheetName val="THDT_DZ_35_kV"/>
      <sheetName val="VL-NC-M_35_KV"/>
      <sheetName val="Phu_kien_35_kV"/>
      <sheetName val="Tiep_dia"/>
      <sheetName val="Tien_luong_M4T-1"/>
      <sheetName val="Tien_luong_M4T-2"/>
      <sheetName val="Tien_luong_M4T-3"/>
      <sheetName val="Tien_luong_MB-1"/>
      <sheetName val="Tien_luong_MB-2"/>
      <sheetName val="Tien_luong_MB-3"/>
      <sheetName val="Tien_luong_MB-4"/>
      <sheetName val="Tien_luong_MB-5"/>
      <sheetName val="Tien_luong_MBK"/>
      <sheetName val="Gia_thanh_chuoi_su"/>
      <sheetName val="Tien_luong_MB-6"/>
      <sheetName val="Tien_luong_MP-12"/>
      <sheetName val="Truoc_thue)"/>
      <sheetName val="Tong_hop_1"/>
      <sheetName val="Xay_lap"/>
      <sheetName val="Chi_tiet1"/>
      <sheetName val="Chi_tiet"/>
      <sheetName val="Bu_VL"/>
      <sheetName val="DZ 35"/>
      <sheetName val="Cto"/>
      <sheetName val="TONG_x000b_E3p "/>
      <sheetName val="'iathanh1"/>
      <sheetName val="CHITIE_x0004_ VL-NC-_x0004_T -1p"/>
      <sheetName val="CHITIET _x0016_L-NC"/>
      <sheetName val="_x0006_C"/>
      <sheetName val="KP_x0016_C-BD "/>
      <sheetName val="Phu kiej 35 kV"/>
      <sheetName val="Ti%n luong L4T-2"/>
      <sheetName val="Tidn luong MB-2"/>
      <sheetName val="Tien huong MB-3"/>
      <sheetName val="MP_x000d_12"/>
      <sheetName val="Tien luong MP-02"/>
      <sheetName val="Cheet2"/>
      <sheetName val="PL4Test1"/>
      <sheetName val="THPP.3"/>
      <sheetName val="DH,CD_x000c_THCN.1"/>
      <sheetName val="K.Tra do vkng dan hoi"/>
      <sheetName val="Abgut"/>
      <sheetName val="Tien luong L4T-2"/>
      <sheetName val="Tien huong MB-5"/>
      <sheetName val="DH,CD,DHCN.3"/>
      <sheetName val="tm"/>
      <sheetName val="ck"/>
      <sheetName val="th"/>
      <sheetName val="xl"/>
      <sheetName val="dt"/>
      <sheetName val="cl"/>
      <sheetName val="sl"/>
      <sheetName val="dth"/>
      <sheetName val="vt"/>
      <sheetName val="vc1"/>
      <sheetName val="vc2"/>
      <sheetName val="db"/>
      <sheetName val="nl"/>
      <sheetName val="tra2"/>
      <sheetName val=""/>
      <sheetName val="____________J_DZ110K~1.XLS_THPD"/>
      <sheetName val="gvl_______________x0004________g____"/>
      <sheetName val="Hý_ng d_n"/>
      <sheetName val="PTVT"/>
      <sheetName val="DGKS"/>
      <sheetName val="KSTK"/>
      <sheetName val="THKP"/>
      <sheetName val="DTCT"/>
      <sheetName val="PTDG"/>
      <sheetName val="GiaTB"/>
      <sheetName val="THMayTC"/>
      <sheetName val="THVT"/>
      <sheetName val="T_x000f_NG HOP VL-NC TT"/>
      <sheetName val="gvl?쉘ž?_x0004_?॔ǥ?쌄ž?O?J[DZ110K~1.XLS"/>
      <sheetName val="BK-C T"/>
      <sheetName val="Revenue"/>
      <sheetName val="MP_x000a_12"/>
      <sheetName val="LJVL-CK-HT-GD1"/>
      <sheetName val="DGVT"/>
      <sheetName val="gvl_x0000__x0000__x0000__x0000__x0000__x0000__x0000__x0000__x0000__x0000__x0000__x0000_??_x0000__x0004__x0000__x0000__x0000__x0000__x0000__x0000_??_x0000__x0000__x0000__x0000_"/>
      <sheetName val="NC Dai su Phu kien"/>
      <sheetName val="gvl_x0000__x0000__x0000__x0000__x0000__x0000__x0000__x0000__x0000__x0000__x0000__x0000_?_x0000__x0004__x0000__x0000__x0000__x0000__x0000__x0000_?g_x0000__x0000__x0000__x0000_"/>
      <sheetName val="gvl??????????????_x0004_???????g????"/>
      <sheetName val="ru4Test5"/>
      <sheetName val="KB"/>
      <sheetName val="DZ 0.4"/>
      <sheetName val="BK04"/>
      <sheetName val="_iathanh1"/>
      <sheetName val="gvl_쉘ž__x0004__॔ǥ_쌄ž_O_J_DZ110K~1.XLS"/>
      <sheetName val="MP_12"/>
      <sheetName val="t?ng h?p"/>
      <sheetName val="t_ng h_p"/>
    </sheetNames>
    <sheetDataSet>
      <sheetData sheetId="0"/>
      <sheetData sheetId="1"/>
      <sheetData sheetId="2"/>
      <sheetData sheetId="3" refreshError="1">
        <row r="3">
          <cell r="A3" t="str">
            <v>03.1112</v>
          </cell>
          <cell r="B3" t="str">
            <v>Ñaøo ñaát hoá theá saâu &gt;1m S ñaùy hoá £ 5 m 2  ñaát C2</v>
          </cell>
          <cell r="C3" t="str">
            <v>m 3</v>
          </cell>
          <cell r="D3"/>
          <cell r="E3">
            <v>16776</v>
          </cell>
          <cell r="F3"/>
        </row>
        <row r="4">
          <cell r="A4" t="str">
            <v>03.1113</v>
          </cell>
          <cell r="B4" t="str">
            <v>Ñaøo ñaát hoá theá saâu &gt;1m S ñaùy hoá £ 5 m 2  ñaát C3</v>
          </cell>
          <cell r="C4" t="str">
            <v>m 3</v>
          </cell>
          <cell r="D4" t="str">
            <v>Xi m¨ng TW   KV NghÜa Lé</v>
          </cell>
          <cell r="E4">
            <v>24428</v>
          </cell>
          <cell r="F4" t="str">
            <v xml:space="preserve">§¸ d¨m  1x2            </v>
          </cell>
        </row>
        <row r="5">
          <cell r="A5" t="str">
            <v>03.2203</v>
          </cell>
          <cell r="B5" t="str">
            <v>Laáp ñaát hoá theá</v>
          </cell>
          <cell r="C5" t="str">
            <v>m 3</v>
          </cell>
          <cell r="D5"/>
          <cell r="E5">
            <v>10890</v>
          </cell>
          <cell r="F5"/>
        </row>
        <row r="6">
          <cell r="A6" t="str">
            <v>03.1122</v>
          </cell>
          <cell r="B6" t="str">
            <v>Ñaøo moùng baèng TC ñaát C2  saâu £ 2 m dieän tích ñaùy moùng £ 15 m2</v>
          </cell>
          <cell r="C6" t="str">
            <v>m 3</v>
          </cell>
          <cell r="D6">
            <v>89429.123809523822</v>
          </cell>
          <cell r="E6">
            <v>11037</v>
          </cell>
          <cell r="F6">
            <v>0</v>
          </cell>
        </row>
        <row r="7">
          <cell r="A7" t="str">
            <v>03.1123</v>
          </cell>
          <cell r="B7" t="str">
            <v>Ñaøo moùng baèng TC ñaát C3  saâu £ 2 m dieän tích ñaùy moùng £ 15 m2</v>
          </cell>
          <cell r="C7" t="str">
            <v>m 3</v>
          </cell>
          <cell r="D7">
            <v>38</v>
          </cell>
          <cell r="E7">
            <v>16482</v>
          </cell>
          <cell r="F7"/>
        </row>
        <row r="8">
          <cell r="A8" t="str">
            <v>03.1132</v>
          </cell>
          <cell r="B8" t="str">
            <v>Ñaøo moùng baèng TC ñaát C2  saâu £ 3 m dieän tích ñaùy moùng £ 15 m2</v>
          </cell>
          <cell r="C8" t="str">
            <v>m 3</v>
          </cell>
          <cell r="D8">
            <v>1670.4761904761904</v>
          </cell>
          <cell r="E8">
            <v>11773</v>
          </cell>
          <cell r="F8"/>
        </row>
        <row r="9">
          <cell r="A9" t="str">
            <v>03.1133</v>
          </cell>
          <cell r="B9" t="str">
            <v>Ñaøo moùng baèng TC ñaát C3  saâu £ 3 m dieän tích ñaùy moùng £ 15 m2</v>
          </cell>
          <cell r="C9" t="str">
            <v>m 3</v>
          </cell>
          <cell r="D9">
            <v>1.3</v>
          </cell>
          <cell r="E9">
            <v>17659</v>
          </cell>
          <cell r="F9"/>
        </row>
        <row r="10">
          <cell r="A10" t="str">
            <v>03.1152</v>
          </cell>
          <cell r="B10" t="str">
            <v>Ñaøo moùng baèng TC ñaát C2  saâu £ 2 m dieän tích ñaùy moùng £ 25 m2</v>
          </cell>
          <cell r="C10" t="str">
            <v>m 3</v>
          </cell>
          <cell r="D10">
            <v>1</v>
          </cell>
          <cell r="E10">
            <v>11478</v>
          </cell>
          <cell r="F10"/>
        </row>
        <row r="11">
          <cell r="A11" t="str">
            <v>03.1153</v>
          </cell>
          <cell r="B11" t="str">
            <v>Ñaøo moùng baèng TC ñaát C3  saâu £ 2 m dieän tích ñaùy moùng £ 25 m2</v>
          </cell>
          <cell r="C11" t="str">
            <v>m 3</v>
          </cell>
          <cell r="D11">
            <v>0.2</v>
          </cell>
          <cell r="E11">
            <v>17365</v>
          </cell>
          <cell r="F11"/>
        </row>
        <row r="12">
          <cell r="A12" t="str">
            <v>03.1162</v>
          </cell>
          <cell r="B12" t="str">
            <v>Ñaøo moùng baèng TC ñaát C2  saâu £ 3 m dieän tích ñaùy moùng £ 25 m2</v>
          </cell>
          <cell r="C12" t="str">
            <v>m 3</v>
          </cell>
          <cell r="D12">
            <v>34538</v>
          </cell>
          <cell r="E12">
            <v>12508</v>
          </cell>
          <cell r="F12"/>
        </row>
        <row r="13">
          <cell r="A13" t="str">
            <v>03.1163</v>
          </cell>
          <cell r="B13" t="str">
            <v>Ñaøo moùng baèng TC ñaát C3  saâu £ 3 m dieän tích ñaùy moùng £ 25 m2</v>
          </cell>
          <cell r="C13" t="str">
            <v>m 3</v>
          </cell>
          <cell r="D13">
            <v>865522.27999999991</v>
          </cell>
          <cell r="E13">
            <v>18395</v>
          </cell>
          <cell r="F13">
            <v>0</v>
          </cell>
        </row>
        <row r="14">
          <cell r="A14" t="str">
            <v>03.1182</v>
          </cell>
          <cell r="B14" t="str">
            <v>Ñaøo moùng baèng TC ñaát C2  saâu £ 2 m dieän tích ñaùy moùng £ 35 m2</v>
          </cell>
          <cell r="C14" t="str">
            <v>m 3</v>
          </cell>
          <cell r="D14">
            <v>0.2</v>
          </cell>
          <cell r="E14">
            <v>12214</v>
          </cell>
          <cell r="F14"/>
        </row>
        <row r="15">
          <cell r="A15" t="str">
            <v>03.1183</v>
          </cell>
          <cell r="B15" t="str">
            <v>Ñaøo moùng baèng TC ñaát C3  saâu £ 2 m dieän tích ñaùy moùng £ 35 m2</v>
          </cell>
          <cell r="C15" t="str">
            <v>m 3</v>
          </cell>
          <cell r="D15">
            <v>5.5600000000000005</v>
          </cell>
          <cell r="E15">
            <v>18100</v>
          </cell>
          <cell r="F15"/>
        </row>
        <row r="16">
          <cell r="A16" t="str">
            <v>03.1192</v>
          </cell>
          <cell r="B16" t="str">
            <v>Ñaøo moùng baèng TC ñaát C2  saâu £ 3 m dieän tích ñaùy moùng £ 35 m2</v>
          </cell>
          <cell r="C16" t="str">
            <v>m 3</v>
          </cell>
          <cell r="D16"/>
          <cell r="E16">
            <v>13097</v>
          </cell>
          <cell r="F16"/>
        </row>
        <row r="17">
          <cell r="A17" t="str">
            <v>03.1193</v>
          </cell>
          <cell r="B17" t="str">
            <v>Ñaøo moùng baèng TC ñaát C3  saâu £ 3 m dieän tích ñaùy moùng £ 35 m2</v>
          </cell>
          <cell r="C17" t="str">
            <v>m 3</v>
          </cell>
          <cell r="D17"/>
          <cell r="E17">
            <v>19425</v>
          </cell>
          <cell r="F17"/>
        </row>
        <row r="18">
          <cell r="A18" t="str">
            <v>03.1212</v>
          </cell>
          <cell r="B18" t="str">
            <v>Ñaøo moùng baèng TC ñaát C2  saâu £ 2 m dieän tích ñaùy moùng £ 50 m2</v>
          </cell>
          <cell r="C18" t="str">
            <v>m 3</v>
          </cell>
          <cell r="D18">
            <v>5.5</v>
          </cell>
          <cell r="E18">
            <v>12803</v>
          </cell>
          <cell r="F18"/>
        </row>
        <row r="19">
          <cell r="A19" t="str">
            <v>03.1213</v>
          </cell>
          <cell r="B19" t="str">
            <v>Ñaøo moùng baèng TC ñaát C3  saâu £ 2 m dieän tích ñaùy moùng £ 50 m2</v>
          </cell>
          <cell r="C19" t="str">
            <v>m 3</v>
          </cell>
          <cell r="D19">
            <v>4.5199999999999996</v>
          </cell>
          <cell r="E19">
            <v>19130</v>
          </cell>
          <cell r="F19"/>
        </row>
        <row r="20">
          <cell r="A20" t="str">
            <v>03.1222</v>
          </cell>
          <cell r="B20" t="str">
            <v>Ñaøo moùng baèng TC ñaát C2  saâu £ 3 m dieän tích ñaùy moùng £ 50 m2</v>
          </cell>
          <cell r="C20" t="str">
            <v>m 3</v>
          </cell>
          <cell r="D20">
            <v>25.06</v>
          </cell>
          <cell r="E20">
            <v>13833</v>
          </cell>
          <cell r="F20"/>
        </row>
        <row r="21">
          <cell r="A21" t="str">
            <v>03.1223</v>
          </cell>
          <cell r="B21" t="str">
            <v>Ñaøo moùng baèng TC ñaát C3  saâu £ 3 m dieän tích ñaùy moùng £ 50 m2</v>
          </cell>
          <cell r="C21" t="str">
            <v>m 3</v>
          </cell>
          <cell r="D21">
            <v>34538</v>
          </cell>
          <cell r="E21">
            <v>20455</v>
          </cell>
          <cell r="F21">
            <v>34538</v>
          </cell>
        </row>
        <row r="22">
          <cell r="A22" t="str">
            <v>03.1252</v>
          </cell>
          <cell r="B22" t="str">
            <v>Ñaøo moùng baèng TC ñaát C2  saâu £ 2 m dieän tích ñaùy moùng £ 75 m2</v>
          </cell>
          <cell r="C22" t="str">
            <v>m 3</v>
          </cell>
          <cell r="D22">
            <v>954951.40380952368</v>
          </cell>
          <cell r="E22">
            <v>13097</v>
          </cell>
          <cell r="F22">
            <v>0</v>
          </cell>
        </row>
        <row r="23">
          <cell r="A23" t="str">
            <v>03.1253</v>
          </cell>
          <cell r="B23" t="str">
            <v>Ñaøo moùng baèng TC ñaát C3  saâu £ 2 m dieän tích ñaùy moùng £ 75 m2</v>
          </cell>
          <cell r="C23" t="str">
            <v>m 3</v>
          </cell>
          <cell r="D23">
            <v>796000</v>
          </cell>
          <cell r="E23">
            <v>19572</v>
          </cell>
          <cell r="F23">
            <v>110000</v>
          </cell>
        </row>
        <row r="24">
          <cell r="A24" t="str">
            <v>03.1262</v>
          </cell>
          <cell r="B24" t="str">
            <v>Ñaøo moùng baèng TC ñaát C2  saâu £ 3 m dieän tích ñaùy moùng £ 75 m2</v>
          </cell>
          <cell r="C24" t="str">
            <v>m 3</v>
          </cell>
          <cell r="D24">
            <v>1750951.4038095237</v>
          </cell>
          <cell r="E24">
            <v>14127</v>
          </cell>
          <cell r="F24">
            <v>110000</v>
          </cell>
        </row>
        <row r="25">
          <cell r="A25" t="str">
            <v>03.1263</v>
          </cell>
          <cell r="B25" t="str">
            <v>Ñaøo moùng baèng TC ñaát C3  saâu £ 3 m dieän tích ñaùy moùng £ 75 m2</v>
          </cell>
          <cell r="C25" t="str">
            <v>m 3</v>
          </cell>
          <cell r="D25">
            <v>639000</v>
          </cell>
          <cell r="E25">
            <v>21043</v>
          </cell>
          <cell r="F25">
            <v>73000</v>
          </cell>
        </row>
        <row r="26">
          <cell r="A26" t="str">
            <v>03.1292</v>
          </cell>
          <cell r="B26" t="str">
            <v>Ñaøo moùng baèng TC ñaát C2  saâu £ 2 m dieän tích ñaùy moùng £ 100 m2</v>
          </cell>
          <cell r="C26" t="str">
            <v>m 3</v>
          </cell>
          <cell r="D26">
            <v>1111951.4038095237</v>
          </cell>
          <cell r="E26">
            <v>13391</v>
          </cell>
          <cell r="F26">
            <v>37000</v>
          </cell>
        </row>
        <row r="27">
          <cell r="A27" t="str">
            <v>03.1293</v>
          </cell>
          <cell r="B27" t="str">
            <v>Ñaøo moùng baèng TC ñaát C3  saâu £ 2 m dieän tích ñaùy moùng £ 100 m2</v>
          </cell>
          <cell r="C27" t="str">
            <v>m 3</v>
          </cell>
          <cell r="D27"/>
          <cell r="E27">
            <v>20308</v>
          </cell>
          <cell r="F27"/>
        </row>
        <row r="28">
          <cell r="A28" t="str">
            <v>03.1302</v>
          </cell>
          <cell r="B28" t="str">
            <v>Ñaøo moùng baèng TC ñaát C2  saâu £ 3 m dieän tích ñaùy moùng £ 100 m2</v>
          </cell>
          <cell r="C28" t="str">
            <v>m 3</v>
          </cell>
          <cell r="D28"/>
          <cell r="E28">
            <v>14569</v>
          </cell>
          <cell r="F28"/>
        </row>
        <row r="29">
          <cell r="A29" t="str">
            <v>03.1303</v>
          </cell>
          <cell r="B29" t="str">
            <v>Ñaøo moùng baèng TC ñaát C3  saâu £ 3 m dieän tích ñaùy moùng £ 100 m2</v>
          </cell>
          <cell r="C29" t="str">
            <v>m 3</v>
          </cell>
          <cell r="D29" t="str">
            <v>Xi m¨ng TW   KV NghÜa Lé</v>
          </cell>
          <cell r="E29">
            <v>21632</v>
          </cell>
          <cell r="F29" t="str">
            <v xml:space="preserve">§¸ d¨m  1x2            </v>
          </cell>
        </row>
        <row r="30">
          <cell r="A30" t="str">
            <v>03.1332</v>
          </cell>
          <cell r="B30" t="str">
            <v>Ñaøo moùng baèng TC ñaát C2  saâu £ 2 m dieän tích ñaùy moùng £ 150 m2</v>
          </cell>
          <cell r="C30" t="str">
            <v>m 3</v>
          </cell>
          <cell r="D30"/>
          <cell r="E30">
            <v>14127</v>
          </cell>
          <cell r="F30"/>
        </row>
        <row r="31">
          <cell r="A31" t="str">
            <v>03.1333</v>
          </cell>
          <cell r="B31" t="str">
            <v>Ñaøo moùng baèng TC ñaát C3  saâu £ 2 m dieän tích ñaùy moùng £ 150 m2</v>
          </cell>
          <cell r="C31" t="str">
            <v>m 3</v>
          </cell>
          <cell r="D31">
            <v>89429.123809523822</v>
          </cell>
          <cell r="E31">
            <v>21191</v>
          </cell>
          <cell r="F31">
            <v>0</v>
          </cell>
        </row>
        <row r="32">
          <cell r="A32" t="str">
            <v>03.1342</v>
          </cell>
          <cell r="B32" t="str">
            <v>Ñaøo moùng baèng TC ñaát C2  saâu £ 3 m dieän tích ñaùy moùng £ 150 m2</v>
          </cell>
          <cell r="C32" t="str">
            <v>m 3</v>
          </cell>
          <cell r="D32">
            <v>38</v>
          </cell>
          <cell r="E32">
            <v>15451</v>
          </cell>
          <cell r="F32"/>
        </row>
        <row r="33">
          <cell r="A33" t="str">
            <v>03.1343</v>
          </cell>
          <cell r="B33" t="str">
            <v>Ñaøo moùng baèng TC ñaát C3  saâu £ 3 m dieän tích ñaùy moùng £ 150 m2</v>
          </cell>
          <cell r="C33" t="str">
            <v>m 3</v>
          </cell>
          <cell r="D33">
            <v>1670.4761904761904</v>
          </cell>
          <cell r="E33">
            <v>22809</v>
          </cell>
          <cell r="F33"/>
        </row>
        <row r="34">
          <cell r="A34" t="str">
            <v>03.1352</v>
          </cell>
          <cell r="B34" t="str">
            <v>Ñaøo moùng baèng TC ñaát C2  saâu £ 4 m dieän tích ñaùy moùng £ 150 m2</v>
          </cell>
          <cell r="C34" t="str">
            <v>m 3</v>
          </cell>
          <cell r="D34">
            <v>1.3</v>
          </cell>
          <cell r="E34">
            <v>16629</v>
          </cell>
          <cell r="F34"/>
        </row>
        <row r="35">
          <cell r="A35" t="str">
            <v>03.1353</v>
          </cell>
          <cell r="B35" t="str">
            <v>Ñaøo moùng baèng TC ñaát C3  saâu £ 4 m dieän tích ñaùy moùng £ 150 m2</v>
          </cell>
          <cell r="C35" t="str">
            <v>m 3</v>
          </cell>
          <cell r="D35">
            <v>1</v>
          </cell>
          <cell r="E35">
            <v>24134</v>
          </cell>
          <cell r="F35"/>
        </row>
        <row r="36">
          <cell r="A36" t="str">
            <v>03.1372</v>
          </cell>
          <cell r="B36" t="str">
            <v>Ñaøo moùng baèng TC ñaát C2  saâu £ 2 m dieän tích ñaùy moùng £ 200 m2</v>
          </cell>
          <cell r="C36" t="str">
            <v>m 3</v>
          </cell>
          <cell r="D36">
            <v>0.2</v>
          </cell>
          <cell r="E36">
            <v>14716</v>
          </cell>
          <cell r="F36"/>
        </row>
        <row r="37">
          <cell r="A37" t="str">
            <v>03.1373</v>
          </cell>
          <cell r="B37" t="str">
            <v>Ñaøo moùng baèng TC ñaát C3  saâu £ 2 m dieän tích ñaùy moùng £ 200 m2</v>
          </cell>
          <cell r="C37" t="str">
            <v>m 3</v>
          </cell>
          <cell r="D37">
            <v>34538</v>
          </cell>
          <cell r="E37">
            <v>22074</v>
          </cell>
          <cell r="F37"/>
        </row>
        <row r="38">
          <cell r="A38" t="str">
            <v>03.1382</v>
          </cell>
          <cell r="B38" t="str">
            <v>Ñaøo moùng baèng TC ñaát C2  saâu £ 3 m dieän tích ñaùy moùng £ 200 m2</v>
          </cell>
          <cell r="C38" t="str">
            <v>m 3</v>
          </cell>
          <cell r="D38">
            <v>740632.87199999997</v>
          </cell>
          <cell r="E38">
            <v>16334</v>
          </cell>
          <cell r="F38">
            <v>0</v>
          </cell>
        </row>
        <row r="39">
          <cell r="A39" t="str">
            <v>03.1383</v>
          </cell>
          <cell r="B39" t="str">
            <v>Ñaøo moùng baèng TC ñaát C3  saâu £ 3 m dieän tích ñaùy moùng £ 200 m2</v>
          </cell>
          <cell r="C39" t="str">
            <v>m 3</v>
          </cell>
          <cell r="D39">
            <v>0.2</v>
          </cell>
          <cell r="E39">
            <v>23987</v>
          </cell>
          <cell r="F39"/>
        </row>
        <row r="40">
          <cell r="A40" t="str">
            <v>03.1392</v>
          </cell>
          <cell r="B40" t="str">
            <v>Ñaøo moùng baèng TC ñaát C2  saâu £ 3 m dieän tích ñaùy moùng £ 200 m2</v>
          </cell>
          <cell r="C40" t="str">
            <v>m 3</v>
          </cell>
          <cell r="D40">
            <v>4.7</v>
          </cell>
          <cell r="E40">
            <v>17512</v>
          </cell>
          <cell r="F40"/>
        </row>
        <row r="41">
          <cell r="A41" t="str">
            <v>03.1393</v>
          </cell>
          <cell r="B41" t="str">
            <v>Ñaøo moùng baèng TC ñaát C3  saâu £ 3 m dieän tích ñaùy moùng £ 200 m2</v>
          </cell>
          <cell r="C41" t="str">
            <v>m 3</v>
          </cell>
          <cell r="D41"/>
          <cell r="E41">
            <v>25311</v>
          </cell>
          <cell r="F41"/>
        </row>
        <row r="42">
          <cell r="A42" t="str">
            <v>03.1422</v>
          </cell>
          <cell r="B42" t="str">
            <v>Ñaøo moùng baèng TC ñaát C2  saâu £ 2 m dieän tích ñaùy moùng &gt; 200 m2</v>
          </cell>
          <cell r="C42" t="str">
            <v>m 3</v>
          </cell>
          <cell r="D42"/>
          <cell r="E42">
            <v>16187</v>
          </cell>
          <cell r="F42"/>
        </row>
        <row r="43">
          <cell r="A43" t="str">
            <v>03.1423</v>
          </cell>
          <cell r="B43" t="str">
            <v>Ñaøo moùng baèng TC ñaát C3  saâu £ 2 m dieän tích ñaùy moùng &gt; 200 m2</v>
          </cell>
          <cell r="C43" t="str">
            <v>m 3</v>
          </cell>
          <cell r="D43">
            <v>4.7</v>
          </cell>
          <cell r="E43">
            <v>24281</v>
          </cell>
          <cell r="F43"/>
        </row>
        <row r="44">
          <cell r="A44" t="str">
            <v>03.1432</v>
          </cell>
          <cell r="B44" t="str">
            <v>Ñaøo moùng baèng TC ñaát C2  saâu £ 3 m dieän tích ñaùy moùng &gt; 200 m2</v>
          </cell>
          <cell r="C44" t="str">
            <v>m 3</v>
          </cell>
          <cell r="D44">
            <v>4.5199999999999996</v>
          </cell>
          <cell r="E44">
            <v>17217</v>
          </cell>
          <cell r="F44"/>
        </row>
        <row r="45">
          <cell r="A45" t="str">
            <v>03.1433</v>
          </cell>
          <cell r="B45" t="str">
            <v>Ñaøo moùng baèng TC ñaát C3  saâu £ 3 m dieän tích ñaùy moùng &gt; 200 m2</v>
          </cell>
          <cell r="C45" t="str">
            <v>m 3</v>
          </cell>
          <cell r="D45">
            <v>21.443999999999999</v>
          </cell>
          <cell r="E45">
            <v>25458</v>
          </cell>
          <cell r="F45"/>
        </row>
        <row r="46">
          <cell r="A46" t="str">
            <v>03.1442</v>
          </cell>
          <cell r="B46" t="str">
            <v>Ñaøo moùng baèng TC ñaát C2  saâu £ 3 m dieän tích ñaùy moùng &gt; 200 m2</v>
          </cell>
          <cell r="C46" t="str">
            <v>m 3</v>
          </cell>
          <cell r="D46">
            <v>34538</v>
          </cell>
          <cell r="E46">
            <v>18836</v>
          </cell>
          <cell r="F46"/>
        </row>
        <row r="47">
          <cell r="A47" t="str">
            <v>03.1443</v>
          </cell>
          <cell r="B47" t="str">
            <v>Ñaøo moùng baèng TC ñaát C3  saâu £ 3 m dieän tích ñaùy moùng &gt; 200 m2</v>
          </cell>
          <cell r="C47" t="str">
            <v>m 3</v>
          </cell>
          <cell r="D47">
            <v>830061.99580952385</v>
          </cell>
          <cell r="E47">
            <v>27960</v>
          </cell>
          <cell r="F47">
            <v>0</v>
          </cell>
        </row>
        <row r="48">
          <cell r="A48" t="str">
            <v>03.2202</v>
          </cell>
          <cell r="B48" t="str">
            <v>Laáp hoá moùng + chaân truï C2</v>
          </cell>
          <cell r="C48" t="str">
            <v>m 3</v>
          </cell>
          <cell r="D48">
            <v>796000</v>
          </cell>
          <cell r="E48">
            <v>9712</v>
          </cell>
          <cell r="F48">
            <v>110000</v>
          </cell>
        </row>
        <row r="49">
          <cell r="A49" t="str">
            <v>03.2203</v>
          </cell>
          <cell r="B49" t="str">
            <v>Laáp hoá moùng + chaân truï C3</v>
          </cell>
          <cell r="C49" t="str">
            <v>m 3</v>
          </cell>
          <cell r="D49">
            <v>1626061.9958095239</v>
          </cell>
          <cell r="E49">
            <v>10890</v>
          </cell>
          <cell r="F49">
            <v>110000</v>
          </cell>
        </row>
        <row r="50">
          <cell r="A50" t="str">
            <v>03.3102</v>
          </cell>
          <cell r="B50" t="str">
            <v>Ñaøo ñaát raõnh tieáp ñòa ñaát C2</v>
          </cell>
          <cell r="C50" t="str">
            <v>m 3</v>
          </cell>
          <cell r="D50">
            <v>639000</v>
          </cell>
          <cell r="E50">
            <v>14716</v>
          </cell>
          <cell r="F50">
            <v>73000</v>
          </cell>
        </row>
        <row r="51">
          <cell r="A51" t="str">
            <v>03.3103</v>
          </cell>
          <cell r="B51" t="str">
            <v>Ñaøo ñaát raõnh tieáp ñòa ñaát C3</v>
          </cell>
          <cell r="C51" t="str">
            <v>m 3</v>
          </cell>
          <cell r="D51">
            <v>987061.99580952385</v>
          </cell>
          <cell r="E51">
            <v>21926</v>
          </cell>
          <cell r="F51">
            <v>37000</v>
          </cell>
        </row>
        <row r="52">
          <cell r="A52" t="str">
            <v>03.3202</v>
          </cell>
          <cell r="B52" t="str">
            <v>Laáp ñaát raõnh tieáp ñòa ñaát C2</v>
          </cell>
          <cell r="C52" t="str">
            <v>m 3</v>
          </cell>
          <cell r="D52"/>
          <cell r="E52">
            <v>8682</v>
          </cell>
          <cell r="F52"/>
        </row>
        <row r="53">
          <cell r="A53" t="str">
            <v>03.3203</v>
          </cell>
          <cell r="B53" t="str">
            <v>Laáp ñaát raõnh tieáp ñòa ñaát C3</v>
          </cell>
          <cell r="C53" t="str">
            <v>m 3</v>
          </cell>
          <cell r="D53"/>
          <cell r="E53">
            <v>10007</v>
          </cell>
          <cell r="F53"/>
        </row>
        <row r="54">
          <cell r="A54" t="str">
            <v>03.4001</v>
          </cell>
          <cell r="B54" t="str">
            <v>Ñaép bôø bao ñoä saâu buøn nöôùc £ 30cm</v>
          </cell>
          <cell r="C54" t="str">
            <v>m</v>
          </cell>
          <cell r="D54"/>
          <cell r="E54">
            <v>5592</v>
          </cell>
          <cell r="F54"/>
        </row>
        <row r="55">
          <cell r="A55" t="str">
            <v>03.4002</v>
          </cell>
          <cell r="B55" t="str">
            <v>Ñaép bôø bao ñoä saâu buøn nöôùc £ 50cm</v>
          </cell>
          <cell r="C55" t="str">
            <v>m</v>
          </cell>
          <cell r="D55">
            <v>22400</v>
          </cell>
          <cell r="E55">
            <v>8241</v>
          </cell>
          <cell r="F55"/>
        </row>
        <row r="56">
          <cell r="A56" t="str">
            <v>03.4003</v>
          </cell>
          <cell r="B56" t="str">
            <v>Ñaép bôø bao ñoä saâu buøn nöôùc £ 80cm</v>
          </cell>
          <cell r="C56" t="str">
            <v>m</v>
          </cell>
          <cell r="D56">
            <v>35000</v>
          </cell>
          <cell r="E56">
            <v>12655</v>
          </cell>
          <cell r="F56"/>
        </row>
        <row r="57">
          <cell r="A57" t="str">
            <v>03.4004</v>
          </cell>
          <cell r="B57" t="str">
            <v>Ñaép bôø bao ñoä saâu buøn nöôùc £ 100cm</v>
          </cell>
          <cell r="C57" t="str">
            <v>m</v>
          </cell>
          <cell r="D57">
            <v>42000</v>
          </cell>
          <cell r="E57">
            <v>16187</v>
          </cell>
          <cell r="F57"/>
        </row>
        <row r="58">
          <cell r="A58" t="str">
            <v>03.5100</v>
          </cell>
          <cell r="B58" t="str">
            <v xml:space="preserve">Bôm taùt nöôùc baèng thuû coâng </v>
          </cell>
          <cell r="C58" t="str">
            <v>m 3</v>
          </cell>
          <cell r="D58"/>
          <cell r="E58"/>
          <cell r="F58"/>
        </row>
        <row r="59">
          <cell r="A59" t="str">
            <v>03.5200</v>
          </cell>
          <cell r="B59" t="str">
            <v>Bôm taùt nöôùc baèng maùy</v>
          </cell>
          <cell r="C59" t="str">
            <v>m 3</v>
          </cell>
          <cell r="D59"/>
          <cell r="E59"/>
          <cell r="F59"/>
        </row>
        <row r="60">
          <cell r="A60" t="str">
            <v>03.7001</v>
          </cell>
          <cell r="B60" t="str">
            <v>Ñaép caùt coâng trình</v>
          </cell>
          <cell r="C60" t="str">
            <v>m 3</v>
          </cell>
          <cell r="D60">
            <v>27750</v>
          </cell>
          <cell r="E60">
            <v>9124</v>
          </cell>
          <cell r="F60"/>
        </row>
        <row r="61">
          <cell r="A61" t="str">
            <v>04.1101</v>
          </cell>
          <cell r="B61" t="str">
            <v>SX laép döïng coát theùp £ F10</v>
          </cell>
          <cell r="C61" t="str">
            <v>kg</v>
          </cell>
          <cell r="D61">
            <v>4267.6769999999997</v>
          </cell>
          <cell r="E61">
            <v>201.59299999999999</v>
          </cell>
          <cell r="F61">
            <v>16.917999999999999</v>
          </cell>
        </row>
        <row r="62">
          <cell r="A62" t="str">
            <v>04.1102</v>
          </cell>
          <cell r="B62" t="str">
            <v>SX laép döïng coát theùp £ F18</v>
          </cell>
          <cell r="C62" t="str">
            <v>kg</v>
          </cell>
          <cell r="D62">
            <v>4316.2070000000003</v>
          </cell>
          <cell r="E62">
            <v>148.48500000000001</v>
          </cell>
          <cell r="F62">
            <v>187.36099999999999</v>
          </cell>
        </row>
        <row r="63">
          <cell r="A63" t="str">
            <v>04.1103</v>
          </cell>
          <cell r="B63" t="str">
            <v>SX laép döïng coát theùp &gt; F18</v>
          </cell>
          <cell r="C63" t="str">
            <v>kg</v>
          </cell>
          <cell r="D63">
            <v>4322.2129999999997</v>
          </cell>
          <cell r="E63">
            <v>113.02800000000001</v>
          </cell>
          <cell r="F63">
            <v>203.874</v>
          </cell>
        </row>
        <row r="64">
          <cell r="A64" t="str">
            <v>04.2002</v>
          </cell>
          <cell r="B64" t="str">
            <v>Vaùn khuoân</v>
          </cell>
          <cell r="C64" t="str">
            <v>m2</v>
          </cell>
          <cell r="D64">
            <v>19977.759999999998</v>
          </cell>
          <cell r="E64">
            <v>5702.46</v>
          </cell>
          <cell r="F64">
            <v>0</v>
          </cell>
        </row>
        <row r="65">
          <cell r="A65" t="str">
            <v>04.3210</v>
          </cell>
          <cell r="B65" t="str">
            <v>Beâ toâng loùt M#100 ñaù 4x6</v>
          </cell>
          <cell r="C65" t="str">
            <v>m 3</v>
          </cell>
          <cell r="D65">
            <v>263424</v>
          </cell>
          <cell r="E65">
            <v>39732</v>
          </cell>
          <cell r="F65"/>
        </row>
        <row r="66">
          <cell r="A66" t="str">
            <v>04.3210</v>
          </cell>
          <cell r="B66" t="str">
            <v>Beâ toâng loùt M#150 ñaù 4x6</v>
          </cell>
          <cell r="C66" t="str">
            <v>m 3</v>
          </cell>
          <cell r="D66">
            <v>306285</v>
          </cell>
          <cell r="E66">
            <v>39732</v>
          </cell>
          <cell r="F66"/>
        </row>
        <row r="67">
          <cell r="A67" t="str">
            <v>04.3333</v>
          </cell>
          <cell r="B67" t="str">
            <v>BT moùng truï coù caàu coâng taùc M#200 ñaù 2x4 (TC keát hôïp ñaàm duøi)</v>
          </cell>
          <cell r="C67" t="str">
            <v>m 3</v>
          </cell>
          <cell r="D67">
            <v>389539</v>
          </cell>
          <cell r="E67">
            <v>44589</v>
          </cell>
          <cell r="F67">
            <v>4003</v>
          </cell>
        </row>
        <row r="68">
          <cell r="A68" t="str">
            <v>04.3334</v>
          </cell>
          <cell r="B68" t="str">
            <v>BT moùng truï coù caàu coâng taùc M#250 ñaù 2x4 (TC keát hôïp ñaàm duøi)</v>
          </cell>
          <cell r="C68" t="str">
            <v>m 3</v>
          </cell>
          <cell r="D68">
            <v>436341</v>
          </cell>
          <cell r="E68">
            <v>44589</v>
          </cell>
          <cell r="F68">
            <v>4003</v>
          </cell>
        </row>
        <row r="69">
          <cell r="A69" t="str">
            <v>04.3343</v>
          </cell>
          <cell r="B69" t="str">
            <v>BT moùng truï khoâng coù caàu coâng taùc M#200 ñaù 2x4 (TC keát hôïp ñaàm duøi)</v>
          </cell>
          <cell r="C69" t="str">
            <v>m 3</v>
          </cell>
          <cell r="D69">
            <v>368838</v>
          </cell>
          <cell r="E69">
            <v>38261</v>
          </cell>
          <cell r="F69">
            <v>4003</v>
          </cell>
        </row>
        <row r="70">
          <cell r="A70" t="str">
            <v>04.3344</v>
          </cell>
          <cell r="B70" t="str">
            <v>BT moùng truï khoâng coù caàu coâng taùc M#250 ñaù 2x4 (TC keát hôïp ñaàm duøi)</v>
          </cell>
          <cell r="C70" t="str">
            <v>m 3</v>
          </cell>
          <cell r="D70">
            <v>415640</v>
          </cell>
          <cell r="E70">
            <v>38261</v>
          </cell>
          <cell r="F70">
            <v>4003</v>
          </cell>
        </row>
        <row r="71">
          <cell r="A71" t="str">
            <v>04.3353</v>
          </cell>
          <cell r="B71" t="str">
            <v>BT moùng baûnï coù caàu coâng taùc M#200 ñaù 2x4 (TC keát hôïp ñaàm duøi)</v>
          </cell>
          <cell r="C71" t="str">
            <v>m 3</v>
          </cell>
          <cell r="D71">
            <v>389539</v>
          </cell>
          <cell r="E71">
            <v>41498</v>
          </cell>
          <cell r="F71">
            <v>4003</v>
          </cell>
        </row>
        <row r="72">
          <cell r="A72" t="str">
            <v>04.3354</v>
          </cell>
          <cell r="B72" t="str">
            <v>BT moùng baûnï coù caàu coâng taùc M#250 ñaù 2x4 (TC keát hôïp ñaàm duøi)</v>
          </cell>
          <cell r="C72" t="str">
            <v>m 3</v>
          </cell>
          <cell r="D72">
            <v>436341</v>
          </cell>
          <cell r="E72">
            <v>41498</v>
          </cell>
          <cell r="F72">
            <v>4003</v>
          </cell>
        </row>
        <row r="73">
          <cell r="A73" t="str">
            <v>04.3801</v>
          </cell>
          <cell r="B73" t="str">
            <v>Laép ñaët moùng neùo troïng löôïng £ 0,25T</v>
          </cell>
          <cell r="C73" t="str">
            <v>caùi</v>
          </cell>
          <cell r="D73">
            <v>4.4000000000000004</v>
          </cell>
          <cell r="E73">
            <v>11051</v>
          </cell>
          <cell r="F73">
            <v>0.15</v>
          </cell>
        </row>
        <row r="74">
          <cell r="A74" t="str">
            <v>04.3802</v>
          </cell>
          <cell r="B74" t="str">
            <v>Laép ñaët moùng neùo troïng löôïng £ 0,5T</v>
          </cell>
          <cell r="C74" t="str">
            <v>caùi</v>
          </cell>
          <cell r="D74"/>
          <cell r="E74">
            <v>24214</v>
          </cell>
          <cell r="F74"/>
        </row>
        <row r="75">
          <cell r="A75" t="str">
            <v>04.3803</v>
          </cell>
          <cell r="B75" t="str">
            <v>Laép ñaët moùng neùo troïng löôïng &gt; 0,5T</v>
          </cell>
          <cell r="C75" t="str">
            <v>caùi</v>
          </cell>
          <cell r="D75"/>
          <cell r="E75">
            <v>42252</v>
          </cell>
          <cell r="F75"/>
        </row>
        <row r="76">
          <cell r="A76" t="str">
            <v>05.4101</v>
          </cell>
          <cell r="B76" t="str">
            <v>Laép ñaët coät theùp baèng thuû coâng (chieáu cao £15m)</v>
          </cell>
          <cell r="C76" t="str">
            <v>taán</v>
          </cell>
          <cell r="D76">
            <v>4516</v>
          </cell>
          <cell r="E76">
            <v>183473</v>
          </cell>
          <cell r="F76">
            <v>0.15</v>
          </cell>
        </row>
        <row r="77">
          <cell r="A77" t="str">
            <v>05.4201</v>
          </cell>
          <cell r="B77" t="str">
            <v>Laép ñaët coät theùp baèng thuû coâng (chieáu cao £25m)</v>
          </cell>
          <cell r="C77" t="str">
            <v>taán</v>
          </cell>
          <cell r="D77">
            <v>9686</v>
          </cell>
          <cell r="E77">
            <v>201837</v>
          </cell>
          <cell r="F77">
            <v>4.5999999999999996</v>
          </cell>
        </row>
        <row r="78">
          <cell r="A78" t="str">
            <v>05.4301</v>
          </cell>
          <cell r="B78" t="str">
            <v>Laép ñaët coät theùp baèng thuû coâng (chieáu cao £40m)</v>
          </cell>
          <cell r="C78" t="str">
            <v>taán</v>
          </cell>
          <cell r="D78">
            <v>10330</v>
          </cell>
          <cell r="E78">
            <v>232064</v>
          </cell>
          <cell r="F78">
            <v>0.89999999999999991</v>
          </cell>
        </row>
        <row r="79">
          <cell r="A79" t="str">
            <v>05.4401</v>
          </cell>
          <cell r="B79" t="str">
            <v>Laép ñaët coät theùp baèng thuû coâng (chieáu cao £55m)</v>
          </cell>
          <cell r="C79" t="str">
            <v>taán</v>
          </cell>
          <cell r="D79">
            <v>12271</v>
          </cell>
          <cell r="E79">
            <v>266841</v>
          </cell>
          <cell r="F79">
            <v>34538</v>
          </cell>
        </row>
        <row r="80">
          <cell r="A80" t="str">
            <v>05.4501</v>
          </cell>
          <cell r="B80" t="str">
            <v>Laép ñaët coät theùp baèng thuû coâng (chieáu cao £70m)</v>
          </cell>
          <cell r="C80" t="str">
            <v>taán</v>
          </cell>
          <cell r="D80">
            <v>12915</v>
          </cell>
          <cell r="E80">
            <v>307143</v>
          </cell>
          <cell r="F80">
            <v>31084.199999999997</v>
          </cell>
        </row>
        <row r="81">
          <cell r="A81" t="str">
            <v>05.4601</v>
          </cell>
          <cell r="B81" t="str">
            <v>Laép ñaët coät theùp baèng thuû coâng (chieáu cao £85m)</v>
          </cell>
          <cell r="C81" t="str">
            <v>taán</v>
          </cell>
          <cell r="D81">
            <v>13558</v>
          </cell>
          <cell r="E81">
            <v>352808</v>
          </cell>
          <cell r="F81">
            <v>110000</v>
          </cell>
        </row>
        <row r="82">
          <cell r="A82" t="str">
            <v>05.4701</v>
          </cell>
          <cell r="B82" t="str">
            <v>Laép ñaët coät theùp baèng thuû coâng (chieáu cao £100m)</v>
          </cell>
          <cell r="C82" t="str">
            <v>taán</v>
          </cell>
          <cell r="D82">
            <v>13558</v>
          </cell>
          <cell r="E82">
            <v>405786</v>
          </cell>
          <cell r="F82">
            <v>141084.20000000001</v>
          </cell>
        </row>
        <row r="83">
          <cell r="A83" t="str">
            <v>05.5101</v>
          </cell>
          <cell r="B83" t="str">
            <v>Noái coät beâ toâng baèng maët bích (ÑH bình thöôøng)</v>
          </cell>
          <cell r="C83" t="str">
            <v>moái</v>
          </cell>
          <cell r="D83">
            <v>5407</v>
          </cell>
          <cell r="E83">
            <v>48753</v>
          </cell>
          <cell r="F83">
            <v>73000</v>
          </cell>
        </row>
        <row r="84">
          <cell r="A84" t="str">
            <v>05.5102</v>
          </cell>
          <cell r="B84" t="str">
            <v>Noái coät beâ toâng baèng maët bích (ÑH söôøn ñoài)</v>
          </cell>
          <cell r="C84" t="str">
            <v>moái</v>
          </cell>
          <cell r="D84">
            <v>5407</v>
          </cell>
          <cell r="E84">
            <v>51190</v>
          </cell>
          <cell r="F84">
            <v>68084.200000000012</v>
          </cell>
        </row>
        <row r="85">
          <cell r="A85" t="str">
            <v>05.5103</v>
          </cell>
          <cell r="B85" t="str">
            <v>Noái coät beâ toâng baèng maët bích (ÑH sình laày)</v>
          </cell>
          <cell r="C85" t="str">
            <v>moái</v>
          </cell>
          <cell r="D85">
            <v>13755</v>
          </cell>
          <cell r="E85">
            <v>58503</v>
          </cell>
          <cell r="F85"/>
        </row>
        <row r="86">
          <cell r="A86" t="str">
            <v>05.5211</v>
          </cell>
          <cell r="B86" t="str">
            <v>Döïng coät beâ toâng baèng thuû coâng (chieáu cao £ 8m)</v>
          </cell>
          <cell r="C86" t="str">
            <v>coät</v>
          </cell>
          <cell r="D86">
            <v>8490</v>
          </cell>
          <cell r="E86">
            <v>74917</v>
          </cell>
          <cell r="F86"/>
        </row>
        <row r="87">
          <cell r="A87" t="str">
            <v>05.5212</v>
          </cell>
          <cell r="B87" t="str">
            <v>Döïng coät beâ toâng baèng thuû coâng (chieáu cao £ 10m)</v>
          </cell>
          <cell r="C87" t="str">
            <v>coät</v>
          </cell>
          <cell r="D87">
            <v>8490</v>
          </cell>
          <cell r="E87">
            <v>80605</v>
          </cell>
          <cell r="F87"/>
        </row>
        <row r="88">
          <cell r="A88" t="str">
            <v>05.5213</v>
          </cell>
          <cell r="B88" t="str">
            <v>Döïng coät beâ toâng baèng thuû coâng (chieáu cao £ 12m)</v>
          </cell>
          <cell r="C88" t="str">
            <v>coät</v>
          </cell>
          <cell r="D88">
            <v>8490</v>
          </cell>
          <cell r="E88">
            <v>86293</v>
          </cell>
          <cell r="F88" t="str">
            <v>§¸ d¨m  1x2            ®Ëp thñ c«ng    t¹i chç</v>
          </cell>
        </row>
        <row r="89">
          <cell r="A89" t="str">
            <v>05.5214</v>
          </cell>
          <cell r="B89" t="str">
            <v>Döïng coät beâ toâng baèng thuû coâng (chieáu cao £ 14m)</v>
          </cell>
          <cell r="C89" t="str">
            <v>coät</v>
          </cell>
          <cell r="D89">
            <v>8490</v>
          </cell>
          <cell r="E89">
            <v>107419</v>
          </cell>
          <cell r="F89"/>
        </row>
        <row r="90">
          <cell r="A90" t="str">
            <v>05.5215</v>
          </cell>
          <cell r="B90" t="str">
            <v>Döïng coät beâ toâng baèng thuû coâng (chieáu cao £ 16m)</v>
          </cell>
          <cell r="C90" t="str">
            <v>coät</v>
          </cell>
          <cell r="D90">
            <v>9854</v>
          </cell>
          <cell r="E90">
            <v>116844</v>
          </cell>
          <cell r="F90">
            <v>0</v>
          </cell>
        </row>
        <row r="91">
          <cell r="A91" t="str">
            <v>05.5216</v>
          </cell>
          <cell r="B91" t="str">
            <v>Döïng coät beâ toâng baèng thuû coâng (chieáu cao £ 18m)</v>
          </cell>
          <cell r="C91" t="str">
            <v>coät</v>
          </cell>
          <cell r="D91">
            <v>9854</v>
          </cell>
          <cell r="E91">
            <v>152271</v>
          </cell>
          <cell r="F91"/>
        </row>
        <row r="92">
          <cell r="A92" t="str">
            <v>05.5217</v>
          </cell>
          <cell r="B92" t="str">
            <v>Döïng coät beâ toâng baèng thuû coâng (chieáu cao £ 20m)</v>
          </cell>
          <cell r="C92" t="str">
            <v>coät</v>
          </cell>
          <cell r="D92">
            <v>9854</v>
          </cell>
          <cell r="E92">
            <v>177460</v>
          </cell>
          <cell r="F92"/>
        </row>
        <row r="93">
          <cell r="A93" t="str">
            <v>05.5218</v>
          </cell>
          <cell r="B93" t="str">
            <v>Döïng coät beâ toâng baèng thuû coâng (chieáu cao &gt; 20m)</v>
          </cell>
          <cell r="C93" t="str">
            <v>coät</v>
          </cell>
          <cell r="D93">
            <v>9854</v>
          </cell>
          <cell r="E93">
            <v>193711</v>
          </cell>
          <cell r="F93"/>
        </row>
        <row r="94">
          <cell r="A94" t="str">
            <v>05.6011</v>
          </cell>
          <cell r="B94" t="str">
            <v>Laép ñaët xaø theùp cho coät ñôõ (troïng löôïng 25 kg)</v>
          </cell>
          <cell r="C94" t="str">
            <v>boä</v>
          </cell>
          <cell r="D94">
            <v>1</v>
          </cell>
          <cell r="E94">
            <v>13161</v>
          </cell>
          <cell r="F94"/>
        </row>
        <row r="95">
          <cell r="A95" t="str">
            <v>05.6021</v>
          </cell>
          <cell r="B95" t="str">
            <v>Laép ñaët xaø theùp cho coät ñôõ (troïng löôïng 50 kg)</v>
          </cell>
          <cell r="C95" t="str">
            <v>boä</v>
          </cell>
          <cell r="D95">
            <v>0.2</v>
          </cell>
          <cell r="E95">
            <v>17806</v>
          </cell>
          <cell r="F95"/>
        </row>
        <row r="96">
          <cell r="A96" t="str">
            <v>05.6031</v>
          </cell>
          <cell r="B96" t="str">
            <v>Laép ñaët xaø theùp cho coät ñôõ (troïng löôïng 100 kg)</v>
          </cell>
          <cell r="C96" t="str">
            <v>boä</v>
          </cell>
          <cell r="D96">
            <v>34538</v>
          </cell>
          <cell r="E96">
            <v>23999</v>
          </cell>
          <cell r="F96"/>
        </row>
        <row r="97">
          <cell r="A97" t="str">
            <v>05.6041</v>
          </cell>
          <cell r="B97" t="str">
            <v>Laép ñaët xaø theùp cho coät ñôõ (troïng löôïng 140 kg)</v>
          </cell>
          <cell r="C97" t="str">
            <v>boä</v>
          </cell>
          <cell r="D97">
            <v>678188.16799999983</v>
          </cell>
          <cell r="E97">
            <v>28799</v>
          </cell>
          <cell r="F97">
            <v>0</v>
          </cell>
        </row>
        <row r="98">
          <cell r="A98" t="str">
            <v>05.6051</v>
          </cell>
          <cell r="B98" t="str">
            <v>Laép ñaët xaø theùp cho coät ñôõ (troïng löôïng 230 kg)</v>
          </cell>
          <cell r="C98" t="str">
            <v>boä</v>
          </cell>
          <cell r="D98">
            <v>0.2</v>
          </cell>
          <cell r="E98">
            <v>39792</v>
          </cell>
          <cell r="F98"/>
        </row>
        <row r="99">
          <cell r="A99" t="str">
            <v>05.6061</v>
          </cell>
          <cell r="B99" t="str">
            <v>Laép ñaët xaø theùp cho coät ñôõ (troïng löôïng 320 kg)</v>
          </cell>
          <cell r="C99" t="str">
            <v>boä</v>
          </cell>
          <cell r="D99">
            <v>4.96</v>
          </cell>
          <cell r="E99">
            <v>50785</v>
          </cell>
          <cell r="F99"/>
        </row>
        <row r="100">
          <cell r="A100" t="str">
            <v>05.6071</v>
          </cell>
          <cell r="B100" t="str">
            <v>Laép ñaët xaø theùp cho coät ñôõ (troïng löôïng 410 kg)</v>
          </cell>
          <cell r="C100" t="str">
            <v>boä</v>
          </cell>
          <cell r="D100"/>
          <cell r="E100">
            <v>59920</v>
          </cell>
          <cell r="F100"/>
        </row>
        <row r="101">
          <cell r="A101" t="str">
            <v>05.6081</v>
          </cell>
          <cell r="B101" t="str">
            <v>Laép ñaët xaø theùp cho coät ñôõ (troïng löôïng 500 kg)</v>
          </cell>
          <cell r="C101" t="str">
            <v>boä</v>
          </cell>
          <cell r="D101"/>
          <cell r="E101">
            <v>70759</v>
          </cell>
          <cell r="F101"/>
        </row>
        <row r="102">
          <cell r="A102" t="str">
            <v>05.6012</v>
          </cell>
          <cell r="B102" t="str">
            <v>Laép ñaët xaø theùp cho coät neùo (troïng löôïng 25 kg)</v>
          </cell>
          <cell r="C102" t="str">
            <v>boä</v>
          </cell>
          <cell r="D102">
            <v>4.3</v>
          </cell>
          <cell r="E102">
            <v>17496</v>
          </cell>
          <cell r="F102"/>
        </row>
        <row r="103">
          <cell r="A103" t="str">
            <v>05.6022</v>
          </cell>
          <cell r="B103" t="str">
            <v>Laép ñaët xaø theùp cho coät neùoõ (troïng löôïng 50 kg)</v>
          </cell>
          <cell r="C103" t="str">
            <v>boä</v>
          </cell>
          <cell r="D103">
            <v>4.5199999999999996</v>
          </cell>
          <cell r="E103">
            <v>23689</v>
          </cell>
          <cell r="F103"/>
        </row>
        <row r="104">
          <cell r="A104" t="str">
            <v>05.6032</v>
          </cell>
          <cell r="B104" t="str">
            <v>Laép ñaët xaø theùp cho coät neùo (troïng löôïng 100 kg)</v>
          </cell>
          <cell r="C104" t="str">
            <v>boä</v>
          </cell>
          <cell r="D104">
            <v>19.635999999999996</v>
          </cell>
          <cell r="E104">
            <v>31896</v>
          </cell>
          <cell r="F104"/>
        </row>
        <row r="105">
          <cell r="A105" t="str">
            <v>05.6042</v>
          </cell>
          <cell r="B105" t="str">
            <v>Laép ñaët xaø theùp cho coät neùo (troïng löôïng 140 kg)</v>
          </cell>
          <cell r="C105" t="str">
            <v>boä</v>
          </cell>
          <cell r="D105">
            <v>34538</v>
          </cell>
          <cell r="E105">
            <v>38244</v>
          </cell>
          <cell r="F105">
            <v>34538</v>
          </cell>
        </row>
        <row r="106">
          <cell r="A106" t="str">
            <v>05.6052</v>
          </cell>
          <cell r="B106" t="str">
            <v>Laép ñaët xaø theùp cho coät neùo (troïng löôïng 230 kg)</v>
          </cell>
          <cell r="C106" t="str">
            <v>boä</v>
          </cell>
          <cell r="D106">
            <v>767617.29180952371</v>
          </cell>
          <cell r="E106">
            <v>52798</v>
          </cell>
          <cell r="F106">
            <v>0</v>
          </cell>
        </row>
        <row r="107">
          <cell r="A107" t="str">
            <v>05.6062</v>
          </cell>
          <cell r="B107" t="str">
            <v>Laép ñaët xaø theùp cho coät neùo (troïng löôïng 320 kg)</v>
          </cell>
          <cell r="C107" t="str">
            <v>boä</v>
          </cell>
          <cell r="D107">
            <v>735000</v>
          </cell>
          <cell r="E107">
            <v>67507</v>
          </cell>
          <cell r="F107">
            <v>110000</v>
          </cell>
        </row>
        <row r="108">
          <cell r="A108" t="str">
            <v>05.6072</v>
          </cell>
          <cell r="B108" t="str">
            <v>Laép ñaët xaø theùp cho coät neùo (troïng löôïng 410 kg)</v>
          </cell>
          <cell r="C108" t="str">
            <v>boä</v>
          </cell>
          <cell r="D108">
            <v>1502617.2918095237</v>
          </cell>
          <cell r="E108">
            <v>79584</v>
          </cell>
          <cell r="F108">
            <v>110000</v>
          </cell>
        </row>
        <row r="109">
          <cell r="A109" t="str">
            <v>05.6082</v>
          </cell>
          <cell r="B109" t="str">
            <v>Laép ñaët xaø theùp cho coät neùo (troïng löôïng 500 kg)</v>
          </cell>
          <cell r="C109" t="str">
            <v>boä</v>
          </cell>
          <cell r="D109">
            <v>639000</v>
          </cell>
          <cell r="E109">
            <v>93984</v>
          </cell>
          <cell r="F109">
            <v>73000</v>
          </cell>
        </row>
        <row r="110">
          <cell r="A110" t="str">
            <v>05.6043</v>
          </cell>
          <cell r="B110" t="str">
            <v>Laép ñaët xaø theùp cho coät ñuùp (troïng löôïng 140 kg)</v>
          </cell>
          <cell r="C110" t="str">
            <v>boä</v>
          </cell>
          <cell r="D110">
            <v>863617.29180952371</v>
          </cell>
          <cell r="E110">
            <v>32515</v>
          </cell>
          <cell r="F110">
            <v>37000</v>
          </cell>
        </row>
        <row r="111">
          <cell r="A111" t="str">
            <v>05.6053</v>
          </cell>
          <cell r="B111" t="str">
            <v>Laép ñaët xaø theùp cho coät ñuùp (troïng löôïng 230 kg)</v>
          </cell>
          <cell r="C111" t="str">
            <v>boä</v>
          </cell>
          <cell r="D111"/>
          <cell r="E111">
            <v>46295</v>
          </cell>
          <cell r="F111"/>
        </row>
        <row r="112">
          <cell r="A112" t="str">
            <v>05.6063</v>
          </cell>
          <cell r="B112" t="str">
            <v>Laép ñaët xaø theùp cho coät ñuùp (troïng löôïng 320 kg)</v>
          </cell>
          <cell r="C112" t="str">
            <v>boä</v>
          </cell>
          <cell r="D112"/>
          <cell r="E112">
            <v>58062</v>
          </cell>
          <cell r="F112" t="str">
            <v xml:space="preserve">         </v>
          </cell>
        </row>
        <row r="113">
          <cell r="A113" t="str">
            <v>05.6073</v>
          </cell>
          <cell r="B113" t="str">
            <v>Laép ñaët xaø theùp cho coät ñuùp (troïng löôïng 410 kg)</v>
          </cell>
          <cell r="C113" t="str">
            <v>boä</v>
          </cell>
          <cell r="D113"/>
          <cell r="E113">
            <v>64101</v>
          </cell>
          <cell r="F113"/>
        </row>
        <row r="114">
          <cell r="A114" t="str">
            <v>05.6083</v>
          </cell>
          <cell r="B114" t="str">
            <v>Laép ñaët xaø theùp cho coät ñuùp (troïng löôïng 500 kg)</v>
          </cell>
          <cell r="C114" t="str">
            <v>boä</v>
          </cell>
          <cell r="D114"/>
          <cell r="E114">
            <v>69985</v>
          </cell>
          <cell r="F114"/>
        </row>
        <row r="115">
          <cell r="A115" t="str">
            <v>05.6093</v>
          </cell>
          <cell r="B115" t="str">
            <v>Laép ñaët xaø theùp cho coät ñuùp (troïng löôïng 750 kg)</v>
          </cell>
          <cell r="C115" t="str">
            <v>boä</v>
          </cell>
          <cell r="D115"/>
          <cell r="E115">
            <v>89648</v>
          </cell>
          <cell r="F115"/>
        </row>
        <row r="116">
          <cell r="A116" t="str">
            <v>05.6103</v>
          </cell>
          <cell r="B116" t="str">
            <v>Laép ñaët xaø theùp cho coät ñuùp (troïng löôïng 1000 kg)</v>
          </cell>
          <cell r="C116" t="str">
            <v>boä</v>
          </cell>
          <cell r="D116"/>
          <cell r="E116">
            <v>105751</v>
          </cell>
          <cell r="F116"/>
        </row>
        <row r="117">
          <cell r="A117" t="str">
            <v>05.6044</v>
          </cell>
          <cell r="B117" t="str">
            <v>Laép ñaët xaø theùp cho coät ñuùp (troïng löôïng 140 kg)</v>
          </cell>
          <cell r="C117" t="str">
            <v>boä</v>
          </cell>
          <cell r="D117"/>
          <cell r="E117">
            <v>36076</v>
          </cell>
          <cell r="F117"/>
        </row>
        <row r="118">
          <cell r="A118" t="str">
            <v>05.6054</v>
          </cell>
          <cell r="B118" t="str">
            <v>Laép ñaët xaø theùp cho coät ñuùp (troïng löôïng 230 kg)</v>
          </cell>
          <cell r="C118" t="str">
            <v>boä</v>
          </cell>
          <cell r="D118"/>
          <cell r="E118">
            <v>51559</v>
          </cell>
          <cell r="F118"/>
        </row>
        <row r="119">
          <cell r="A119" t="str">
            <v>05.6064</v>
          </cell>
          <cell r="B119" t="str">
            <v>Laép ñaët xaø theùp cho coät ñuùp (troïng löôïng 320 kg)</v>
          </cell>
          <cell r="C119" t="str">
            <v>boä</v>
          </cell>
          <cell r="D119"/>
          <cell r="E119">
            <v>64565</v>
          </cell>
          <cell r="F119"/>
        </row>
        <row r="120">
          <cell r="A120" t="str">
            <v>05.6074</v>
          </cell>
          <cell r="B120" t="str">
            <v>Laép ñaët xaø theùp cho coät ñuùp (troïng löôïng 410 kg)</v>
          </cell>
          <cell r="C120" t="str">
            <v>boä</v>
          </cell>
          <cell r="D120" t="str">
            <v>§¬n vÞ</v>
          </cell>
          <cell r="E120">
            <v>71223</v>
          </cell>
          <cell r="F120" t="str">
            <v>HÖ sè bËc hµng</v>
          </cell>
        </row>
        <row r="121">
          <cell r="A121" t="str">
            <v>05.6084</v>
          </cell>
          <cell r="B121" t="str">
            <v>Laép ñaët xaø theùp cho coät ñuùp (troïng löôïng 500 kg)</v>
          </cell>
          <cell r="C121" t="str">
            <v>boä</v>
          </cell>
          <cell r="D121"/>
          <cell r="E121">
            <v>77726</v>
          </cell>
          <cell r="F121"/>
        </row>
        <row r="122">
          <cell r="A122" t="str">
            <v>05.6094</v>
          </cell>
          <cell r="B122" t="str">
            <v>Laép ñaët xaø theùp cho coät ñuùp (troïng löôïng 750 kg)</v>
          </cell>
          <cell r="C122" t="str">
            <v>boä</v>
          </cell>
          <cell r="D122"/>
          <cell r="E122">
            <v>99558</v>
          </cell>
          <cell r="F122">
            <v>1.3</v>
          </cell>
        </row>
        <row r="123">
          <cell r="A123" t="str">
            <v>05.6104</v>
          </cell>
          <cell r="B123" t="str">
            <v>Laép ñaët xaø theùp cho coät ñuùp (troïng löôïng 1000 kg)</v>
          </cell>
          <cell r="C123" t="str">
            <v>boä</v>
          </cell>
          <cell r="D123"/>
          <cell r="E123">
            <v>117518</v>
          </cell>
          <cell r="F123">
            <v>1.3</v>
          </cell>
        </row>
        <row r="124">
          <cell r="A124" t="str">
            <v>06.1105</v>
          </cell>
          <cell r="B124" t="str">
            <v>Laép ñaët söù ñöùng 22 kV</v>
          </cell>
          <cell r="C124" t="str">
            <v>söù</v>
          </cell>
          <cell r="D124">
            <v>155</v>
          </cell>
          <cell r="E124">
            <v>3499.2</v>
          </cell>
          <cell r="F124"/>
        </row>
        <row r="125">
          <cell r="A125" t="str">
            <v>06.1106</v>
          </cell>
          <cell r="B125" t="str">
            <v>Laép ñaët söù ñöùng 35 kV</v>
          </cell>
          <cell r="C125" t="str">
            <v>söù</v>
          </cell>
          <cell r="D125">
            <v>155</v>
          </cell>
          <cell r="E125">
            <v>4459.2</v>
          </cell>
          <cell r="F125"/>
        </row>
        <row r="126">
          <cell r="A126" t="str">
            <v>06.1213</v>
          </cell>
          <cell r="B126" t="str">
            <v>Laép ñaët söù ñöùng haï theá loaïi 2 söù</v>
          </cell>
          <cell r="C126" t="str">
            <v>söù</v>
          </cell>
          <cell r="D126">
            <v>4735.5</v>
          </cell>
          <cell r="E126">
            <v>2884.3</v>
          </cell>
          <cell r="F126"/>
        </row>
        <row r="127">
          <cell r="A127" t="str">
            <v>06.1214</v>
          </cell>
          <cell r="B127" t="str">
            <v>Laép ñaët söù ñöùng haï theá loaïi 3 söù</v>
          </cell>
          <cell r="C127" t="str">
            <v>söù</v>
          </cell>
          <cell r="D127">
            <v>14490</v>
          </cell>
          <cell r="E127">
            <v>4017.4</v>
          </cell>
          <cell r="F127"/>
        </row>
        <row r="128">
          <cell r="A128" t="str">
            <v>06.1215</v>
          </cell>
          <cell r="B128" t="str">
            <v>Laép ñaët söù ñöùng haï theá loaïi 4 söù</v>
          </cell>
          <cell r="C128" t="str">
            <v>söù</v>
          </cell>
          <cell r="D128">
            <v>21000</v>
          </cell>
          <cell r="E128">
            <v>5665.5</v>
          </cell>
          <cell r="F128"/>
        </row>
        <row r="129">
          <cell r="A129" t="str">
            <v>06.1411</v>
          </cell>
          <cell r="B129" t="str">
            <v>Laép ñaët chuoãi söù ñôõ £ 2 baùt chieàu cao £ 20m</v>
          </cell>
          <cell r="C129" t="str">
            <v>chuoãi</v>
          </cell>
          <cell r="D129">
            <v>405</v>
          </cell>
          <cell r="E129">
            <v>2925</v>
          </cell>
          <cell r="F129"/>
        </row>
        <row r="130">
          <cell r="A130" t="str">
            <v>06.1412</v>
          </cell>
          <cell r="B130" t="str">
            <v>Laép ñaët chuoãi söù ñôõ £ 2 baùt chieàu cao £ 30m</v>
          </cell>
          <cell r="C130" t="str">
            <v>chuoãi</v>
          </cell>
          <cell r="D130">
            <v>405</v>
          </cell>
          <cell r="E130">
            <v>3738</v>
          </cell>
          <cell r="F130"/>
        </row>
        <row r="131">
          <cell r="A131" t="str">
            <v>06.1421</v>
          </cell>
          <cell r="B131" t="str">
            <v>Laép ñaët chuoãi söù ñôõ £ 5 baùt chieàu cao £ 20m</v>
          </cell>
          <cell r="C131" t="str">
            <v>chuoãi</v>
          </cell>
          <cell r="D131">
            <v>610</v>
          </cell>
          <cell r="E131">
            <v>6500</v>
          </cell>
          <cell r="F131"/>
        </row>
        <row r="132">
          <cell r="A132" t="str">
            <v>06.1422</v>
          </cell>
          <cell r="B132" t="str">
            <v>Laép ñaët chuoãi söù ñôõ £ 5 baùt chieàu cao £ 30m</v>
          </cell>
          <cell r="C132" t="str">
            <v>chuoãi</v>
          </cell>
          <cell r="D132">
            <v>610</v>
          </cell>
          <cell r="E132">
            <v>6825</v>
          </cell>
          <cell r="F132"/>
        </row>
        <row r="133">
          <cell r="A133" t="str">
            <v>06.1431</v>
          </cell>
          <cell r="B133" t="str">
            <v>Laép ñaët chuoãi söù ñôõ £ 8 baùt chieàu cao £ 20m</v>
          </cell>
          <cell r="C133" t="str">
            <v>chuoãi</v>
          </cell>
          <cell r="D133">
            <v>975</v>
          </cell>
          <cell r="E133">
            <v>10401</v>
          </cell>
          <cell r="F133"/>
        </row>
        <row r="134">
          <cell r="A134" t="str">
            <v>06.1432</v>
          </cell>
          <cell r="B134" t="str">
            <v>Laép ñaët chuoãi söù ñôõ £ 8 baùt chieàu cao £ 30m</v>
          </cell>
          <cell r="C134" t="str">
            <v>chuoãi</v>
          </cell>
          <cell r="D134">
            <v>975</v>
          </cell>
          <cell r="E134">
            <v>10888</v>
          </cell>
          <cell r="F134"/>
        </row>
        <row r="135">
          <cell r="A135" t="str">
            <v>06.1441</v>
          </cell>
          <cell r="B135" t="str">
            <v>Laép ñaët chuoãi söù ñôõ £ 11 baùt chieàu cao £ 20m</v>
          </cell>
          <cell r="C135" t="str">
            <v>chuoãi</v>
          </cell>
          <cell r="D135">
            <v>1335</v>
          </cell>
          <cell r="E135">
            <v>14626</v>
          </cell>
          <cell r="F135"/>
        </row>
        <row r="136">
          <cell r="A136" t="str">
            <v>06.1442</v>
          </cell>
          <cell r="B136" t="str">
            <v>Laép ñaët chuoãi söù ñôõ £ 11 baùt chieàu cao £ 30m</v>
          </cell>
          <cell r="C136" t="str">
            <v>chuoãi</v>
          </cell>
          <cell r="D136">
            <v>1335</v>
          </cell>
          <cell r="E136">
            <v>15438</v>
          </cell>
          <cell r="F136"/>
        </row>
        <row r="137">
          <cell r="A137" t="str">
            <v>06.1511</v>
          </cell>
          <cell r="B137" t="str">
            <v>Laép ñaët chuoãi söù neùo £ 2 baùt chieàu cao £ 20m</v>
          </cell>
          <cell r="C137" t="str">
            <v>chuoãi</v>
          </cell>
          <cell r="D137">
            <v>405</v>
          </cell>
          <cell r="E137">
            <v>3088</v>
          </cell>
          <cell r="F137"/>
        </row>
        <row r="138">
          <cell r="A138" t="str">
            <v>06.1512</v>
          </cell>
          <cell r="B138" t="str">
            <v>Laép ñaët chuoãi söù neùo £ 2 baùt chieàu cao £ 30m</v>
          </cell>
          <cell r="C138" t="str">
            <v>chuoãi</v>
          </cell>
          <cell r="D138">
            <v>405</v>
          </cell>
          <cell r="E138">
            <v>3900</v>
          </cell>
          <cell r="F138"/>
        </row>
        <row r="139">
          <cell r="A139" t="str">
            <v>06.1521</v>
          </cell>
          <cell r="B139" t="str">
            <v>Laép ñaët chuoãi söù neùo £ 5 baùt chieàu cao £ 20m</v>
          </cell>
          <cell r="C139" t="str">
            <v>chuoãi</v>
          </cell>
          <cell r="D139">
            <v>610</v>
          </cell>
          <cell r="E139">
            <v>7313</v>
          </cell>
          <cell r="F139"/>
        </row>
        <row r="140">
          <cell r="A140" t="str">
            <v>06.1522</v>
          </cell>
          <cell r="B140" t="str">
            <v>Laép ñaët chuoãi söù neùo £ 5 baùt chieàu cao £ 30m</v>
          </cell>
          <cell r="C140" t="str">
            <v>chuoãi</v>
          </cell>
          <cell r="D140">
            <v>610</v>
          </cell>
          <cell r="E140">
            <v>7638</v>
          </cell>
          <cell r="F140"/>
        </row>
        <row r="141">
          <cell r="A141" t="str">
            <v>06.1531</v>
          </cell>
          <cell r="B141" t="str">
            <v>Laép ñaët chuoãi söù neùo £ 8 baùt chieàu cao £ 20m</v>
          </cell>
          <cell r="C141" t="str">
            <v>chuoãi</v>
          </cell>
          <cell r="D141">
            <v>975</v>
          </cell>
          <cell r="E141">
            <v>11538</v>
          </cell>
          <cell r="F141"/>
        </row>
        <row r="142">
          <cell r="A142" t="str">
            <v>06.1532</v>
          </cell>
          <cell r="B142" t="str">
            <v>Laép ñaët chuoãi söù neùo £ 8 baùt chieàu cao £ 30m</v>
          </cell>
          <cell r="C142" t="str">
            <v>chuoãi</v>
          </cell>
          <cell r="D142">
            <v>975</v>
          </cell>
          <cell r="E142">
            <v>12188</v>
          </cell>
          <cell r="F142"/>
        </row>
        <row r="143">
          <cell r="A143" t="str">
            <v>06.1541</v>
          </cell>
          <cell r="B143" t="str">
            <v>Laép ñaët chuoãi söù neùo £ 11 baùt chieàu cao £ 20m</v>
          </cell>
          <cell r="C143" t="str">
            <v>chuoãi</v>
          </cell>
          <cell r="D143">
            <v>1335</v>
          </cell>
          <cell r="E143">
            <v>16413</v>
          </cell>
          <cell r="F143"/>
        </row>
        <row r="144">
          <cell r="A144" t="str">
            <v>06.1542</v>
          </cell>
          <cell r="B144" t="str">
            <v>Laép ñaët chuoãi söù neùo £ 11 baùt chieàu cao £ 30m</v>
          </cell>
          <cell r="C144" t="str">
            <v>chuoãi</v>
          </cell>
          <cell r="D144">
            <v>1335</v>
          </cell>
          <cell r="E144">
            <v>17389</v>
          </cell>
          <cell r="F144"/>
        </row>
        <row r="145">
          <cell r="A145" t="str">
            <v>06.2011</v>
          </cell>
          <cell r="B145" t="str">
            <v>Laép taï choáng rung (Coät coù chieàu cao £ 20m)</v>
          </cell>
          <cell r="C145" t="str">
            <v>boä</v>
          </cell>
          <cell r="D145"/>
          <cell r="E145">
            <v>5850</v>
          </cell>
          <cell r="F145"/>
        </row>
        <row r="146">
          <cell r="A146" t="str">
            <v>06.2012</v>
          </cell>
          <cell r="B146" t="str">
            <v>Laép taï choáng rung (Coät coù chieàu cao £ 30m)</v>
          </cell>
          <cell r="C146" t="str">
            <v>boä</v>
          </cell>
          <cell r="D146"/>
          <cell r="E146">
            <v>6175</v>
          </cell>
          <cell r="F146"/>
        </row>
        <row r="147">
          <cell r="A147" t="str">
            <v>06.2013</v>
          </cell>
          <cell r="B147" t="str">
            <v>Laép taï choáng rung (Coät coù chieàu cao £ 40m)</v>
          </cell>
          <cell r="C147" t="str">
            <v>boä</v>
          </cell>
          <cell r="D147"/>
          <cell r="E147">
            <v>6988</v>
          </cell>
          <cell r="F147"/>
        </row>
        <row r="148">
          <cell r="A148" t="str">
            <v>06.2014</v>
          </cell>
          <cell r="B148" t="str">
            <v>Laép taï choáng rung (Coät coù chieàu cao £ 50m)</v>
          </cell>
          <cell r="C148" t="str">
            <v>boä</v>
          </cell>
          <cell r="D148"/>
          <cell r="E148">
            <v>7963</v>
          </cell>
          <cell r="F148"/>
        </row>
        <row r="149">
          <cell r="A149" t="str">
            <v>06.2015</v>
          </cell>
          <cell r="B149" t="str">
            <v>Laép taï choáng rung (Coät coù chieàu cao &gt; 50m)</v>
          </cell>
          <cell r="C149" t="str">
            <v>boä</v>
          </cell>
          <cell r="D149"/>
          <cell r="E149">
            <v>8776</v>
          </cell>
          <cell r="F149"/>
        </row>
        <row r="150">
          <cell r="A150" t="str">
            <v>06.2110</v>
          </cell>
          <cell r="B150" t="str">
            <v>Laép ñaët coå deà</v>
          </cell>
          <cell r="C150" t="str">
            <v>boä</v>
          </cell>
          <cell r="D150"/>
          <cell r="E150">
            <v>5688</v>
          </cell>
          <cell r="F150"/>
        </row>
        <row r="151">
          <cell r="A151" t="str">
            <v>06.2120</v>
          </cell>
          <cell r="B151" t="str">
            <v xml:space="preserve">Laép ñaët daây neùo </v>
          </cell>
          <cell r="C151" t="str">
            <v>boä</v>
          </cell>
          <cell r="D151"/>
          <cell r="E151">
            <v>7313</v>
          </cell>
          <cell r="F151"/>
        </row>
        <row r="152">
          <cell r="A152" t="str">
            <v>06.2141</v>
          </cell>
          <cell r="B152" t="str">
            <v>Laép ñaët khoùa ñôõ daây choáng seùt tieát dieän £ 70 (Coät coù chieàu cao £ 20m)</v>
          </cell>
          <cell r="C152" t="str">
            <v>boä</v>
          </cell>
          <cell r="D152"/>
          <cell r="E152">
            <v>1788</v>
          </cell>
          <cell r="F152"/>
        </row>
        <row r="153">
          <cell r="A153" t="str">
            <v>06.2142</v>
          </cell>
          <cell r="B153" t="str">
            <v>Laép ñaët khoùa ñôõ daây choáng seùt tieát dieän £ 70 (Coät coù chieàu cao £ 30m)</v>
          </cell>
          <cell r="C153" t="str">
            <v>boä</v>
          </cell>
          <cell r="D153"/>
          <cell r="E153">
            <v>1950</v>
          </cell>
          <cell r="F153"/>
        </row>
        <row r="154">
          <cell r="A154" t="str">
            <v>06.2151</v>
          </cell>
          <cell r="B154" t="str">
            <v>Laép ñaët khoùa ñôõ daây choáng seùt tieát dieän £ 240 (Coät coù chieàu cao £ 20m)</v>
          </cell>
          <cell r="C154" t="str">
            <v>boä</v>
          </cell>
          <cell r="D154">
            <v>75046</v>
          </cell>
          <cell r="E154">
            <v>2763</v>
          </cell>
          <cell r="F154"/>
        </row>
        <row r="155">
          <cell r="A155" t="str">
            <v>06.2152</v>
          </cell>
          <cell r="B155" t="str">
            <v>Laép ñaët khoùa ñôõ daây choáng seùt tieát dieän £ 240 (Coät coù chieàu cao £ 30m)</v>
          </cell>
          <cell r="C155" t="str">
            <v>boä</v>
          </cell>
          <cell r="D155"/>
          <cell r="E155">
            <v>2925</v>
          </cell>
          <cell r="F155"/>
        </row>
        <row r="156">
          <cell r="A156" t="str">
            <v>06.2161</v>
          </cell>
          <cell r="B156" t="str">
            <v>Laép ñaët khoùa ñôõ daây choáng seùt tieát dieän &gt; 240 (Coät coù chieàu cao £ 20m)</v>
          </cell>
          <cell r="C156" t="str">
            <v>boä</v>
          </cell>
          <cell r="D156"/>
          <cell r="E156">
            <v>5688</v>
          </cell>
          <cell r="F156"/>
        </row>
        <row r="157">
          <cell r="A157" t="str">
            <v>06.2162</v>
          </cell>
          <cell r="B157" t="str">
            <v>Laép ñaët khoùa ñôõ daây choáng seùt tieát dieän &gt; 240 (Coät coù chieàu cao £ 30m)</v>
          </cell>
          <cell r="C157" t="str">
            <v>boä</v>
          </cell>
          <cell r="D157"/>
          <cell r="E157">
            <v>5850</v>
          </cell>
          <cell r="F157"/>
        </row>
        <row r="158">
          <cell r="A158" t="str">
            <v>06.5011</v>
          </cell>
          <cell r="B158" t="str">
            <v>Vöôït ñöôøng daây thoâng tin tieát dieän daây £ 50</v>
          </cell>
          <cell r="C158" t="str">
            <v>V.trí</v>
          </cell>
          <cell r="D158">
            <v>75046</v>
          </cell>
          <cell r="E158">
            <v>78346</v>
          </cell>
          <cell r="F158"/>
        </row>
        <row r="159">
          <cell r="A159" t="str">
            <v>06.5012</v>
          </cell>
          <cell r="B159" t="str">
            <v>Vöôït ñöôøng daây thoâng tin tieát dieän daây £ 95</v>
          </cell>
          <cell r="C159" t="str">
            <v>V.trí</v>
          </cell>
          <cell r="D159">
            <v>104623</v>
          </cell>
          <cell r="E159">
            <v>90887</v>
          </cell>
          <cell r="F159"/>
        </row>
        <row r="160">
          <cell r="A160" t="str">
            <v>06.5013</v>
          </cell>
          <cell r="B160" t="str">
            <v>Vöôït ñöôøng daây thoâng tin tieát dieän daây £ 150</v>
          </cell>
          <cell r="C160" t="str">
            <v>V.trí</v>
          </cell>
          <cell r="D160">
            <v>134516</v>
          </cell>
          <cell r="E160">
            <v>127737</v>
          </cell>
          <cell r="F160"/>
        </row>
        <row r="161">
          <cell r="A161" t="str">
            <v>06.5014</v>
          </cell>
          <cell r="B161" t="str">
            <v>Vöôït ñöôøng daây thoâng tin tieát dieän daây £ 240</v>
          </cell>
          <cell r="C161" t="str">
            <v>V.trí</v>
          </cell>
          <cell r="D161">
            <v>163462</v>
          </cell>
          <cell r="E161">
            <v>143530</v>
          </cell>
          <cell r="F161"/>
        </row>
        <row r="162">
          <cell r="A162" t="str">
            <v>06.5015</v>
          </cell>
          <cell r="B162" t="str">
            <v>Vöôït ñöôøng daây thoâng tin tieát dieän daây &gt; 240</v>
          </cell>
          <cell r="C162" t="str">
            <v>V.trí</v>
          </cell>
          <cell r="D162">
            <v>223247</v>
          </cell>
          <cell r="E162">
            <v>226521</v>
          </cell>
          <cell r="F162"/>
        </row>
        <row r="163">
          <cell r="A163" t="str">
            <v>06.5011</v>
          </cell>
          <cell r="B163" t="str">
            <v>Vöôït ñöôøng daây haï theá tieát dieän daây £ 50</v>
          </cell>
          <cell r="C163" t="str">
            <v>V.trí</v>
          </cell>
          <cell r="D163">
            <v>75046</v>
          </cell>
          <cell r="E163">
            <v>78346</v>
          </cell>
          <cell r="F163"/>
        </row>
        <row r="164">
          <cell r="A164" t="str">
            <v>06.5012</v>
          </cell>
          <cell r="B164" t="str">
            <v>Vöôït ñöôøng daây haï theá tieát dieän daây £ 95</v>
          </cell>
          <cell r="C164" t="str">
            <v>V.trí</v>
          </cell>
          <cell r="D164">
            <v>104623</v>
          </cell>
          <cell r="E164">
            <v>90887</v>
          </cell>
          <cell r="F164"/>
        </row>
        <row r="165">
          <cell r="A165" t="str">
            <v>06.5013</v>
          </cell>
          <cell r="B165" t="str">
            <v>Vöôït ñöôøng daây haï theá tieát dieän daây £ 150</v>
          </cell>
          <cell r="C165" t="str">
            <v>V.trí</v>
          </cell>
          <cell r="D165">
            <v>134516</v>
          </cell>
          <cell r="E165">
            <v>127737</v>
          </cell>
          <cell r="F165"/>
        </row>
        <row r="166">
          <cell r="A166" t="str">
            <v>06.5014</v>
          </cell>
          <cell r="B166" t="str">
            <v>Vöôït ñöôøng daây haï theá tieát dieän daây £ 240</v>
          </cell>
          <cell r="C166" t="str">
            <v>V.trí</v>
          </cell>
          <cell r="D166">
            <v>163462</v>
          </cell>
          <cell r="E166">
            <v>143530</v>
          </cell>
          <cell r="F166"/>
        </row>
        <row r="167">
          <cell r="A167" t="str">
            <v>06.5015</v>
          </cell>
          <cell r="B167" t="str">
            <v>Vöôït ñöôøng daây haï theá tieát dieän daây &gt; 240</v>
          </cell>
          <cell r="C167" t="str">
            <v>V.trí</v>
          </cell>
          <cell r="D167">
            <v>223247</v>
          </cell>
          <cell r="E167">
            <v>226521</v>
          </cell>
          <cell r="F167"/>
        </row>
        <row r="168">
          <cell r="A168" t="str">
            <v>06.5021</v>
          </cell>
          <cell r="B168" t="str">
            <v>Vöôït ñöôøng daây 35 kV tieát dieän daây £ 50</v>
          </cell>
          <cell r="C168" t="str">
            <v>V.trí</v>
          </cell>
          <cell r="D168">
            <v>119570</v>
          </cell>
          <cell r="E168">
            <v>105596</v>
          </cell>
          <cell r="F168"/>
        </row>
        <row r="169">
          <cell r="A169" t="str">
            <v>06.5022</v>
          </cell>
          <cell r="B169" t="str">
            <v>Vöôït ñöôøng daây 35 kV tieát dieän daây £ 95</v>
          </cell>
          <cell r="C169" t="str">
            <v>V.trí</v>
          </cell>
          <cell r="D169">
            <v>149462</v>
          </cell>
          <cell r="E169">
            <v>121544</v>
          </cell>
          <cell r="F169"/>
        </row>
        <row r="170">
          <cell r="A170" t="str">
            <v>06.5023</v>
          </cell>
          <cell r="B170" t="str">
            <v>Vöôït ñöôøng daây 35 kV tieát dieän daây £ 150</v>
          </cell>
          <cell r="C170" t="str">
            <v>V.trí</v>
          </cell>
          <cell r="D170">
            <v>178093</v>
          </cell>
          <cell r="E170">
            <v>148495</v>
          </cell>
          <cell r="F170"/>
        </row>
        <row r="171">
          <cell r="A171" t="str">
            <v>06.5024</v>
          </cell>
          <cell r="B171" t="str">
            <v>Vöôït ñöôøng daây 35 kV tieát dieän daây £ 240</v>
          </cell>
          <cell r="C171" t="str">
            <v>V.trí</v>
          </cell>
          <cell r="D171">
            <v>224193</v>
          </cell>
          <cell r="E171">
            <v>166446</v>
          </cell>
          <cell r="F171"/>
        </row>
        <row r="172">
          <cell r="A172" t="str">
            <v>06.5025</v>
          </cell>
          <cell r="B172" t="str">
            <v>Vöôït ñöôøng daây 35 kV tieát dieän daây &gt; 240</v>
          </cell>
          <cell r="C172" t="str">
            <v>V.trí</v>
          </cell>
          <cell r="D172">
            <v>313870</v>
          </cell>
          <cell r="E172">
            <v>290467</v>
          </cell>
          <cell r="F172"/>
        </row>
        <row r="173">
          <cell r="A173" t="str">
            <v>06.5061</v>
          </cell>
          <cell r="B173" t="str">
            <v>Vöôït ñöôøng giao thoâng &gt;10m tieát dieän daây £ 50</v>
          </cell>
          <cell r="C173" t="str">
            <v>V.trí</v>
          </cell>
          <cell r="D173">
            <v>177462</v>
          </cell>
          <cell r="E173">
            <v>143995</v>
          </cell>
          <cell r="F173"/>
        </row>
        <row r="174">
          <cell r="A174" t="str">
            <v>06.5062</v>
          </cell>
          <cell r="B174" t="str">
            <v>Vöôït ñöôøng giao thoâng &gt;10m tieát dieän daây £ 95</v>
          </cell>
          <cell r="C174" t="str">
            <v>V.trí</v>
          </cell>
          <cell r="D174">
            <v>252130</v>
          </cell>
          <cell r="E174">
            <v>190445</v>
          </cell>
          <cell r="F174"/>
        </row>
        <row r="175">
          <cell r="A175" t="str">
            <v>06.5063</v>
          </cell>
          <cell r="B175" t="str">
            <v>Vöôït ñöôøng giao thoâng &gt;10m tieát dieän daây £ 150</v>
          </cell>
          <cell r="C175" t="str">
            <v>V.trí</v>
          </cell>
          <cell r="D175">
            <v>328186</v>
          </cell>
          <cell r="E175">
            <v>233024</v>
          </cell>
          <cell r="F175"/>
        </row>
        <row r="176">
          <cell r="A176" t="str">
            <v>06.5064</v>
          </cell>
          <cell r="B176" t="str">
            <v>Vöôït ñöôøng giao thoâng &gt;10m tieát dieän daây £ 240</v>
          </cell>
          <cell r="C176" t="str">
            <v>V.trí</v>
          </cell>
          <cell r="D176">
            <v>285447</v>
          </cell>
          <cell r="E176">
            <v>261823</v>
          </cell>
          <cell r="F176"/>
        </row>
        <row r="177">
          <cell r="A177" t="str">
            <v>06.5065</v>
          </cell>
          <cell r="B177" t="str">
            <v>Vöôït ñöôøng giao thoâng &gt;10m tieát dieän daây &gt; 240</v>
          </cell>
          <cell r="C177" t="str">
            <v>V.trí</v>
          </cell>
          <cell r="D177">
            <v>532260</v>
          </cell>
          <cell r="E177">
            <v>410618</v>
          </cell>
          <cell r="F177"/>
        </row>
        <row r="178">
          <cell r="A178" t="str">
            <v>06.5071</v>
          </cell>
          <cell r="B178" t="str">
            <v>Vò trí beû goùc tieát dieän daây £ 50</v>
          </cell>
          <cell r="C178" t="str">
            <v>V.trí</v>
          </cell>
          <cell r="D178"/>
          <cell r="E178">
            <v>30697</v>
          </cell>
          <cell r="F178"/>
        </row>
        <row r="179">
          <cell r="A179" t="str">
            <v>06.5072</v>
          </cell>
          <cell r="B179" t="str">
            <v>Vò trí beû goùc tieát dieän daây £ 95</v>
          </cell>
          <cell r="C179" t="str">
            <v>V.trí</v>
          </cell>
          <cell r="D179"/>
          <cell r="E179">
            <v>61933</v>
          </cell>
          <cell r="F179"/>
        </row>
        <row r="180">
          <cell r="A180" t="str">
            <v>06.5073</v>
          </cell>
          <cell r="B180" t="str">
            <v>Vò trí beû goùc tieát dieän daây £ 150</v>
          </cell>
          <cell r="C180" t="str">
            <v>V.trí</v>
          </cell>
          <cell r="D180"/>
          <cell r="E180">
            <v>78346</v>
          </cell>
          <cell r="F180"/>
        </row>
        <row r="181">
          <cell r="A181" t="str">
            <v>06.5074</v>
          </cell>
          <cell r="B181" t="str">
            <v>Vò trí beû goùc tieát dieän daây £ 240</v>
          </cell>
          <cell r="C181" t="str">
            <v>V.trí</v>
          </cell>
          <cell r="D181"/>
          <cell r="E181">
            <v>80978</v>
          </cell>
          <cell r="F181"/>
        </row>
        <row r="182">
          <cell r="A182" t="str">
            <v>06.5075</v>
          </cell>
          <cell r="B182" t="str">
            <v>Vò trí beû goùc tieát dieän daây &gt; 240</v>
          </cell>
          <cell r="C182" t="str">
            <v>V.trí</v>
          </cell>
          <cell r="D182"/>
          <cell r="E182">
            <v>150188</v>
          </cell>
          <cell r="F182"/>
        </row>
        <row r="183">
          <cell r="A183" t="str">
            <v>06.6104</v>
          </cell>
          <cell r="B183" t="str">
            <v>Raûi caêng daây laáy ñoä voõng daây AC-50mm 2</v>
          </cell>
          <cell r="C183" t="str">
            <v>km</v>
          </cell>
          <cell r="D183">
            <v>212189</v>
          </cell>
          <cell r="E183">
            <v>261153</v>
          </cell>
          <cell r="F183"/>
        </row>
        <row r="184">
          <cell r="A184" t="str">
            <v>06.6105</v>
          </cell>
          <cell r="B184" t="str">
            <v>Raûi caêng daây laáy ñoä voõng daây AC-70mm 2</v>
          </cell>
          <cell r="C184" t="str">
            <v>km</v>
          </cell>
          <cell r="D184">
            <v>212789</v>
          </cell>
          <cell r="E184">
            <v>348908</v>
          </cell>
          <cell r="F184"/>
        </row>
        <row r="185">
          <cell r="A185" t="str">
            <v>06.6106</v>
          </cell>
          <cell r="B185" t="str">
            <v>Raûi caêng daây laáy ñoä voõng daây AC-95mm 2</v>
          </cell>
          <cell r="C185" t="str">
            <v>km</v>
          </cell>
          <cell r="D185">
            <v>212789</v>
          </cell>
          <cell r="E185">
            <v>475178</v>
          </cell>
          <cell r="F185"/>
        </row>
        <row r="186">
          <cell r="A186" t="str">
            <v>06.6107</v>
          </cell>
          <cell r="B186" t="str">
            <v>Raûi caêng daây laáy ñoä voõng daây AC-120mm 2</v>
          </cell>
          <cell r="C186" t="str">
            <v>km</v>
          </cell>
          <cell r="D186">
            <v>298671</v>
          </cell>
          <cell r="E186">
            <v>588862</v>
          </cell>
          <cell r="F186"/>
        </row>
        <row r="187">
          <cell r="A187" t="str">
            <v>06.6108</v>
          </cell>
          <cell r="B187" t="str">
            <v>Raûi caêng daây laáy ñoä voõng daây AC-150mm 2</v>
          </cell>
          <cell r="C187" t="str">
            <v>km</v>
          </cell>
          <cell r="D187">
            <v>298671</v>
          </cell>
          <cell r="E187">
            <v>712550</v>
          </cell>
          <cell r="F187"/>
        </row>
        <row r="188">
          <cell r="A188" t="str">
            <v>06.6109</v>
          </cell>
          <cell r="B188" t="str">
            <v>Raûi caêng daây laáy ñoä voõng daây AC-185mm 2</v>
          </cell>
          <cell r="C188" t="str">
            <v>km</v>
          </cell>
          <cell r="D188">
            <v>298671</v>
          </cell>
          <cell r="E188">
            <v>840899</v>
          </cell>
          <cell r="F188"/>
        </row>
        <row r="189">
          <cell r="A189" t="str">
            <v>06.6110</v>
          </cell>
          <cell r="B189" t="str">
            <v>Raûi caêng daây laáy ñoä voõng daây AC-240mm 2</v>
          </cell>
          <cell r="C189" t="str">
            <v>km</v>
          </cell>
          <cell r="D189">
            <v>298671</v>
          </cell>
          <cell r="E189">
            <v>924792</v>
          </cell>
          <cell r="F189"/>
        </row>
        <row r="190">
          <cell r="A190" t="str">
            <v>06.6124</v>
          </cell>
          <cell r="B190" t="str">
            <v>Raûi caêng daây laáy ñoä voõng daây A-50mm 2</v>
          </cell>
          <cell r="C190" t="str">
            <v>km</v>
          </cell>
          <cell r="D190">
            <v>212189</v>
          </cell>
          <cell r="E190">
            <v>208012</v>
          </cell>
          <cell r="F190"/>
        </row>
        <row r="191">
          <cell r="A191" t="str">
            <v>06.6125</v>
          </cell>
          <cell r="B191" t="str">
            <v>Raûi caêng daây laáy ñoä voõng daây A-70mm 2</v>
          </cell>
          <cell r="C191" t="str">
            <v>km</v>
          </cell>
          <cell r="D191">
            <v>212189</v>
          </cell>
          <cell r="E191">
            <v>279516</v>
          </cell>
          <cell r="F191"/>
        </row>
        <row r="192">
          <cell r="A192" t="str">
            <v>06.6126</v>
          </cell>
          <cell r="B192" t="str">
            <v>Raûi caêng daây laáy ñoä voõng daây A-95mm 2</v>
          </cell>
          <cell r="C192" t="str">
            <v>km</v>
          </cell>
          <cell r="D192">
            <v>212189</v>
          </cell>
          <cell r="E192">
            <v>381897</v>
          </cell>
          <cell r="F192"/>
        </row>
        <row r="193">
          <cell r="A193" t="str">
            <v>06.6133</v>
          </cell>
          <cell r="B193" t="str">
            <v>Raûi caêng daây choáng seùt tieát dieän 35mm 2</v>
          </cell>
          <cell r="C193" t="str">
            <v>km</v>
          </cell>
          <cell r="D193">
            <v>211789</v>
          </cell>
          <cell r="E193">
            <v>365484</v>
          </cell>
          <cell r="F193"/>
        </row>
        <row r="194">
          <cell r="A194" t="str">
            <v>06.6134</v>
          </cell>
          <cell r="B194" t="str">
            <v>Raûi caêng daây choáng seùt tieát dieän 50mm 2</v>
          </cell>
          <cell r="C194" t="str">
            <v>km</v>
          </cell>
          <cell r="D194">
            <v>211789</v>
          </cell>
          <cell r="E194">
            <v>409524</v>
          </cell>
          <cell r="F194"/>
        </row>
        <row r="195">
          <cell r="A195" t="str">
            <v>06.6135</v>
          </cell>
          <cell r="B195" t="str">
            <v>Raûi caêng daây choáng seùt tieát dieän 70mm 2</v>
          </cell>
          <cell r="C195" t="str">
            <v>km</v>
          </cell>
          <cell r="D195">
            <v>211789</v>
          </cell>
          <cell r="E195">
            <v>491429</v>
          </cell>
          <cell r="F195"/>
        </row>
        <row r="197">
          <cell r="A197" t="str">
            <v>02.1211</v>
          </cell>
          <cell r="B197" t="str">
            <v>Vaän chuyeån xi maêng cöï ly 100m</v>
          </cell>
          <cell r="C197" t="str">
            <v>taán</v>
          </cell>
          <cell r="D197"/>
          <cell r="E197">
            <v>71813</v>
          </cell>
        </row>
        <row r="198">
          <cell r="A198" t="str">
            <v>02.1212</v>
          </cell>
          <cell r="B198" t="str">
            <v>Vaän chuyeån xi maêng cöï ly 300m</v>
          </cell>
          <cell r="C198" t="str">
            <v>taán</v>
          </cell>
          <cell r="D198"/>
          <cell r="E198">
            <v>67545</v>
          </cell>
        </row>
        <row r="199">
          <cell r="A199" t="str">
            <v>02.1213</v>
          </cell>
          <cell r="B199" t="str">
            <v>Vaän chuyeån xi maêng cöï ly 500m</v>
          </cell>
          <cell r="C199" t="str">
            <v>taán</v>
          </cell>
          <cell r="D199"/>
          <cell r="E199">
            <v>66956</v>
          </cell>
        </row>
        <row r="200">
          <cell r="A200" t="str">
            <v>02.1214</v>
          </cell>
          <cell r="B200" t="str">
            <v>Vaän chuyeån xi maêng cöï ly &gt;500m</v>
          </cell>
          <cell r="C200" t="str">
            <v>taán</v>
          </cell>
          <cell r="D200"/>
          <cell r="E200">
            <v>66515</v>
          </cell>
        </row>
        <row r="202">
          <cell r="A202" t="str">
            <v>02.1241</v>
          </cell>
          <cell r="B202" t="str">
            <v xml:space="preserve">Vaän chuyeån ñaù </v>
          </cell>
          <cell r="C202" t="str">
            <v>m3</v>
          </cell>
          <cell r="D202"/>
          <cell r="E202">
            <v>70635</v>
          </cell>
        </row>
        <row r="203">
          <cell r="A203" t="str">
            <v>02.1242</v>
          </cell>
          <cell r="B203" t="str">
            <v xml:space="preserve">Vaän chuyeån ñaù </v>
          </cell>
          <cell r="C203" t="str">
            <v>m3</v>
          </cell>
          <cell r="D203"/>
          <cell r="E203">
            <v>67692</v>
          </cell>
        </row>
        <row r="204">
          <cell r="A204" t="str">
            <v>02.1243</v>
          </cell>
          <cell r="B204" t="str">
            <v xml:space="preserve">Vaän chuyeån ñaù </v>
          </cell>
          <cell r="C204" t="str">
            <v>m3</v>
          </cell>
          <cell r="D204"/>
          <cell r="E204">
            <v>67104</v>
          </cell>
        </row>
        <row r="205">
          <cell r="A205" t="str">
            <v>02.1244</v>
          </cell>
          <cell r="B205" t="str">
            <v xml:space="preserve">Vaän chuyeån ñaù </v>
          </cell>
          <cell r="C205" t="str">
            <v>m3</v>
          </cell>
          <cell r="D205"/>
          <cell r="E205">
            <v>66662</v>
          </cell>
        </row>
        <row r="206">
          <cell r="A206" t="str">
            <v>02.1232</v>
          </cell>
          <cell r="B206" t="str">
            <v>Vaän chuyeån caÙt</v>
          </cell>
          <cell r="C206" t="str">
            <v>m3</v>
          </cell>
        </row>
        <row r="207">
          <cell r="A207" t="str">
            <v>02.1231</v>
          </cell>
          <cell r="B207" t="str">
            <v>Vaän chuyeån caùt</v>
          </cell>
          <cell r="C207" t="str">
            <v>m3</v>
          </cell>
          <cell r="D207"/>
          <cell r="E207">
            <v>67251</v>
          </cell>
        </row>
        <row r="208">
          <cell r="A208" t="str">
            <v>02.1232</v>
          </cell>
          <cell r="B208" t="str">
            <v>Vaän chuyeån caùt</v>
          </cell>
          <cell r="C208" t="str">
            <v>m3</v>
          </cell>
          <cell r="D208"/>
          <cell r="E208">
            <v>64308</v>
          </cell>
        </row>
        <row r="209">
          <cell r="A209" t="str">
            <v>02.1233</v>
          </cell>
          <cell r="B209" t="str">
            <v>Vaän chuyeån caùt</v>
          </cell>
          <cell r="C209" t="str">
            <v>m3</v>
          </cell>
          <cell r="D209"/>
          <cell r="E209">
            <v>63719</v>
          </cell>
        </row>
        <row r="210">
          <cell r="A210" t="str">
            <v>02.1234</v>
          </cell>
          <cell r="B210" t="str">
            <v>Vaän chuyeån caùt</v>
          </cell>
          <cell r="C210" t="str">
            <v>m3</v>
          </cell>
          <cell r="D210"/>
          <cell r="E210">
            <v>62983</v>
          </cell>
        </row>
        <row r="212">
          <cell r="A212" t="str">
            <v>02.1351</v>
          </cell>
          <cell r="B212" t="str">
            <v>Vaän chuyeån coát theùp + bulon</v>
          </cell>
          <cell r="C212" t="str">
            <v>Taán</v>
          </cell>
          <cell r="D212"/>
          <cell r="E212">
            <v>110221</v>
          </cell>
        </row>
        <row r="213">
          <cell r="A213" t="str">
            <v>02.1352</v>
          </cell>
          <cell r="B213" t="str">
            <v>Vaän chuyeån coát theùp + bulon</v>
          </cell>
          <cell r="C213" t="str">
            <v>Taán</v>
          </cell>
          <cell r="D213"/>
          <cell r="E213">
            <v>103451</v>
          </cell>
        </row>
        <row r="214">
          <cell r="A214" t="str">
            <v>02.1353</v>
          </cell>
          <cell r="B214" t="str">
            <v>Vaän chuyeån coát theùp + bulon</v>
          </cell>
          <cell r="C214" t="str">
            <v>Taán</v>
          </cell>
          <cell r="D214"/>
          <cell r="E214">
            <v>102127</v>
          </cell>
        </row>
        <row r="215">
          <cell r="A215" t="str">
            <v>02.1354</v>
          </cell>
          <cell r="B215" t="str">
            <v>Vaän chuyeån coát theùp + bulon</v>
          </cell>
          <cell r="C215" t="str">
            <v>Taán</v>
          </cell>
          <cell r="D215"/>
          <cell r="E215">
            <v>93739</v>
          </cell>
        </row>
        <row r="217">
          <cell r="A217" t="str">
            <v>02.1331</v>
          </cell>
          <cell r="B217" t="str">
            <v>Vaän chuyeån vaùn khuoân</v>
          </cell>
          <cell r="C217" t="str">
            <v>m3</v>
          </cell>
          <cell r="D217"/>
          <cell r="E217">
            <v>57391</v>
          </cell>
        </row>
        <row r="218">
          <cell r="A218" t="str">
            <v>02.1332</v>
          </cell>
          <cell r="B218" t="str">
            <v>Vaän chuyeån vaùn khuoân</v>
          </cell>
          <cell r="C218" t="str">
            <v>m3</v>
          </cell>
          <cell r="D218"/>
          <cell r="E218">
            <v>55037</v>
          </cell>
        </row>
        <row r="219">
          <cell r="A219" t="str">
            <v>02.1333</v>
          </cell>
          <cell r="B219" t="str">
            <v>Vaän chuyeån vaùn khuoân</v>
          </cell>
          <cell r="C219" t="str">
            <v>m3</v>
          </cell>
          <cell r="D219"/>
          <cell r="E219">
            <v>54301</v>
          </cell>
        </row>
        <row r="220">
          <cell r="A220" t="str">
            <v>02.1334</v>
          </cell>
          <cell r="B220" t="str">
            <v>Vaän chuyeån vaùn khuoân</v>
          </cell>
          <cell r="C220" t="str">
            <v>m3</v>
          </cell>
          <cell r="D220"/>
          <cell r="E220">
            <v>53859</v>
          </cell>
        </row>
        <row r="222">
          <cell r="A222" t="str">
            <v>02.1321</v>
          </cell>
          <cell r="B222" t="str">
            <v>Vaän chuyeån nöôùc</v>
          </cell>
          <cell r="C222" t="str">
            <v>m3</v>
          </cell>
          <cell r="D222">
            <v>134516</v>
          </cell>
          <cell r="E222">
            <v>57833</v>
          </cell>
        </row>
        <row r="223">
          <cell r="A223" t="str">
            <v>02.1322</v>
          </cell>
          <cell r="B223" t="str">
            <v>Vaän chuyeån nöôùc</v>
          </cell>
          <cell r="C223" t="str">
            <v>m3</v>
          </cell>
          <cell r="D223"/>
          <cell r="E223">
            <v>56950</v>
          </cell>
        </row>
        <row r="224">
          <cell r="A224" t="str">
            <v>02.1323</v>
          </cell>
          <cell r="B224" t="str">
            <v>Vaän chuyeån nöôùc</v>
          </cell>
          <cell r="C224" t="str">
            <v>m3</v>
          </cell>
          <cell r="D224"/>
          <cell r="E224">
            <v>49592</v>
          </cell>
        </row>
        <row r="225">
          <cell r="A225" t="str">
            <v>02.1324</v>
          </cell>
          <cell r="B225" t="str">
            <v>Vaän chuyeån nöôùc</v>
          </cell>
          <cell r="C225" t="str">
            <v>m3</v>
          </cell>
          <cell r="D225"/>
          <cell r="E225">
            <v>48415</v>
          </cell>
        </row>
        <row r="227">
          <cell r="A227" t="str">
            <v>02.1391</v>
          </cell>
          <cell r="B227" t="str">
            <v>Vaän chuyeån coïc tre</v>
          </cell>
          <cell r="C227" t="str">
            <v>coïc</v>
          </cell>
          <cell r="D227"/>
          <cell r="E227">
            <v>17953</v>
          </cell>
        </row>
        <row r="228">
          <cell r="A228" t="str">
            <v>02.1392</v>
          </cell>
          <cell r="B228" t="str">
            <v>Vaän chuyeån coïc tre</v>
          </cell>
          <cell r="C228" t="str">
            <v>coïc</v>
          </cell>
          <cell r="D228"/>
          <cell r="E228">
            <v>16923</v>
          </cell>
        </row>
        <row r="229">
          <cell r="A229" t="str">
            <v>02.1393</v>
          </cell>
          <cell r="B229" t="str">
            <v>Vaän chuyeån coïc tre</v>
          </cell>
          <cell r="C229" t="str">
            <v>coïc</v>
          </cell>
          <cell r="D229"/>
          <cell r="E229">
            <v>16776</v>
          </cell>
        </row>
        <row r="230">
          <cell r="A230" t="str">
            <v>02.1394</v>
          </cell>
          <cell r="B230" t="str">
            <v>Vaän chuyeån coïc tre</v>
          </cell>
          <cell r="C230" t="str">
            <v>coïc</v>
          </cell>
          <cell r="D230"/>
          <cell r="E230">
            <v>16629</v>
          </cell>
        </row>
        <row r="232">
          <cell r="A232" t="str">
            <v>02.1391</v>
          </cell>
          <cell r="B232" t="str">
            <v>Vaän chuyeån coùt eùp</v>
          </cell>
          <cell r="C232" t="str">
            <v>taám</v>
          </cell>
          <cell r="D232"/>
          <cell r="E232">
            <v>17953</v>
          </cell>
        </row>
        <row r="233">
          <cell r="A233" t="str">
            <v>02.1392</v>
          </cell>
          <cell r="B233" t="str">
            <v>Vaän chuyeån coùt eùp</v>
          </cell>
          <cell r="C233" t="str">
            <v>taám</v>
          </cell>
          <cell r="D233"/>
          <cell r="E233">
            <v>16923</v>
          </cell>
        </row>
        <row r="234">
          <cell r="A234" t="str">
            <v>02.1393</v>
          </cell>
          <cell r="B234" t="str">
            <v>Vaän chuyeån coùt eùp</v>
          </cell>
          <cell r="C234" t="str">
            <v>taám</v>
          </cell>
          <cell r="D234"/>
          <cell r="E234">
            <v>16776</v>
          </cell>
        </row>
        <row r="235">
          <cell r="A235" t="str">
            <v>02.1394</v>
          </cell>
          <cell r="B235" t="str">
            <v>Vaän chuyeån coùt eùp</v>
          </cell>
          <cell r="C235" t="str">
            <v>taám</v>
          </cell>
          <cell r="D235"/>
          <cell r="E235">
            <v>16629</v>
          </cell>
        </row>
        <row r="237">
          <cell r="A237" t="str">
            <v>02.1481</v>
          </cell>
          <cell r="B237" t="str">
            <v>Vaän chuyeån DCTC</v>
          </cell>
          <cell r="C237" t="str">
            <v>Taán</v>
          </cell>
          <cell r="D237"/>
          <cell r="E237">
            <v>91090</v>
          </cell>
        </row>
        <row r="238">
          <cell r="A238" t="str">
            <v>02.1482</v>
          </cell>
          <cell r="B238" t="str">
            <v>Vaän chuyeån DCTC</v>
          </cell>
          <cell r="C238" t="str">
            <v>Taán</v>
          </cell>
          <cell r="D238"/>
          <cell r="E238">
            <v>84615</v>
          </cell>
        </row>
        <row r="239">
          <cell r="A239" t="str">
            <v>02.1483</v>
          </cell>
          <cell r="B239" t="str">
            <v>Vaän chuyeån DCTC</v>
          </cell>
          <cell r="C239" t="str">
            <v>Taán</v>
          </cell>
          <cell r="D239"/>
          <cell r="E239">
            <v>83585</v>
          </cell>
        </row>
        <row r="240">
          <cell r="A240" t="str">
            <v>02.1484</v>
          </cell>
          <cell r="B240" t="str">
            <v>Vaän chuyeån DCTC</v>
          </cell>
          <cell r="C240" t="str">
            <v>Taán</v>
          </cell>
          <cell r="D240"/>
          <cell r="E240">
            <v>82849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refreshError="1"/>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sheetData sheetId="139"/>
      <sheetData sheetId="140"/>
      <sheetData sheetId="141"/>
      <sheetData sheetId="142"/>
      <sheetData sheetId="143" refreshError="1"/>
      <sheetData sheetId="144" refreshError="1"/>
      <sheetData sheetId="145" refreshError="1"/>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refreshError="1"/>
      <sheetData sheetId="221" refreshError="1"/>
      <sheetData sheetId="222" refreshError="1"/>
      <sheetData sheetId="223" refreshError="1"/>
      <sheetData sheetId="224" refreshError="1"/>
      <sheetData sheetId="225" refreshError="1"/>
      <sheetData sheetId="226"/>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sheetData sheetId="328" refreshError="1"/>
      <sheetData sheetId="329" refreshError="1"/>
      <sheetData sheetId="330" refreshError="1"/>
      <sheetData sheetId="331" refreshError="1"/>
      <sheetData sheetId="332" refreshError="1"/>
      <sheetData sheetId="333" refreshError="1"/>
      <sheetData sheetId="334"/>
      <sheetData sheetId="335"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G (2)"/>
      <sheetName val="Loading"/>
      <sheetName val="Check A"/>
      <sheetName val="CheckB"/>
      <sheetName val="Check C"/>
      <sheetName val="Check D"/>
      <sheetName val="Check F"/>
      <sheetName val="Check G"/>
      <sheetName val="Check E"/>
      <sheetName val="XXXXXXXX"/>
      <sheetName val="XL4Poppy (2)"/>
      <sheetName val="XL4Poppy"/>
      <sheetName val="B-B"/>
      <sheetName val="Analysis"/>
      <sheetName val="C-C"/>
      <sheetName val="D-D"/>
      <sheetName val="Don gia"/>
      <sheetName val="chitimc"/>
      <sheetName val="13.BANG CT"/>
      <sheetName val="14.MMUS GIUA NHIP"/>
      <sheetName val="4.HSPBngang"/>
      <sheetName val="6.Tinh tai"/>
      <sheetName val="2 NSl"/>
      <sheetName val="17.US CHU tho a_b"/>
      <sheetName val="15.MMUS GOI"/>
      <sheetName val="5.BANG I"/>
      <sheetName val="NSL"/>
      <sheetName val="DG"/>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XL4Poppy"/>
      <sheetName val="1"/>
      <sheetName val="PIPE-03E"/>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Congty"/>
      <sheetName val="VPPN"/>
      <sheetName val="XN74"/>
      <sheetName val="XN54"/>
      <sheetName val="XN33"/>
      <sheetName val="NK96"/>
      <sheetName val="XL4Test5"/>
      <sheetName val="THCT"/>
      <sheetName val="cap cho cac DT"/>
      <sheetName val="Ung - hoan"/>
      <sheetName val="CP may"/>
      <sheetName val="SS"/>
      <sheetName val="NVL"/>
      <sheetName val="00000000"/>
      <sheetName val="10000000"/>
      <sheetName val="XXXXXXXX"/>
      <sheetName val="Van chuyen"/>
      <sheetName val="THKP (2)"/>
      <sheetName val="THKP"/>
      <sheetName val="T.Bi"/>
      <sheetName val="Thiet ke"/>
      <sheetName val="CT"/>
      <sheetName val="K.luong"/>
      <sheetName val="TT L2"/>
      <sheetName val="TT L1"/>
      <sheetName val="Thue Ngoai"/>
      <sheetName val="KLHT"/>
      <sheetName val="KL XL2000"/>
      <sheetName val="KLXL2001"/>
      <sheetName val="THKP2001"/>
      <sheetName val="KLphanbo"/>
      <sheetName val="Chiet tinh"/>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KH12"/>
      <sheetName val="CN12"/>
      <sheetName val="HD12"/>
      <sheetName val="KH1"/>
      <sheetName val="Chart1"/>
      <sheetName val="Interim payment"/>
      <sheetName val="Letter"/>
      <sheetName val="Bid Sum"/>
      <sheetName val="Item B"/>
      <sheetName val="Dg A"/>
      <sheetName val="Dg B&amp;C"/>
      <sheetName val="Rates&amp;Prices"/>
      <sheetName val="Material at site"/>
      <sheetName val="Chi tiet - Dv lap"/>
      <sheetName val="TH KHTC"/>
      <sheetName val="000"/>
      <sheetName val="Dong Dau"/>
      <sheetName val="Dong Dau (2)"/>
      <sheetName val="Sau dong"/>
      <sheetName val="Ma xa"/>
      <sheetName val="My dinh"/>
      <sheetName val="Tong cong"/>
      <sheetName val="KH 2003 (moi max)"/>
      <sheetName val="Chart2"/>
      <sheetName val="Thuyet minh"/>
      <sheetName val="CQ-HQ"/>
      <sheetName val="MD"/>
      <sheetName val="ND"/>
      <sheetName val="CONG"/>
      <sheetName val="DGCT"/>
      <sheetName val="VL"/>
      <sheetName val="CTXD"/>
      <sheetName val=".."/>
      <sheetName val="CTDN"/>
      <sheetName val="san vuon"/>
      <sheetName val="khu phu tro"/>
      <sheetName val="TH"/>
      <sheetName val="be tong"/>
      <sheetName val="Thep"/>
      <sheetName val="Tong hop thep"/>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Phu luc"/>
      <sheetName val="Gia trÞ"/>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Gia VL"/>
      <sheetName val="Bang gia ca may"/>
      <sheetName val="Bang luong CB"/>
      <sheetName val="Bang P.tich CT"/>
      <sheetName val="D.toan chi tiet"/>
      <sheetName val="Bang TH Dtoan"/>
      <sheetName val="dutoan1"/>
      <sheetName val="Anhtoan"/>
      <sheetName val="dutoan2"/>
      <sheetName val="vat tu"/>
      <sheetName val="Tong hop"/>
      <sheetName val="Sheet17"/>
      <sheetName val="DS them luong qui 4-2002"/>
      <sheetName val="Phuc loi 2-9-02"/>
      <sheetName val="PCLB-2002"/>
      <sheetName val="Thuong nhan dip 21-12-02"/>
      <sheetName val="Thuong dip nhan danh hieu AHL§"/>
      <sheetName val="Thang luong thu 13 nam 2002"/>
      <sheetName val="Luong SX# dip Tet Qui Mui(dong)"/>
      <sheetName val="Sheet13"/>
      <sheetName val="Sheet14"/>
      <sheetName val="Sheet15"/>
      <sheetName val="Sheet16"/>
      <sheetName val="DTHH"/>
      <sheetName val="Bang1"/>
      <sheetName val="TAI TRONG"/>
      <sheetName val="NOI LUC"/>
      <sheetName val="TINH DUYET THTT CHINH"/>
      <sheetName val="TDUYET THTT PHU"/>
      <sheetName val="TINH DAO DONG VA DO VONG"/>
      <sheetName val="TINH NEO"/>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TSCD"/>
      <sheetName val="C.TIEU"/>
      <sheetName val="CPNLTT"/>
      <sheetName val="T.Luong"/>
      <sheetName val="CPSX"/>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Quang Tri"/>
      <sheetName val="TTHue"/>
      <sheetName val="Da Nang"/>
      <sheetName val="Quang Nam"/>
      <sheetName val="Quang Ngai"/>
      <sheetName val="TH DH-QN"/>
      <sheetName val="KP HD"/>
      <sheetName val="DB HD"/>
      <sheetName val="Quyet toan"/>
      <sheetName val="Thu hoi"/>
      <sheetName val="Lai vay"/>
      <sheetName val="Tien vay"/>
      <sheetName val="Cong no"/>
      <sheetName val="Cop pha"/>
      <sheetName val="20000000"/>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Thep "/>
      <sheetName val="Chi tiet Khoi luong"/>
      <sheetName val="TH khoi luong"/>
      <sheetName val="Chiet tinh vat lieu "/>
      <sheetName val="TH KL VL"/>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CHIT"/>
      <sheetName val="THXH"/>
      <sheetName val="BHXH"/>
      <sheetName val="PTCT"/>
      <sheetName val="CDghino"/>
      <sheetName val="Tonghop"/>
      <sheetName val="TH (T1-6)"/>
      <sheetName val="ThueTB"/>
      <sheetName val="SCD5"/>
      <sheetName val=" NL"/>
      <sheetName val="CPVL-CPM"/>
      <sheetName val="PTVL"/>
      <sheetName val="CD1"/>
      <sheetName val=" NL (2)"/>
      <sheetName val="CDTHCT"/>
      <sheetName val="CDTHCT (3)"/>
      <sheetName val="tc"/>
      <sheetName val="TDT"/>
      <sheetName val="xl"/>
      <sheetName val="NN"/>
      <sheetName val="Tralaivay"/>
      <sheetName val="TBTN"/>
      <sheetName val="CPTV"/>
      <sheetName val="PCCHAY"/>
      <sheetName val="dtks"/>
      <sheetName val="cd viaK0-T6"/>
      <sheetName val="cdvia T6-Tc24"/>
      <sheetName val="cdvia Tc24-T46"/>
      <sheetName val="cdbtnL2ko-k0+361"/>
      <sheetName val="cd btnL2k0+361-T19"/>
      <sheetName val="01"/>
      <sheetName val="02"/>
      <sheetName val="03"/>
      <sheetName val="04"/>
      <sheetName val="05"/>
      <sheetName val="Sheet18"/>
      <sheetName val="Sheet19"/>
      <sheetName val="Sheet20"/>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DT"/>
      <sheetName val="THND"/>
      <sheetName val="THMD"/>
      <sheetName val="Phtro1"/>
      <sheetName val="DTKS1"/>
      <sheetName val="CT1m"/>
      <sheetName val="KM"/>
      <sheetName val="KHOANMUC"/>
      <sheetName val="CPQL"/>
      <sheetName val="SANLUONG"/>
      <sheetName val="SSCP-SL"/>
      <sheetName val="KQKD"/>
      <sheetName val="CDSL (2)"/>
      <sheetName val="00000001"/>
      <sheetName val="00000002"/>
      <sheetName val="00000003"/>
      <sheetName val="00000004"/>
      <sheetName val="TH du toan "/>
      <sheetName val="Du toan "/>
      <sheetName val="C.Tinh"/>
      <sheetName val="TK_cap"/>
      <sheetName val="CT xa"/>
      <sheetName val="TLGC"/>
      <sheetName val="BL"/>
      <sheetName val="9"/>
      <sheetName val="10"/>
      <sheetName val="Tong Thu"/>
      <sheetName val="Tong Chi"/>
      <sheetName val="Truong hoc"/>
      <sheetName val="Cty CP"/>
      <sheetName val="G.thau 3B"/>
      <sheetName val="T.Hop Thu-chi"/>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phan tich DG"/>
      <sheetName val="gia vat lieu"/>
      <sheetName val="gia xe may"/>
      <sheetName val="gia nhan cong"/>
      <sheetName val="Dutoan"/>
      <sheetName val="congtac vien-uy"/>
      <sheetName val="Nhan luc2001"/>
      <sheetName val="Vattu2"/>
      <sheetName val="Vattu"/>
      <sheetName val="XN79"/>
      <sheetName val="CTMT"/>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cong Q2"/>
      <sheetName val="T.U luong Q1"/>
      <sheetName val="T.U luong Q2"/>
      <sheetName val="T.U luong Q3"/>
      <sheetName val="cong bien t10"/>
      <sheetName val="luong t9 "/>
      <sheetName val="bb t9"/>
      <sheetName val="XETT10-03"/>
      <sheetName val="bxet"/>
      <sheetName val=""/>
      <sheetName val="TM"/>
      <sheetName val="BU-gian"/>
      <sheetName val="Bu-Ha"/>
      <sheetName val="PTVT"/>
      <sheetName val="Gia DAN"/>
      <sheetName val="Dan"/>
      <sheetName val="Cuoc"/>
      <sheetName val="Bugia"/>
      <sheetName val="KL57"/>
      <sheetName val="Phu luc HD"/>
      <sheetName val="Gia du thau"/>
      <sheetName val="PTDG"/>
      <sheetName val="Ca xe"/>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KL VL"/>
      <sheetName val="KHCTiet"/>
      <sheetName val="QT 9-6"/>
      <sheetName val="Thuong luu HB"/>
      <sheetName val="QT03"/>
      <sheetName val="QT"/>
      <sheetName val="PTmay"/>
      <sheetName val="KK"/>
      <sheetName val="QT Ky T"/>
      <sheetName val="BCKT"/>
      <sheetName val="bc vt TON BAI"/>
      <sheetName val="XXXXXXX0"/>
      <sheetName val="Caodo"/>
      <sheetName val="Dat"/>
      <sheetName val="KL-CTTK"/>
      <sheetName val="BTH"/>
      <sheetName val="Ke"/>
      <sheetName val="KLTong hop"/>
      <sheetName val="Lan can"/>
      <sheetName val="Ranh doc (2)"/>
      <sheetName val="Ranh doc"/>
      <sheetName val="clvl"/>
    </sheetNames>
    <definedNames>
      <definedName name="DataFilter"/>
      <definedName name="DataSort"/>
      <definedName name="GoBack" sheetId="0"/>
    </definedNames>
    <sheetDataSet>
      <sheetData sheetId="0"/>
      <sheetData sheetId="1"/>
      <sheetData sheetId="2"/>
      <sheetData sheetId="3"/>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refreshError="1"/>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refreshError="1"/>
      <sheetData sheetId="625"/>
      <sheetData sheetId="626"/>
      <sheetData sheetId="627"/>
      <sheetData sheetId="628"/>
      <sheetData sheetId="629"/>
      <sheetData sheetId="630"/>
      <sheetData sheetId="631"/>
      <sheetData sheetId="632"/>
      <sheetData sheetId="633"/>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sheetData sheetId="710"/>
      <sheetData sheetId="711"/>
      <sheetData sheetId="712"/>
      <sheetData sheetId="713"/>
      <sheetData sheetId="714"/>
      <sheetData sheetId="715"/>
      <sheetData sheetId="716"/>
      <sheetData sheetId="717"/>
      <sheetData sheetId="718"/>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sheetName val="TH-XL"/>
      <sheetName val="TH-D"/>
      <sheetName val="TH-N"/>
      <sheetName val="Dutoan"/>
      <sheetName val="CLVT"/>
      <sheetName val="Tienluong"/>
      <sheetName val="tinh thep"/>
      <sheetName val="He so"/>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6">
          <cell r="A6">
            <v>333</v>
          </cell>
        </row>
      </sheetData>
      <sheetData sheetId="9"/>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n bu  Quy Hop - Yen Hop "/>
      <sheetName val="Bang chiet tinh TBA"/>
      <sheetName val="VL-NC-MTC tram bien ap"/>
      <sheetName val="DZ22"/>
      <sheetName val="Chiet tinh DZ 22"/>
      <sheetName val="Thy nghiem MBA"/>
      <sheetName val="VL-NC-MTC DZ 0,4 kV"/>
      <sheetName val="Chiet tinh §Z 0,4 kV"/>
      <sheetName val="cto"/>
      <sheetName val="Tong hop chi tiet "/>
      <sheetName val="TH"/>
      <sheetName val="Sheet2"/>
      <sheetName val="bia"/>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ong"/>
      <sheetName val="CHITIET"/>
      <sheetName val="msam"/>
      <sheetName val="thop"/>
      <sheetName val="V.ch"/>
      <sheetName val="TD-TN-DB-XLK"/>
      <sheetName val="ksat"/>
      <sheetName val="XLHM"/>
      <sheetName val="THCT"/>
      <sheetName val="DG 67"/>
      <sheetName val="DG 85"/>
      <sheetName val="DG 66"/>
      <sheetName val="XL4Poppy"/>
    </sheetNames>
    <sheetDataSet>
      <sheetData sheetId="0"/>
      <sheetData sheetId="1"/>
      <sheetData sheetId="2"/>
      <sheetData sheetId="3"/>
      <sheetData sheetId="4"/>
      <sheetData sheetId="5"/>
      <sheetData sheetId="6"/>
      <sheetData sheetId="7"/>
      <sheetData sheetId="8"/>
      <sheetData sheetId="9">
        <row r="1">
          <cell r="A1" t="str">
            <v>®¬n gi¸ l¾p ®­êng d©y t¶i ®iÖn (khu vùc 2)</v>
          </cell>
        </row>
        <row r="2">
          <cell r="A2" t="str">
            <v>KÌm theo quyÕt ®Þnh sè 66/1999/Q§-BCN ngµy 11 th¸ng 10 n¨m 1999 cña Bé C«ng nghiÖp</v>
          </cell>
        </row>
        <row r="4">
          <cell r="A4" t="str">
            <v>M· hiÖu</v>
          </cell>
          <cell r="B4" t="str">
            <v>Néi dung c«ng viÖc</v>
          </cell>
          <cell r="C4" t="str">
            <v>§.vÞ</v>
          </cell>
          <cell r="D4" t="str">
            <v>§¬n gi¸</v>
          </cell>
        </row>
        <row r="5">
          <cell r="D5" t="str">
            <v>VL</v>
          </cell>
          <cell r="E5" t="str">
            <v>NC</v>
          </cell>
          <cell r="F5" t="str">
            <v>MTC</v>
          </cell>
        </row>
        <row r="6">
          <cell r="A6">
            <v>1</v>
          </cell>
          <cell r="B6">
            <v>2</v>
          </cell>
          <cell r="C6">
            <v>3</v>
          </cell>
          <cell r="D6">
            <v>4</v>
          </cell>
          <cell r="E6">
            <v>5</v>
          </cell>
          <cell r="F6">
            <v>6</v>
          </cell>
        </row>
        <row r="7">
          <cell r="A7" t="str">
            <v>01.9000</v>
          </cell>
          <cell r="B7" t="str">
            <v>LµM KHO B·I T¹M</v>
          </cell>
        </row>
        <row r="8">
          <cell r="A8" t="str">
            <v>01.9001</v>
          </cell>
          <cell r="B8" t="str">
            <v>Kho kÝn</v>
          </cell>
          <cell r="C8" t="str">
            <v>m2 sd</v>
          </cell>
          <cell r="D8">
            <v>252000</v>
          </cell>
          <cell r="E8">
            <v>24281</v>
          </cell>
        </row>
        <row r="9">
          <cell r="A9" t="str">
            <v>01.9002</v>
          </cell>
          <cell r="B9" t="str">
            <v>Kho hë</v>
          </cell>
          <cell r="C9" t="str">
            <v>m2 sd</v>
          </cell>
          <cell r="D9">
            <v>149625</v>
          </cell>
          <cell r="E9">
            <v>21926</v>
          </cell>
        </row>
        <row r="10">
          <cell r="A10" t="str">
            <v>01.8110</v>
          </cell>
          <cell r="B10" t="str">
            <v>SAN MÆT B»NG</v>
          </cell>
        </row>
        <row r="11">
          <cell r="A11" t="str">
            <v>01.8111</v>
          </cell>
          <cell r="B11" t="str">
            <v xml:space="preserve"> San mÆt b»ng -§Êt cÊp I</v>
          </cell>
          <cell r="C11" t="str">
            <v>m2</v>
          </cell>
          <cell r="E11">
            <v>736</v>
          </cell>
        </row>
        <row r="12">
          <cell r="A12" t="str">
            <v>01.8112</v>
          </cell>
          <cell r="B12" t="str">
            <v>San mÆt b»ng -§Êt cÊp II</v>
          </cell>
          <cell r="C12" t="str">
            <v>m2</v>
          </cell>
          <cell r="E12">
            <v>883</v>
          </cell>
        </row>
        <row r="13">
          <cell r="A13" t="str">
            <v>01.8113</v>
          </cell>
          <cell r="B13" t="str">
            <v>San mÆt b»ng -§Êt cÊp III</v>
          </cell>
          <cell r="C13" t="str">
            <v>m2</v>
          </cell>
          <cell r="E13">
            <v>1030</v>
          </cell>
        </row>
        <row r="14">
          <cell r="A14" t="str">
            <v>01.8114</v>
          </cell>
          <cell r="B14" t="str">
            <v>San mÆt b»ng -§Êt cÊp IV</v>
          </cell>
          <cell r="C14" t="str">
            <v>m2</v>
          </cell>
          <cell r="E14">
            <v>1177</v>
          </cell>
        </row>
        <row r="15">
          <cell r="A15" t="str">
            <v>01.8120</v>
          </cell>
          <cell r="B15" t="str">
            <v>§µO MÆT B»NG</v>
          </cell>
        </row>
        <row r="16">
          <cell r="A16" t="str">
            <v>01.8121</v>
          </cell>
          <cell r="B16" t="str">
            <v>§µo mÆt b»ng -§Êt cÊp I</v>
          </cell>
          <cell r="C16" t="str">
            <v>m2</v>
          </cell>
          <cell r="E16">
            <v>6769</v>
          </cell>
        </row>
        <row r="17">
          <cell r="A17" t="str">
            <v>01.8122</v>
          </cell>
          <cell r="B17" t="str">
            <v>§µo mÆt b»ng -§Êt cÊp II</v>
          </cell>
          <cell r="C17" t="str">
            <v>m2</v>
          </cell>
          <cell r="E17">
            <v>10742</v>
          </cell>
        </row>
        <row r="18">
          <cell r="A18" t="str">
            <v>01.8123</v>
          </cell>
          <cell r="B18" t="str">
            <v>§µo mÆt b»ng -§Êt cÊp III</v>
          </cell>
          <cell r="C18" t="str">
            <v>m2</v>
          </cell>
          <cell r="E18">
            <v>18395</v>
          </cell>
        </row>
        <row r="19">
          <cell r="A19" t="str">
            <v>01.8124</v>
          </cell>
          <cell r="B19" t="str">
            <v>§µo mÆt b»ng -§Êt cÊp IV</v>
          </cell>
          <cell r="C19" t="str">
            <v>m2</v>
          </cell>
          <cell r="E19">
            <v>29431</v>
          </cell>
        </row>
        <row r="20">
          <cell r="A20" t="str">
            <v>01.1110</v>
          </cell>
          <cell r="B20" t="str">
            <v>PH¸T TUYÕN LO¹I I</v>
          </cell>
        </row>
        <row r="21">
          <cell r="A21" t="str">
            <v>01.1111</v>
          </cell>
          <cell r="B21" t="str">
            <v>Ph¸t tuyÕn lo¹i I ,§H b»ng ph¼ng mËt ®é : 0 c©y</v>
          </cell>
          <cell r="C21" t="str">
            <v>m2</v>
          </cell>
          <cell r="E21">
            <v>153.04</v>
          </cell>
        </row>
        <row r="22">
          <cell r="A22" t="str">
            <v>01.1113</v>
          </cell>
          <cell r="B22" t="str">
            <v>Ph¸t tuyÕn lo¹i I ,§H b»ng ph¼ng mËt ®é : 2 c©y</v>
          </cell>
          <cell r="C22" t="str">
            <v>m2</v>
          </cell>
          <cell r="E22">
            <v>229.56</v>
          </cell>
        </row>
        <row r="23">
          <cell r="A23" t="str">
            <v>01.1114</v>
          </cell>
          <cell r="B23" t="str">
            <v>Ph¸t tuyÕn lo¹i I ,§H b»ng ph¼ng mËt ®é : 3 c©y</v>
          </cell>
          <cell r="C23" t="str">
            <v>m2</v>
          </cell>
          <cell r="E23">
            <v>264.88</v>
          </cell>
        </row>
        <row r="24">
          <cell r="A24" t="str">
            <v>01.1210</v>
          </cell>
          <cell r="B24" t="str">
            <v>PH¸T TUYÕN LO¹I II</v>
          </cell>
        </row>
        <row r="25">
          <cell r="A25" t="str">
            <v>01.1211</v>
          </cell>
          <cell r="B25" t="str">
            <v>Ph¸t tuyÕn lo¹i II ,§H b»ng ph¼ng mËt ®é : 0 c©y</v>
          </cell>
          <cell r="C25" t="str">
            <v>m2</v>
          </cell>
          <cell r="E25">
            <v>195.72</v>
          </cell>
        </row>
        <row r="26">
          <cell r="A26" t="str">
            <v>01.1212</v>
          </cell>
          <cell r="B26" t="str">
            <v>Ph¸t tuyÕn lo¹i II ,§H b»ng ph¼ng mËt ®é : 2 c©y</v>
          </cell>
          <cell r="C26" t="str">
            <v>m2</v>
          </cell>
          <cell r="E26">
            <v>294.31</v>
          </cell>
        </row>
        <row r="27">
          <cell r="A27" t="str">
            <v>01.1213</v>
          </cell>
          <cell r="B27" t="str">
            <v>Ph¸t tuyÕn lo¹i II ,§H b»ng ph¼ng mËt ®é : 3 c©y</v>
          </cell>
          <cell r="C27" t="str">
            <v>m2</v>
          </cell>
          <cell r="E27">
            <v>341.4</v>
          </cell>
        </row>
        <row r="28">
          <cell r="A28" t="str">
            <v>01.1214</v>
          </cell>
          <cell r="B28" t="str">
            <v>Ph¸t tuyÕn lo¹i II ,§H b»ng ph¼ng mËt ®é : 5 c©y</v>
          </cell>
          <cell r="C28" t="str">
            <v>m2</v>
          </cell>
          <cell r="E28">
            <v>14220.87</v>
          </cell>
        </row>
        <row r="29">
          <cell r="A29" t="str">
            <v>01.1215</v>
          </cell>
          <cell r="B29" t="str">
            <v>Ph¸t tuyÕn lo¹i II ,§H b»ng ph¼ng mËt ®é : &gt;5 c©y</v>
          </cell>
          <cell r="C29" t="str">
            <v>m2</v>
          </cell>
          <cell r="E29">
            <v>531.24</v>
          </cell>
        </row>
        <row r="30">
          <cell r="B30" t="str">
            <v>C¤NG T¸C VËN CHUYÓN BèC Dì</v>
          </cell>
        </row>
        <row r="31">
          <cell r="A31" t="str">
            <v>02.1000</v>
          </cell>
          <cell r="B31" t="str">
            <v>VËn chuyÓn thñ c«ng</v>
          </cell>
          <cell r="E31">
            <v>0</v>
          </cell>
        </row>
        <row r="32">
          <cell r="A32" t="str">
            <v>02.1100</v>
          </cell>
          <cell r="B32" t="str">
            <v>Bèc dì</v>
          </cell>
          <cell r="E32">
            <v>0</v>
          </cell>
        </row>
        <row r="33">
          <cell r="A33" t="str">
            <v>02.1101</v>
          </cell>
          <cell r="B33" t="str">
            <v>Xim¨ng</v>
          </cell>
          <cell r="C33" t="str">
            <v>tÊn</v>
          </cell>
          <cell r="E33">
            <v>2943</v>
          </cell>
        </row>
        <row r="34">
          <cell r="A34" t="str">
            <v>02.1102</v>
          </cell>
          <cell r="B34" t="str">
            <v>c¸t ®en</v>
          </cell>
          <cell r="C34" t="str">
            <v>m3</v>
          </cell>
          <cell r="E34">
            <v>2060</v>
          </cell>
        </row>
        <row r="35">
          <cell r="A35" t="str">
            <v>02.1103</v>
          </cell>
          <cell r="B35" t="str">
            <v>c¸t vµng</v>
          </cell>
          <cell r="C35" t="str">
            <v>m3</v>
          </cell>
          <cell r="E35">
            <v>2207</v>
          </cell>
        </row>
        <row r="36">
          <cell r="A36" t="str">
            <v>02.1104</v>
          </cell>
          <cell r="B36" t="str">
            <v>®¸ d¨m c¸c lo¹i</v>
          </cell>
          <cell r="C36" t="str">
            <v>m3</v>
          </cell>
          <cell r="E36">
            <v>3090</v>
          </cell>
        </row>
        <row r="37">
          <cell r="A37" t="str">
            <v>02.1105</v>
          </cell>
          <cell r="B37" t="str">
            <v>§¸ héc</v>
          </cell>
          <cell r="C37" t="str">
            <v>m3</v>
          </cell>
          <cell r="E37">
            <v>4268</v>
          </cell>
        </row>
        <row r="38">
          <cell r="A38" t="str">
            <v>02.1106</v>
          </cell>
          <cell r="B38" t="str">
            <v>§Êt cÊp 1</v>
          </cell>
          <cell r="C38" t="str">
            <v>m3</v>
          </cell>
          <cell r="E38">
            <v>2649</v>
          </cell>
        </row>
        <row r="39">
          <cell r="A39" t="str">
            <v>02.1107</v>
          </cell>
          <cell r="B39" t="str">
            <v>§Êt cÊp 2</v>
          </cell>
          <cell r="C39" t="str">
            <v>m3</v>
          </cell>
          <cell r="E39">
            <v>2943</v>
          </cell>
        </row>
        <row r="40">
          <cell r="A40" t="str">
            <v>02.1108</v>
          </cell>
          <cell r="B40" t="str">
            <v>§Êt cÊp 3</v>
          </cell>
          <cell r="C40" t="str">
            <v>m3</v>
          </cell>
          <cell r="E40">
            <v>3826</v>
          </cell>
        </row>
        <row r="41">
          <cell r="A41" t="str">
            <v>02.1109</v>
          </cell>
          <cell r="B41" t="str">
            <v>§Êt cÊp 4</v>
          </cell>
          <cell r="C41" t="str">
            <v>m3</v>
          </cell>
          <cell r="E41">
            <v>4709</v>
          </cell>
        </row>
        <row r="42">
          <cell r="A42" t="str">
            <v>02.1110</v>
          </cell>
          <cell r="B42" t="str">
            <v>Bïn</v>
          </cell>
          <cell r="C42" t="str">
            <v>m3</v>
          </cell>
          <cell r="E42">
            <v>3090</v>
          </cell>
        </row>
        <row r="43">
          <cell r="A43" t="str">
            <v>02.1111</v>
          </cell>
          <cell r="B43" t="str">
            <v>n­íc</v>
          </cell>
          <cell r="C43" t="str">
            <v>m3</v>
          </cell>
          <cell r="E43">
            <v>4268</v>
          </cell>
        </row>
        <row r="44">
          <cell r="A44" t="str">
            <v>02.1112</v>
          </cell>
          <cell r="B44" t="str">
            <v>V¸n gç cèp pha</v>
          </cell>
          <cell r="C44" t="str">
            <v>m3</v>
          </cell>
          <cell r="E44">
            <v>2649</v>
          </cell>
        </row>
        <row r="45">
          <cell r="A45" t="str">
            <v>02.1113</v>
          </cell>
          <cell r="B45" t="str">
            <v>C«×p pha thÐp</v>
          </cell>
          <cell r="C45" t="str">
            <v>tÊn</v>
          </cell>
          <cell r="E45">
            <v>4709</v>
          </cell>
        </row>
        <row r="46">
          <cell r="A46" t="str">
            <v>02.1114</v>
          </cell>
          <cell r="B46" t="str">
            <v>Bul«ng, tiÕp dÞa, cèt thÐp, d©y nÐo</v>
          </cell>
          <cell r="C46" t="str">
            <v>tÊn</v>
          </cell>
          <cell r="E46">
            <v>6033</v>
          </cell>
        </row>
        <row r="47">
          <cell r="A47" t="str">
            <v>02.1115</v>
          </cell>
          <cell r="B47" t="str">
            <v>Cét thÐp ch­a l¾p vËn chuyÓn tõng thanh</v>
          </cell>
          <cell r="C47" t="str">
            <v>tÊn</v>
          </cell>
          <cell r="E47">
            <v>5592</v>
          </cell>
        </row>
        <row r="48">
          <cell r="A48" t="str">
            <v>02.1116</v>
          </cell>
          <cell r="B48" t="str">
            <v>Cét thÐp ®·­l¾p vËn chuyÓn tõng ®o¹n</v>
          </cell>
          <cell r="C48" t="str">
            <v>tÊn</v>
          </cell>
          <cell r="E48">
            <v>6622</v>
          </cell>
        </row>
        <row r="49">
          <cell r="A49" t="str">
            <v>02.1117</v>
          </cell>
          <cell r="B49" t="str">
            <v>G¹ch chØ</v>
          </cell>
          <cell r="C49" t="str">
            <v>1000v</v>
          </cell>
          <cell r="E49">
            <v>6622</v>
          </cell>
        </row>
        <row r="50">
          <cell r="A50" t="str">
            <v>02.1118</v>
          </cell>
          <cell r="B50" t="str">
            <v>Cäc tre dµi 1,5m ®Õn 2,5m</v>
          </cell>
          <cell r="C50" t="str">
            <v>100c¸i</v>
          </cell>
          <cell r="E50">
            <v>3385</v>
          </cell>
        </row>
        <row r="51">
          <cell r="A51" t="str">
            <v>02.1119</v>
          </cell>
          <cell r="B51" t="str">
            <v>Tre c©y d=8-10, dµi 6-8m</v>
          </cell>
          <cell r="C51" t="str">
            <v>100c©y</v>
          </cell>
          <cell r="E51">
            <v>9124</v>
          </cell>
        </row>
        <row r="52">
          <cell r="A52" t="str">
            <v>02.1120</v>
          </cell>
          <cell r="B52" t="str">
            <v>Phô kiÖn c¸c  lo¹i</v>
          </cell>
          <cell r="C52" t="str">
            <v>tÊn</v>
          </cell>
          <cell r="E52">
            <v>6181</v>
          </cell>
        </row>
        <row r="53">
          <cell r="A53" t="str">
            <v>02.1121</v>
          </cell>
          <cell r="B53" t="str">
            <v>C¸ch ®iÖn c¸c lo¹i</v>
          </cell>
          <cell r="C53" t="str">
            <v>tÊn</v>
          </cell>
          <cell r="E53">
            <v>12214</v>
          </cell>
        </row>
        <row r="54">
          <cell r="A54" t="str">
            <v>02.1122</v>
          </cell>
          <cell r="B54" t="str">
            <v>D©y dÉn ®iÖn, d©y c¸p c¸c lo¹i</v>
          </cell>
          <cell r="C54" t="str">
            <v>tÊn</v>
          </cell>
          <cell r="E54">
            <v>7064</v>
          </cell>
        </row>
        <row r="55">
          <cell r="A55" t="str">
            <v>02.1123</v>
          </cell>
          <cell r="B55" t="str">
            <v>CÊu kiÖn bªt«ng ®óc s¼n</v>
          </cell>
          <cell r="C55" t="str">
            <v>tÊn</v>
          </cell>
          <cell r="E55">
            <v>6033</v>
          </cell>
        </row>
        <row r="56">
          <cell r="A56" t="str">
            <v>02.1124</v>
          </cell>
          <cell r="B56" t="str">
            <v>cét bªt«ng</v>
          </cell>
          <cell r="C56" t="str">
            <v>tÊn</v>
          </cell>
          <cell r="E56">
            <v>7358</v>
          </cell>
        </row>
        <row r="57">
          <cell r="A57" t="str">
            <v>02.1125</v>
          </cell>
          <cell r="B57" t="str">
            <v>Bitum</v>
          </cell>
          <cell r="C57" t="str">
            <v>tÊn</v>
          </cell>
          <cell r="E57">
            <v>7946</v>
          </cell>
        </row>
        <row r="58">
          <cell r="A58" t="str">
            <v>02.1126</v>
          </cell>
          <cell r="B58" t="str">
            <v>Dông cô thi c«ng</v>
          </cell>
          <cell r="C58" t="str">
            <v>tÊn</v>
          </cell>
          <cell r="E58">
            <v>4856</v>
          </cell>
        </row>
        <row r="59">
          <cell r="A59" t="str">
            <v>02.1200</v>
          </cell>
          <cell r="B59" t="str">
            <v xml:space="preserve">VËn chuyÓn </v>
          </cell>
          <cell r="E59">
            <v>0</v>
          </cell>
        </row>
        <row r="60">
          <cell r="A60" t="str">
            <v>02.1211</v>
          </cell>
          <cell r="B60" t="str">
            <v>VËn chuyÓn xi m¨ng cù ly 100m</v>
          </cell>
          <cell r="C60" t="str">
            <v>tÊn</v>
          </cell>
          <cell r="E60">
            <v>71813</v>
          </cell>
        </row>
        <row r="61">
          <cell r="A61" t="str">
            <v>02.1212</v>
          </cell>
          <cell r="B61" t="str">
            <v>VËn chuyÓn xi m¨ng cù ly 300m</v>
          </cell>
          <cell r="C61" t="str">
            <v>tÊn</v>
          </cell>
          <cell r="E61">
            <v>67545</v>
          </cell>
        </row>
        <row r="62">
          <cell r="A62" t="str">
            <v>02.1213</v>
          </cell>
          <cell r="B62" t="str">
            <v>VËn chuyÓn xi m¨ng cù ly 500m</v>
          </cell>
          <cell r="C62" t="str">
            <v>tÊn</v>
          </cell>
          <cell r="E62">
            <v>66956</v>
          </cell>
        </row>
        <row r="63">
          <cell r="A63" t="str">
            <v>02.1214</v>
          </cell>
          <cell r="B63" t="str">
            <v>VËn chuyÓn xi m¨ng cù ly &gt;500m</v>
          </cell>
          <cell r="C63" t="str">
            <v>tÊn</v>
          </cell>
          <cell r="E63">
            <v>66515</v>
          </cell>
        </row>
        <row r="64">
          <cell r="A64" t="str">
            <v>02.1221</v>
          </cell>
          <cell r="B64" t="str">
            <v>VËn chuyÓn c¸t ®en cù ly 100m</v>
          </cell>
          <cell r="C64" t="str">
            <v>m3</v>
          </cell>
          <cell r="E64">
            <v>64749</v>
          </cell>
        </row>
        <row r="65">
          <cell r="A65" t="str">
            <v>02.1222</v>
          </cell>
          <cell r="B65" t="str">
            <v>VËn chuyÓn c¸t ®en cù ly 300m</v>
          </cell>
          <cell r="C65" t="str">
            <v>m3</v>
          </cell>
          <cell r="E65">
            <v>61953</v>
          </cell>
        </row>
        <row r="66">
          <cell r="A66" t="str">
            <v>02.1223</v>
          </cell>
          <cell r="B66" t="str">
            <v>VËn chuyÓn c¸t ®en cù ly 500m</v>
          </cell>
          <cell r="C66" t="str">
            <v>m3</v>
          </cell>
          <cell r="E66">
            <v>61364</v>
          </cell>
        </row>
        <row r="67">
          <cell r="A67" t="str">
            <v>02.1224</v>
          </cell>
          <cell r="B67" t="str">
            <v>VËn chuyÓn c¸t ®en cù ly &gt;500m</v>
          </cell>
          <cell r="C67" t="str">
            <v>m3</v>
          </cell>
          <cell r="E67">
            <v>61070</v>
          </cell>
        </row>
        <row r="68">
          <cell r="A68" t="str">
            <v>02.1231</v>
          </cell>
          <cell r="B68" t="str">
            <v>VËn chuyÓn c¸t vµng cù ly 100m</v>
          </cell>
          <cell r="C68" t="str">
            <v>m3</v>
          </cell>
          <cell r="E68">
            <v>67251</v>
          </cell>
        </row>
        <row r="69">
          <cell r="A69" t="str">
            <v>02.1232</v>
          </cell>
          <cell r="B69" t="str">
            <v>VËn chuyÓn c¸t vµng cù ly 300m</v>
          </cell>
          <cell r="C69" t="str">
            <v>m3</v>
          </cell>
          <cell r="E69">
            <v>64308</v>
          </cell>
        </row>
        <row r="70">
          <cell r="A70" t="str">
            <v>02.1233</v>
          </cell>
          <cell r="B70" t="str">
            <v>VËn chuyÓn c¸t vµng cù ly 500m</v>
          </cell>
          <cell r="C70" t="str">
            <v>m3</v>
          </cell>
          <cell r="E70">
            <v>63719</v>
          </cell>
        </row>
        <row r="71">
          <cell r="A71" t="str">
            <v>02.1234</v>
          </cell>
          <cell r="B71" t="str">
            <v>VËn chuyÓn c¸t vµng cù ly &gt;500m</v>
          </cell>
          <cell r="C71" t="str">
            <v>m3</v>
          </cell>
          <cell r="E71">
            <v>62983</v>
          </cell>
        </row>
        <row r="72">
          <cell r="A72" t="str">
            <v>02.1241</v>
          </cell>
          <cell r="B72" t="str">
            <v>VËn chuyÓn ®¸ d¨m c¸c lo¹i cù ly 100m</v>
          </cell>
          <cell r="C72" t="str">
            <v>m3</v>
          </cell>
          <cell r="E72">
            <v>70635</v>
          </cell>
        </row>
        <row r="73">
          <cell r="A73" t="str">
            <v>02.1242</v>
          </cell>
          <cell r="B73" t="str">
            <v>VËn chuyÓn ®¸ d¨m c¸c lo¹i cù ly 300m</v>
          </cell>
          <cell r="C73" t="str">
            <v>m3</v>
          </cell>
          <cell r="E73">
            <v>67692</v>
          </cell>
        </row>
        <row r="74">
          <cell r="A74" t="str">
            <v>02.1243</v>
          </cell>
          <cell r="B74" t="str">
            <v>VËn chuyÓn ®¸ d¨m c¸c lo¹i cù ly 500m</v>
          </cell>
          <cell r="C74" t="str">
            <v>m3</v>
          </cell>
          <cell r="E74">
            <v>67104</v>
          </cell>
        </row>
        <row r="75">
          <cell r="A75" t="str">
            <v>02.1244</v>
          </cell>
          <cell r="B75" t="str">
            <v>VËn chuyÓn ®¸ d¨m c¸c lo¹i cù ly &gt;500m</v>
          </cell>
          <cell r="C75" t="str">
            <v>m3</v>
          </cell>
          <cell r="E75">
            <v>66662</v>
          </cell>
        </row>
        <row r="76">
          <cell r="A76" t="str">
            <v>02.1261</v>
          </cell>
          <cell r="B76" t="str">
            <v>VËn chuyÓn ®Êt cÊp I cù ly 100m</v>
          </cell>
          <cell r="C76" t="str">
            <v>m3</v>
          </cell>
          <cell r="E76">
            <v>64896</v>
          </cell>
        </row>
        <row r="77">
          <cell r="A77" t="str">
            <v>02.1262</v>
          </cell>
          <cell r="B77" t="str">
            <v>VËn chuyÓn ®Êt cÊp I cù ly 300m</v>
          </cell>
          <cell r="C77" t="str">
            <v>m3</v>
          </cell>
          <cell r="E77">
            <v>62100</v>
          </cell>
        </row>
        <row r="78">
          <cell r="A78" t="str">
            <v>02.1263</v>
          </cell>
          <cell r="B78" t="str">
            <v>VËn chuyÓn ®Êt cÊp I cù ly 500m</v>
          </cell>
          <cell r="C78" t="str">
            <v>m3</v>
          </cell>
          <cell r="E78">
            <v>61512</v>
          </cell>
        </row>
        <row r="79">
          <cell r="A79" t="str">
            <v>02.1264</v>
          </cell>
          <cell r="B79" t="str">
            <v>VËn chuyÓn ®Êt cÊp I  cù ly &gt;500m</v>
          </cell>
          <cell r="C79" t="str">
            <v>m3</v>
          </cell>
          <cell r="E79">
            <v>61070</v>
          </cell>
        </row>
        <row r="80">
          <cell r="A80" t="str">
            <v>02.1271</v>
          </cell>
          <cell r="B80" t="str">
            <v>VËn chuyÓn ®Êt cÊp II cù ly 100m</v>
          </cell>
          <cell r="C80" t="str">
            <v>m3</v>
          </cell>
          <cell r="E80">
            <v>67104</v>
          </cell>
        </row>
        <row r="81">
          <cell r="A81" t="str">
            <v>02.1272</v>
          </cell>
          <cell r="B81" t="str">
            <v>VËn chuyÓn ®Êt cÊp II cù ly 300m</v>
          </cell>
          <cell r="C81" t="str">
            <v>m3</v>
          </cell>
          <cell r="E81">
            <v>64013</v>
          </cell>
        </row>
        <row r="82">
          <cell r="A82" t="str">
            <v>02.1273</v>
          </cell>
          <cell r="B82" t="str">
            <v>VËn chuyÓn ®Êt cÊp II cù ly 500m</v>
          </cell>
          <cell r="C82" t="str">
            <v>m3</v>
          </cell>
          <cell r="E82">
            <v>63425</v>
          </cell>
        </row>
        <row r="83">
          <cell r="A83" t="str">
            <v>02.1274</v>
          </cell>
          <cell r="B83" t="str">
            <v>VËn chuyÓn ®Êt cÊp I I  cù ly &gt;500m</v>
          </cell>
          <cell r="C83" t="str">
            <v>m3</v>
          </cell>
          <cell r="E83">
            <v>62983</v>
          </cell>
        </row>
        <row r="84">
          <cell r="A84" t="str">
            <v>02.1281</v>
          </cell>
          <cell r="B84" t="str">
            <v>VËn chuyÓn ®Êt cÊp III cù ly 100m</v>
          </cell>
          <cell r="C84" t="str">
            <v>m3</v>
          </cell>
          <cell r="E84">
            <v>72254</v>
          </cell>
        </row>
        <row r="85">
          <cell r="A85" t="str">
            <v>02.1282</v>
          </cell>
          <cell r="B85" t="str">
            <v>VËn chuyÓn ®Êt cÊp III cù ly 300m</v>
          </cell>
          <cell r="C85" t="str">
            <v>m3</v>
          </cell>
          <cell r="E85">
            <v>69458</v>
          </cell>
        </row>
        <row r="86">
          <cell r="A86" t="str">
            <v>02.1283</v>
          </cell>
          <cell r="B86" t="str">
            <v>VËn chuyÓn ®Êt cÊp III cù ly 500m</v>
          </cell>
          <cell r="C86" t="str">
            <v>m3</v>
          </cell>
          <cell r="E86">
            <v>68869</v>
          </cell>
        </row>
        <row r="87">
          <cell r="A87" t="str">
            <v>02.1284</v>
          </cell>
          <cell r="B87" t="str">
            <v>VËn chuyÓn ®Êt cÊp III  cù ly &gt;500m</v>
          </cell>
          <cell r="C87" t="str">
            <v>m3</v>
          </cell>
          <cell r="E87">
            <v>68428</v>
          </cell>
        </row>
        <row r="88">
          <cell r="A88" t="str">
            <v>02.1291</v>
          </cell>
          <cell r="B88" t="str">
            <v>VËn chuyÓn ®Êt cÊp IV  cù ly 100m</v>
          </cell>
          <cell r="C88" t="str">
            <v>m3</v>
          </cell>
          <cell r="E88">
            <v>77993</v>
          </cell>
        </row>
        <row r="89">
          <cell r="A89" t="str">
            <v>02.1292</v>
          </cell>
          <cell r="B89" t="str">
            <v>VËn chuyÓn ®Êt cÊp IV cù ly 300m</v>
          </cell>
          <cell r="C89" t="str">
            <v>m3</v>
          </cell>
          <cell r="E89">
            <v>75050</v>
          </cell>
        </row>
        <row r="90">
          <cell r="A90" t="str">
            <v>02.1293</v>
          </cell>
          <cell r="B90" t="str">
            <v>VËn chuyÓn ®Êt cÊp IV cù ly 500m</v>
          </cell>
          <cell r="C90" t="str">
            <v>m3</v>
          </cell>
          <cell r="E90">
            <v>74461</v>
          </cell>
        </row>
        <row r="91">
          <cell r="A91" t="str">
            <v>02.1294</v>
          </cell>
          <cell r="B91" t="str">
            <v>VËn chuyÓn ®Êt cÊp IV  cù ly &gt;500m</v>
          </cell>
          <cell r="C91" t="str">
            <v>m3</v>
          </cell>
          <cell r="E91">
            <v>74020</v>
          </cell>
        </row>
        <row r="92">
          <cell r="A92" t="str">
            <v>02.1311</v>
          </cell>
          <cell r="B92" t="str">
            <v>VËn chuyÓn bïn  cù ly 100m</v>
          </cell>
          <cell r="C92" t="str">
            <v>m3</v>
          </cell>
          <cell r="E92">
            <v>50769</v>
          </cell>
        </row>
        <row r="93">
          <cell r="A93" t="str">
            <v>02.1312</v>
          </cell>
          <cell r="B93" t="str">
            <v>VËn chuyÓn bïn  cù ly 300m</v>
          </cell>
          <cell r="C93" t="str">
            <v>m3</v>
          </cell>
          <cell r="E93">
            <v>48709</v>
          </cell>
        </row>
        <row r="94">
          <cell r="A94" t="str">
            <v>02.1313</v>
          </cell>
          <cell r="B94" t="str">
            <v>VËn chuyÓn bïn  cù ly 500m</v>
          </cell>
          <cell r="C94" t="str">
            <v>m3</v>
          </cell>
          <cell r="E94">
            <v>48415</v>
          </cell>
        </row>
        <row r="95">
          <cell r="A95" t="str">
            <v>02.1314</v>
          </cell>
          <cell r="B95" t="str">
            <v>VËn chuyÓn bïn  cù ly &gt;500m</v>
          </cell>
          <cell r="C95" t="str">
            <v>m3</v>
          </cell>
          <cell r="E95">
            <v>48120</v>
          </cell>
        </row>
        <row r="96">
          <cell r="A96" t="str">
            <v>02.1321</v>
          </cell>
          <cell r="B96" t="str">
            <v>VËn chuyÓn n­íc  cù ly 100m</v>
          </cell>
          <cell r="C96" t="str">
            <v>m3</v>
          </cell>
          <cell r="E96">
            <v>57833</v>
          </cell>
        </row>
        <row r="97">
          <cell r="A97" t="str">
            <v>02.1322</v>
          </cell>
          <cell r="B97" t="str">
            <v>VËn chuyÓn n­íc  cù ly 300m</v>
          </cell>
          <cell r="C97" t="str">
            <v>m3</v>
          </cell>
          <cell r="E97">
            <v>56950</v>
          </cell>
        </row>
        <row r="98">
          <cell r="A98" t="str">
            <v>02.1323</v>
          </cell>
          <cell r="B98" t="str">
            <v>VËn chuyÓn n­íc  cù ly 500m</v>
          </cell>
          <cell r="C98" t="str">
            <v>m3</v>
          </cell>
          <cell r="E98">
            <v>49592</v>
          </cell>
        </row>
        <row r="99">
          <cell r="A99" t="str">
            <v>02.1324</v>
          </cell>
          <cell r="B99" t="str">
            <v>VËn chuyÓn n­íc  cù ly &gt;500m</v>
          </cell>
          <cell r="C99" t="str">
            <v>m3</v>
          </cell>
          <cell r="E99">
            <v>48415</v>
          </cell>
        </row>
        <row r="100">
          <cell r="A100" t="str">
            <v>02.1331</v>
          </cell>
          <cell r="B100" t="str">
            <v>VËn chuyÓn v¸n gç cèp pha  cù ly 100m</v>
          </cell>
          <cell r="C100" t="str">
            <v>m3</v>
          </cell>
          <cell r="E100">
            <v>57391</v>
          </cell>
        </row>
        <row r="101">
          <cell r="A101" t="str">
            <v>02.1332</v>
          </cell>
          <cell r="B101" t="str">
            <v>VËn chuyÓn v¸n gç cèp pha cù ly 300m</v>
          </cell>
          <cell r="C101" t="str">
            <v>m3</v>
          </cell>
          <cell r="E101">
            <v>55037</v>
          </cell>
        </row>
        <row r="102">
          <cell r="A102" t="str">
            <v>02.1333</v>
          </cell>
          <cell r="B102" t="str">
            <v>VËn chuyÓn v¸n gç cèp pha  cù ly 500m</v>
          </cell>
          <cell r="C102" t="str">
            <v>m3</v>
          </cell>
          <cell r="E102">
            <v>54301</v>
          </cell>
        </row>
        <row r="103">
          <cell r="A103" t="str">
            <v>02.1334</v>
          </cell>
          <cell r="B103" t="str">
            <v>VËn chuyÓn v¸n gç cèp pha  cù ly &gt;500m</v>
          </cell>
          <cell r="C103" t="str">
            <v>m3</v>
          </cell>
          <cell r="E103">
            <v>53859</v>
          </cell>
        </row>
        <row r="104">
          <cell r="A104" t="str">
            <v>02.1341</v>
          </cell>
          <cell r="B104" t="str">
            <v>VËn chuyÓn v¸n cèp pha thÐp  cù ly 100m</v>
          </cell>
          <cell r="C104" t="str">
            <v>tÊn</v>
          </cell>
          <cell r="E104">
            <v>85204</v>
          </cell>
        </row>
        <row r="105">
          <cell r="A105" t="str">
            <v>02.1342</v>
          </cell>
          <cell r="B105" t="str">
            <v>VËn chuyÓn v¸n cèp pha thÐp cù ly 300m</v>
          </cell>
          <cell r="C105" t="str">
            <v>tÊn</v>
          </cell>
          <cell r="E105">
            <v>79906</v>
          </cell>
        </row>
        <row r="106">
          <cell r="A106" t="str">
            <v>02.1343</v>
          </cell>
          <cell r="B106" t="str">
            <v>VËn chuyÓn v¸n cèp pha thÐp cù ly 500m</v>
          </cell>
          <cell r="C106" t="str">
            <v>tÊn</v>
          </cell>
          <cell r="E106">
            <v>78876</v>
          </cell>
        </row>
        <row r="107">
          <cell r="A107" t="str">
            <v>02.1344</v>
          </cell>
          <cell r="B107" t="str">
            <v>VËn chuyÓn v¸n cèp pha thÐp cù ly &gt;500m</v>
          </cell>
          <cell r="C107" t="str">
            <v>tÊn</v>
          </cell>
          <cell r="E107">
            <v>78140</v>
          </cell>
        </row>
        <row r="108">
          <cell r="A108" t="str">
            <v>02.1351</v>
          </cell>
          <cell r="B108" t="str">
            <v>V.chuyÓn bul«ng, tiÕp ®Þa, cèt thÐp, d©y nÐo  cù ly 100m</v>
          </cell>
          <cell r="C108" t="str">
            <v>tÊn</v>
          </cell>
          <cell r="E108">
            <v>110221</v>
          </cell>
          <cell r="F108">
            <v>110.221</v>
          </cell>
        </row>
        <row r="109">
          <cell r="A109" t="str">
            <v>02.1352</v>
          </cell>
          <cell r="B109" t="str">
            <v>V.chuyÓn bul«ng, tiÕp ®Þa, cèt thÐp, d©y nÐo  cù ly 300m</v>
          </cell>
          <cell r="C109" t="str">
            <v>tÊn</v>
          </cell>
          <cell r="E109">
            <v>103451</v>
          </cell>
        </row>
        <row r="110">
          <cell r="A110" t="str">
            <v>02.1353</v>
          </cell>
          <cell r="B110" t="str">
            <v>V.chuyÓn bul«ng, tiÕp ®Þa, cèt thÐp, d©y nÐo  cù ly 500m</v>
          </cell>
          <cell r="C110" t="str">
            <v>tÊn</v>
          </cell>
          <cell r="E110">
            <v>102127</v>
          </cell>
        </row>
        <row r="111">
          <cell r="A111" t="str">
            <v>02.1354</v>
          </cell>
          <cell r="B111" t="str">
            <v>V.chuyÓn bul«ng, tiÕp ®Þa, cèt thÐp, d©y nÐo  cù ly&gt;500m</v>
          </cell>
          <cell r="C111" t="str">
            <v>tÊn</v>
          </cell>
          <cell r="E111">
            <v>93793</v>
          </cell>
        </row>
        <row r="112">
          <cell r="A112" t="str">
            <v>02.1361</v>
          </cell>
          <cell r="B112" t="str">
            <v>V. chuyÓn cét thÐp ch­a l¾p,V.c tõng thanh cù ly 100m</v>
          </cell>
          <cell r="C112" t="str">
            <v>tÊn</v>
          </cell>
          <cell r="E112">
            <v>100214</v>
          </cell>
        </row>
        <row r="113">
          <cell r="A113" t="str">
            <v>02.1362</v>
          </cell>
          <cell r="B113" t="str">
            <v>V. chuyÓn cét thÐp ch­a l¾p,V.c tõng thanh cù ly 300m</v>
          </cell>
          <cell r="C113" t="str">
            <v>tÊn</v>
          </cell>
          <cell r="E113">
            <v>94033</v>
          </cell>
        </row>
        <row r="114">
          <cell r="A114" t="str">
            <v>02.1363</v>
          </cell>
          <cell r="B114" t="str">
            <v>V. chuyÓn cét thÐp ch­a l¾p,V.c tõng thanh cù ly 500m</v>
          </cell>
          <cell r="C114" t="str">
            <v>tÊn</v>
          </cell>
          <cell r="E114">
            <v>92856</v>
          </cell>
        </row>
        <row r="115">
          <cell r="A115" t="str">
            <v>02.1364</v>
          </cell>
          <cell r="B115" t="str">
            <v>V. chuyÓn cét thÐp ch­a l¾p,V.c tõng thanh cù ly &gt;500m</v>
          </cell>
          <cell r="C115" t="str">
            <v>tÊn</v>
          </cell>
          <cell r="E115">
            <v>91973</v>
          </cell>
        </row>
        <row r="116">
          <cell r="A116" t="str">
            <v>02.1421</v>
          </cell>
          <cell r="B116" t="str">
            <v>VËn chuyÓn phô kiÖn c¸c lo¹i cù ly 100m</v>
          </cell>
          <cell r="C116" t="str">
            <v>tÊn</v>
          </cell>
          <cell r="E116">
            <v>99184</v>
          </cell>
        </row>
        <row r="117">
          <cell r="A117" t="str">
            <v>02.1422</v>
          </cell>
          <cell r="B117" t="str">
            <v>VËn chuyÓn phô kiÖn c¸c lo¹i cù ly 300m</v>
          </cell>
          <cell r="C117" t="str">
            <v>tÊn</v>
          </cell>
          <cell r="E117">
            <v>93150</v>
          </cell>
        </row>
        <row r="118">
          <cell r="A118" t="str">
            <v>02.1423</v>
          </cell>
          <cell r="B118" t="str">
            <v>VËn chuyÓn phô kiÖn c¸c lo¹i cù ly 500m</v>
          </cell>
          <cell r="C118" t="str">
            <v>tÊn</v>
          </cell>
          <cell r="E118">
            <v>91973</v>
          </cell>
        </row>
        <row r="119">
          <cell r="A119" t="str">
            <v>02.1424</v>
          </cell>
          <cell r="B119" t="str">
            <v>VËn chuyÓn phô kiÖn c¸c lo¹i cù ly &gt;500m</v>
          </cell>
          <cell r="C119" t="str">
            <v>tÊn</v>
          </cell>
          <cell r="E119">
            <v>90943</v>
          </cell>
        </row>
        <row r="120">
          <cell r="A120" t="str">
            <v>02.1431</v>
          </cell>
          <cell r="B120" t="str">
            <v>VËn chuyÓn sø c¸c lo¹i cù ly 100m</v>
          </cell>
          <cell r="C120" t="str">
            <v>tÊn</v>
          </cell>
          <cell r="E120">
            <v>130234</v>
          </cell>
        </row>
        <row r="121">
          <cell r="A121" t="str">
            <v>02.1432</v>
          </cell>
          <cell r="B121" t="str">
            <v>VËn chuyÓn sø c¸c lo¹i cù ly 300m</v>
          </cell>
          <cell r="C121" t="str">
            <v>tÊn</v>
          </cell>
          <cell r="E121">
            <v>122287</v>
          </cell>
        </row>
        <row r="122">
          <cell r="A122" t="str">
            <v>02.1433</v>
          </cell>
          <cell r="B122" t="str">
            <v>VËn chuyÓn sø c¸c lo¹i cù ly 500m</v>
          </cell>
          <cell r="C122" t="str">
            <v>tÊn</v>
          </cell>
          <cell r="E122">
            <v>120669</v>
          </cell>
        </row>
        <row r="123">
          <cell r="A123" t="str">
            <v>02.1434</v>
          </cell>
          <cell r="B123" t="str">
            <v>VËn chuyÓn sø c¸c lo¹i cù ly &gt;500m</v>
          </cell>
          <cell r="C123" t="str">
            <v>tÊn</v>
          </cell>
          <cell r="E123">
            <v>119491</v>
          </cell>
        </row>
        <row r="124">
          <cell r="A124" t="str">
            <v>02.1441</v>
          </cell>
          <cell r="B124" t="str">
            <v>VËn chuyÓn d©y dÉn ®iÖn, d©y c¸p c¸c lo¹i cù ly 100m</v>
          </cell>
          <cell r="C124" t="str">
            <v>tÊn</v>
          </cell>
          <cell r="E124">
            <v>100214</v>
          </cell>
        </row>
        <row r="125">
          <cell r="A125" t="str">
            <v>02.1442</v>
          </cell>
          <cell r="B125" t="str">
            <v>VËn chuyÓn d©y dÉn ®iÖn, d©y c¸p c¸c lo¹i cù ly 300m</v>
          </cell>
          <cell r="C125" t="str">
            <v>tÊn</v>
          </cell>
          <cell r="E125">
            <v>93886</v>
          </cell>
        </row>
        <row r="126">
          <cell r="A126" t="str">
            <v>02.1443</v>
          </cell>
          <cell r="B126" t="str">
            <v>VËn chuyÓn d©y dÉn ®iÖn, d©y c¸p c¸c lo¹i cù ly 500m</v>
          </cell>
          <cell r="C126" t="str">
            <v>tÊn</v>
          </cell>
          <cell r="E126">
            <v>92856</v>
          </cell>
        </row>
        <row r="127">
          <cell r="A127" t="str">
            <v>02.1444</v>
          </cell>
          <cell r="B127" t="str">
            <v>VËn chuyÓn d©y dÉn ®iÖn, d©y c¸p c¸c lo¹i cù ly &gt;500m</v>
          </cell>
          <cell r="C127" t="str">
            <v>tÊn</v>
          </cell>
          <cell r="E127">
            <v>91973</v>
          </cell>
        </row>
        <row r="128">
          <cell r="A128" t="str">
            <v>02.1451</v>
          </cell>
          <cell r="B128" t="str">
            <v>VËn chuyÓn cÊu kiÖn bªt«ng ®óc s¼n cù ly 100m</v>
          </cell>
          <cell r="C128" t="str">
            <v>tÊn</v>
          </cell>
          <cell r="E128">
            <v>90207</v>
          </cell>
        </row>
        <row r="129">
          <cell r="A129" t="str">
            <v>02.1452</v>
          </cell>
          <cell r="B129" t="str">
            <v>VËn chuyÓn cÊu kiÖn bªt«ng ®óc s¼n cù ly 300m</v>
          </cell>
          <cell r="C129" t="str">
            <v>tÊn</v>
          </cell>
          <cell r="E129">
            <v>84615</v>
          </cell>
        </row>
        <row r="130">
          <cell r="A130" t="str">
            <v>02.1453</v>
          </cell>
          <cell r="B130" t="str">
            <v>VËn chuyÓn cÊu kiÖn bªt«ng ®óc s¼n cù ly 500m</v>
          </cell>
          <cell r="C130" t="str">
            <v>tÊn</v>
          </cell>
          <cell r="E130">
            <v>83585</v>
          </cell>
        </row>
        <row r="131">
          <cell r="A131" t="str">
            <v>02.1454</v>
          </cell>
          <cell r="B131" t="str">
            <v>VËn chuyÓn cÊu kiÖn bªt«ng ®óc s¼n cù ly &gt;500m</v>
          </cell>
          <cell r="C131" t="str">
            <v>tÊn</v>
          </cell>
          <cell r="E131">
            <v>82702</v>
          </cell>
        </row>
        <row r="132">
          <cell r="A132" t="str">
            <v>02.1461</v>
          </cell>
          <cell r="B132" t="str">
            <v>VËn chuyÓn cét bªt«ng  cù ly 100m</v>
          </cell>
          <cell r="C132" t="str">
            <v>tÊn</v>
          </cell>
          <cell r="E132">
            <v>140241</v>
          </cell>
        </row>
        <row r="133">
          <cell r="A133" t="str">
            <v>02.1462</v>
          </cell>
          <cell r="B133" t="str">
            <v>VËn chuyÓn cét bªt«ng  cù ly 300m</v>
          </cell>
          <cell r="C133" t="str">
            <v>tÊn</v>
          </cell>
          <cell r="E133">
            <v>131705</v>
          </cell>
        </row>
        <row r="134">
          <cell r="A134" t="str">
            <v>02.1463</v>
          </cell>
          <cell r="B134" t="str">
            <v>VËn chuyÓn cét bªt«ng  cù ly 500m</v>
          </cell>
          <cell r="C134" t="str">
            <v>tÊn</v>
          </cell>
          <cell r="E134">
            <v>129940</v>
          </cell>
        </row>
        <row r="135">
          <cell r="A135" t="str">
            <v>02.1464</v>
          </cell>
          <cell r="B135" t="str">
            <v>VËn chuyÓn cét bªt«ng  cù ly &gt;500m</v>
          </cell>
          <cell r="C135" t="str">
            <v>tÊn</v>
          </cell>
          <cell r="E135">
            <v>128762</v>
          </cell>
        </row>
        <row r="136">
          <cell r="A136" t="str">
            <v>02.1481</v>
          </cell>
          <cell r="B136" t="str">
            <v>VËn chuyÓn dông cô thi c«ng cù ly 100m</v>
          </cell>
          <cell r="C136" t="str">
            <v>tÊn</v>
          </cell>
          <cell r="E136">
            <v>90090</v>
          </cell>
        </row>
        <row r="137">
          <cell r="A137" t="str">
            <v>02.1482</v>
          </cell>
          <cell r="B137" t="str">
            <v>VËn chuyÓn dông cô thi c«ng cù ly 300m</v>
          </cell>
          <cell r="C137" t="str">
            <v>tÊn</v>
          </cell>
          <cell r="E137">
            <v>84615</v>
          </cell>
        </row>
        <row r="138">
          <cell r="A138" t="str">
            <v>02.1483</v>
          </cell>
          <cell r="B138" t="str">
            <v>VËn chuyÓn dông cô thi c«ng cù ly 500m</v>
          </cell>
          <cell r="C138" t="str">
            <v>tÊn</v>
          </cell>
          <cell r="E138">
            <v>83585</v>
          </cell>
        </row>
        <row r="139">
          <cell r="A139" t="str">
            <v>02.1484</v>
          </cell>
          <cell r="B139" t="str">
            <v>VËn chuyÓn dông cô thi c«ng cù ly &gt;500m</v>
          </cell>
          <cell r="C139" t="str">
            <v>tÊn</v>
          </cell>
          <cell r="E139">
            <v>82849</v>
          </cell>
        </row>
        <row r="140">
          <cell r="A140" t="str">
            <v>02.2000</v>
          </cell>
          <cell r="B140" t="str">
            <v>VËn chuyÓn c¬ giíi kÕt hîp thñ c«ng</v>
          </cell>
        </row>
        <row r="141">
          <cell r="A141" t="str">
            <v>02.2101</v>
          </cell>
          <cell r="B141" t="str">
            <v>VËn chuyÓn c¸t vµ n­íc cù ly &lt;= 1 km</v>
          </cell>
          <cell r="C141" t="str">
            <v>m3</v>
          </cell>
          <cell r="E141">
            <v>24134</v>
          </cell>
          <cell r="F141">
            <v>48193</v>
          </cell>
        </row>
        <row r="142">
          <cell r="A142" t="str">
            <v>02.2102</v>
          </cell>
          <cell r="B142" t="str">
            <v>VËn chuyÓn c¸t vµ n­íc cù ly &gt; 1 km</v>
          </cell>
          <cell r="C142" t="str">
            <v>m3</v>
          </cell>
          <cell r="E142">
            <v>23398</v>
          </cell>
          <cell r="F142">
            <v>40161</v>
          </cell>
        </row>
        <row r="143">
          <cell r="A143" t="str">
            <v>02.2201</v>
          </cell>
          <cell r="B143" t="str">
            <v>VËn chuyÓn ®¸ sái c¸c lo¹i cù ly &lt;= 1 km</v>
          </cell>
          <cell r="C143" t="str">
            <v>m3</v>
          </cell>
          <cell r="E143">
            <v>25900</v>
          </cell>
          <cell r="F143">
            <v>50201</v>
          </cell>
        </row>
        <row r="144">
          <cell r="A144" t="str">
            <v>02.2202</v>
          </cell>
          <cell r="B144" t="str">
            <v>VËn chuyÓn ®¸ sái c¸c lo¹i cù ly &gt;1 km</v>
          </cell>
          <cell r="C144" t="str">
            <v>m3</v>
          </cell>
          <cell r="E144">
            <v>24575</v>
          </cell>
          <cell r="F144">
            <v>42169</v>
          </cell>
        </row>
        <row r="145">
          <cell r="A145" t="str">
            <v>02.2301</v>
          </cell>
          <cell r="B145" t="str">
            <v>VËn chuyÓn xi m¨ng bao cù ly &lt;=1 km</v>
          </cell>
          <cell r="C145" t="str">
            <v>kg</v>
          </cell>
          <cell r="E145">
            <v>19.425000000000001</v>
          </cell>
          <cell r="F145">
            <v>33.466999999999999</v>
          </cell>
        </row>
        <row r="146">
          <cell r="A146" t="str">
            <v>02.2302</v>
          </cell>
          <cell r="B146" t="str">
            <v>VËn chuyÓn xi m¨ng bao cù ly &gt;1 km</v>
          </cell>
          <cell r="C146" t="str">
            <v>kg</v>
          </cell>
          <cell r="E146">
            <v>18.395</v>
          </cell>
          <cell r="F146">
            <v>28.113</v>
          </cell>
        </row>
        <row r="147">
          <cell r="A147" t="str">
            <v>02.2401</v>
          </cell>
          <cell r="B147" t="str">
            <v>VËn chuyÓn cèt thÐp , thÐp thanh , phô kiÖn , d©y , tre , gç DCTC cù ly &lt;=1 km</v>
          </cell>
          <cell r="C147" t="str">
            <v>kg</v>
          </cell>
          <cell r="E147">
            <v>27.224</v>
          </cell>
          <cell r="F147">
            <v>120.483</v>
          </cell>
        </row>
        <row r="148">
          <cell r="A148" t="str">
            <v>02.2402</v>
          </cell>
          <cell r="B148" t="str">
            <v>VËn chuyÓn cèt thÐp , thÐp thanh , phô kiÖn , d©y , tre , gç DCTC cù ly&gt;1 km</v>
          </cell>
          <cell r="C148" t="str">
            <v>kg</v>
          </cell>
          <cell r="E148">
            <v>26.635000000000002</v>
          </cell>
          <cell r="F148">
            <v>73.628</v>
          </cell>
        </row>
        <row r="149">
          <cell r="A149" t="str">
            <v>02.2501</v>
          </cell>
          <cell r="B149" t="str">
            <v>VËn chuyÓn CK bª t«ng , cét bª t«ng cù ly &lt; = 1 km</v>
          </cell>
          <cell r="C149" t="str">
            <v>tÊn</v>
          </cell>
          <cell r="E149">
            <v>21338</v>
          </cell>
          <cell r="F149">
            <v>120483</v>
          </cell>
        </row>
        <row r="150">
          <cell r="A150" t="str">
            <v>02.2502</v>
          </cell>
          <cell r="B150" t="str">
            <v>VËn chuyÓn CK bª t«ng , cét bª t«ng cù ly &gt;1 km</v>
          </cell>
          <cell r="C150" t="str">
            <v>tÊn</v>
          </cell>
          <cell r="E150">
            <v>20308</v>
          </cell>
          <cell r="F150">
            <v>100402</v>
          </cell>
        </row>
        <row r="151">
          <cell r="A151" t="str">
            <v>02.2601</v>
          </cell>
          <cell r="B151" t="str">
            <v>VËn chuyÓn  sø cù ly &lt; =1 km</v>
          </cell>
          <cell r="C151" t="str">
            <v>kg</v>
          </cell>
          <cell r="E151">
            <v>29.873000000000001</v>
          </cell>
          <cell r="F151">
            <v>120.483</v>
          </cell>
        </row>
        <row r="152">
          <cell r="A152" t="str">
            <v>02.2602</v>
          </cell>
          <cell r="B152" t="str">
            <v>VËn chuyÓn  sø cù ly  &gt; 1 km</v>
          </cell>
          <cell r="C152" t="str">
            <v>kg</v>
          </cell>
          <cell r="E152">
            <v>29.283999999999999</v>
          </cell>
          <cell r="F152">
            <v>100.402</v>
          </cell>
        </row>
        <row r="153">
          <cell r="B153" t="str">
            <v>§µO MãNG CéT , MãNG NÐO</v>
          </cell>
          <cell r="E153">
            <v>0</v>
          </cell>
        </row>
        <row r="154">
          <cell r="A154" t="str">
            <v>03.1101</v>
          </cell>
          <cell r="B154" t="str">
            <v>§µo mãng cét, mãng nÐo S&lt; =5m2, s©u &lt; =1m, ®Êt cÊp 1</v>
          </cell>
          <cell r="C154" t="str">
            <v>m3</v>
          </cell>
          <cell r="E154">
            <v>8094</v>
          </cell>
        </row>
        <row r="155">
          <cell r="A155" t="str">
            <v>03.1102</v>
          </cell>
          <cell r="B155" t="str">
            <v>§µo mãng cét, mãng nÐo S&lt; =5m2, s©u &lt; =1m, ®Êt cÊp 2</v>
          </cell>
          <cell r="C155" t="str">
            <v>m3</v>
          </cell>
          <cell r="E155">
            <v>12508</v>
          </cell>
        </row>
        <row r="156">
          <cell r="A156" t="str">
            <v>03.1103</v>
          </cell>
          <cell r="B156" t="str">
            <v>§µo mãng cét, mãng nÐo S&lt; =5m2, s©u &lt; =1m, ®Êt cÊp 3</v>
          </cell>
          <cell r="C156" t="str">
            <v>m3</v>
          </cell>
          <cell r="E156">
            <v>20308</v>
          </cell>
        </row>
        <row r="157">
          <cell r="A157" t="str">
            <v>03.1104</v>
          </cell>
          <cell r="B157" t="str">
            <v>§µo mãng cét, mãng nÐo S&lt; =5m2, s©u &lt; =1m, ®Êt cÊp 4</v>
          </cell>
          <cell r="C157" t="str">
            <v>m3</v>
          </cell>
          <cell r="E157">
            <v>32375</v>
          </cell>
        </row>
        <row r="158">
          <cell r="A158" t="str">
            <v>03.1111</v>
          </cell>
          <cell r="B158" t="str">
            <v>§µo mãng cét, mãng nÐo S&lt; =5m2, s©u &gt;1m, ®Êt cÊp 1</v>
          </cell>
          <cell r="C158" t="str">
            <v>m3</v>
          </cell>
          <cell r="E158">
            <v>10904.1</v>
          </cell>
        </row>
        <row r="159">
          <cell r="A159" t="str">
            <v>03.1112</v>
          </cell>
          <cell r="B159" t="str">
            <v>§µo mãng cét, mãng nÐo S&lt; =5m2, s©u &gt;1m, ®Êt cÊp 2</v>
          </cell>
          <cell r="C159" t="str">
            <v>m3</v>
          </cell>
          <cell r="E159">
            <v>16776</v>
          </cell>
        </row>
        <row r="160">
          <cell r="A160" t="str">
            <v>03.1113</v>
          </cell>
          <cell r="B160" t="str">
            <v>§µo mãng cét, mãng nÐo S&lt; =5m2, s©u &gt;1m, ®Êt cÊp 3</v>
          </cell>
          <cell r="C160" t="str">
            <v>m3</v>
          </cell>
          <cell r="E160">
            <v>24428</v>
          </cell>
        </row>
        <row r="161">
          <cell r="A161" t="str">
            <v>03.1114</v>
          </cell>
          <cell r="B161" t="str">
            <v>§µo mãng cét, mãng nÐo S&lt; =5m2, s©u &gt;1m, ®Êt cÊp 4</v>
          </cell>
          <cell r="C161" t="str">
            <v>m3</v>
          </cell>
          <cell r="E161">
            <v>37819</v>
          </cell>
        </row>
        <row r="162">
          <cell r="A162" t="str">
            <v>03.1121</v>
          </cell>
          <cell r="B162" t="str">
            <v>§µo mãng cét, mãng nÐo S&lt; =15m2, s©u &lt; =2m, ®Êt cÊp 1</v>
          </cell>
          <cell r="C162" t="str">
            <v>m3</v>
          </cell>
          <cell r="E162">
            <v>8094</v>
          </cell>
        </row>
        <row r="163">
          <cell r="A163" t="str">
            <v>03.1122</v>
          </cell>
          <cell r="B163" t="str">
            <v>§µo mãng cét, mãng nÐo S&lt; =15m2, s©u &lt; =2m, ®Êt cÊp 2</v>
          </cell>
          <cell r="C163" t="str">
            <v>m3</v>
          </cell>
          <cell r="E163">
            <v>11037</v>
          </cell>
        </row>
        <row r="164">
          <cell r="A164" t="str">
            <v>03.1123</v>
          </cell>
          <cell r="B164" t="str">
            <v>§µo mãng cét, mãng nÐo S&lt; =15m2, s©u &lt; =2m, ®Êt cÊp 3</v>
          </cell>
          <cell r="C164" t="str">
            <v>m3</v>
          </cell>
          <cell r="E164">
            <v>16482</v>
          </cell>
        </row>
        <row r="165">
          <cell r="A165" t="str">
            <v>03.1124</v>
          </cell>
          <cell r="B165" t="str">
            <v>§µo mãng cét, mãng nÐo S&lt; =15m2, s©u &lt; =2m, ®Êt cÊp 4</v>
          </cell>
          <cell r="C165" t="str">
            <v>m3</v>
          </cell>
          <cell r="E165">
            <v>24575</v>
          </cell>
        </row>
        <row r="166">
          <cell r="A166" t="str">
            <v>03.1131</v>
          </cell>
          <cell r="B166" t="str">
            <v>§µo mãng cét, mãng nÐo S&lt; =15m2, s©u &lt; =3m, ®Êt cÊp 1</v>
          </cell>
          <cell r="C166" t="str">
            <v>m3</v>
          </cell>
          <cell r="E166">
            <v>8682</v>
          </cell>
        </row>
        <row r="167">
          <cell r="A167" t="str">
            <v>03.1132</v>
          </cell>
          <cell r="B167" t="str">
            <v>§µo mãng cét, mãng nÐo S&lt; =15m2, s©u &lt; =3m, ®Êt cÊp 2</v>
          </cell>
          <cell r="C167" t="str">
            <v>m3</v>
          </cell>
          <cell r="E167">
            <v>11773</v>
          </cell>
        </row>
        <row r="168">
          <cell r="A168" t="str">
            <v>03.1133</v>
          </cell>
          <cell r="B168" t="str">
            <v>§µo mãng cét, mãng nÐo S&lt; =15m2, s©u &lt; =3m, ®Êt cÊp 3</v>
          </cell>
          <cell r="C168" t="str">
            <v>m3</v>
          </cell>
          <cell r="E168">
            <v>17659</v>
          </cell>
        </row>
        <row r="169">
          <cell r="A169" t="str">
            <v>03.1134</v>
          </cell>
          <cell r="B169" t="str">
            <v>§µo mãng cét, mãng nÐo S&lt; =15m2, s©u &lt; =3m, ®Êt cÊp 4</v>
          </cell>
          <cell r="C169" t="str">
            <v>m3</v>
          </cell>
          <cell r="E169">
            <v>25900</v>
          </cell>
        </row>
        <row r="170">
          <cell r="B170" t="str">
            <v>§¾P §ÊT MãNG CéT, MãNG NÐO</v>
          </cell>
          <cell r="E170">
            <v>0</v>
          </cell>
        </row>
        <row r="171">
          <cell r="A171" t="str">
            <v>03.2201</v>
          </cell>
          <cell r="B171" t="str">
            <v>§¾p ®Êt mãng cét, mãng nÐo ®Êt cÊp 1</v>
          </cell>
          <cell r="C171" t="str">
            <v>m3</v>
          </cell>
          <cell r="E171">
            <v>7505</v>
          </cell>
        </row>
        <row r="172">
          <cell r="A172" t="str">
            <v>03.2202</v>
          </cell>
          <cell r="B172" t="str">
            <v>§¾p ®Êt mãng cét, mãng nÐo ®Êt cÊp 2</v>
          </cell>
          <cell r="C172" t="str">
            <v>m3</v>
          </cell>
          <cell r="E172">
            <v>9712</v>
          </cell>
        </row>
        <row r="173">
          <cell r="A173" t="str">
            <v>03.2203</v>
          </cell>
          <cell r="B173" t="str">
            <v>§¾p ®Êt mãng cét, mãng nÐo ®Êt cÊp 3</v>
          </cell>
          <cell r="C173" t="str">
            <v>m3</v>
          </cell>
          <cell r="E173">
            <v>10890</v>
          </cell>
        </row>
        <row r="174">
          <cell r="A174" t="str">
            <v>03.2204</v>
          </cell>
          <cell r="B174" t="str">
            <v>§¾p ®Êt mãng cét, mãng nÐo ®Êt cÊp 4</v>
          </cell>
          <cell r="C174" t="str">
            <v>m3</v>
          </cell>
          <cell r="E174">
            <v>10890</v>
          </cell>
        </row>
        <row r="175">
          <cell r="B175" t="str">
            <v>§µO , §¾P §ÊT R·NH TIÕP §ÞA</v>
          </cell>
          <cell r="E175">
            <v>0</v>
          </cell>
        </row>
        <row r="176">
          <cell r="A176" t="str">
            <v>03.3101</v>
          </cell>
          <cell r="B176" t="str">
            <v>§µo ®Êt r·nh tiÕp ®Þa, ®Êt cÊp 1</v>
          </cell>
          <cell r="C176" t="str">
            <v>m3</v>
          </cell>
          <cell r="E176">
            <v>9860</v>
          </cell>
        </row>
        <row r="177">
          <cell r="A177" t="str">
            <v>03.3102</v>
          </cell>
          <cell r="B177" t="str">
            <v>§µo ®Êt r·nh tiÕp ®Þa, ®Êt cÊp 2</v>
          </cell>
          <cell r="C177" t="str">
            <v>m3</v>
          </cell>
          <cell r="E177">
            <v>14716</v>
          </cell>
        </row>
        <row r="178">
          <cell r="A178" t="str">
            <v>03.3103</v>
          </cell>
          <cell r="B178" t="str">
            <v>§µo ®Êt r·nh tiÕp ®Þa, ®Êt cÊp 3</v>
          </cell>
          <cell r="C178" t="str">
            <v>m3</v>
          </cell>
          <cell r="E178">
            <v>21926</v>
          </cell>
        </row>
        <row r="179">
          <cell r="A179" t="str">
            <v>03.3104</v>
          </cell>
          <cell r="B179" t="str">
            <v>§µo ®Êt r·nh tiÕp ®Þa, ®Êt cÊp 4</v>
          </cell>
          <cell r="C179" t="str">
            <v>m3</v>
          </cell>
          <cell r="E179">
            <v>33405</v>
          </cell>
        </row>
        <row r="180">
          <cell r="A180" t="str">
            <v>03.3201</v>
          </cell>
          <cell r="B180" t="str">
            <v>§¾p ®Êt r·nh tiÕp ®Þa, ®Êt cÊp 1</v>
          </cell>
          <cell r="C180" t="str">
            <v>m3</v>
          </cell>
          <cell r="E180">
            <v>7505</v>
          </cell>
        </row>
        <row r="181">
          <cell r="A181" t="str">
            <v>03.3202</v>
          </cell>
          <cell r="B181" t="str">
            <v>§¾p ®Êt r·nh tiÕp ®Þa, ®Êt cÊp 2</v>
          </cell>
          <cell r="C181" t="str">
            <v>m3</v>
          </cell>
          <cell r="E181">
            <v>8682</v>
          </cell>
        </row>
        <row r="182">
          <cell r="A182" t="str">
            <v>03.3203</v>
          </cell>
          <cell r="B182" t="str">
            <v>§¾p ®Êt r·nh tiÕp ®Þa, ®Êt cÊp 3</v>
          </cell>
          <cell r="C182" t="str">
            <v>m3</v>
          </cell>
          <cell r="E182">
            <v>10007</v>
          </cell>
        </row>
        <row r="183">
          <cell r="A183" t="str">
            <v>03.3204</v>
          </cell>
          <cell r="B183" t="str">
            <v>§¾p ®Êt r·nh tiÕp ®Þa, ®Êt cÊp 4</v>
          </cell>
          <cell r="C183" t="str">
            <v>m3</v>
          </cell>
          <cell r="E183">
            <v>10007</v>
          </cell>
        </row>
        <row r="184">
          <cell r="B184" t="str">
            <v>CèT THÐP MãNG CéT</v>
          </cell>
          <cell r="E184">
            <v>0</v>
          </cell>
        </row>
        <row r="185">
          <cell r="A185" t="str">
            <v>04.1101</v>
          </cell>
          <cell r="B185" t="str">
            <v>cèt thÐp mãng cét , ®k &lt; =10mm</v>
          </cell>
          <cell r="C185" t="str">
            <v>kg</v>
          </cell>
          <cell r="D185">
            <v>4267.6769999999997</v>
          </cell>
          <cell r="E185">
            <v>201.59299999999999</v>
          </cell>
          <cell r="F185">
            <v>16.917999999999999</v>
          </cell>
        </row>
        <row r="186">
          <cell r="A186" t="str">
            <v>04.1102</v>
          </cell>
          <cell r="B186" t="str">
            <v>cèt thÐp mãng cét , ®k &lt; =18mm</v>
          </cell>
          <cell r="C186" t="str">
            <v>kg</v>
          </cell>
          <cell r="D186">
            <v>4334.3370000000004</v>
          </cell>
          <cell r="E186">
            <v>148.48500000000001</v>
          </cell>
          <cell r="F186">
            <v>187.36099999999999</v>
          </cell>
        </row>
        <row r="187">
          <cell r="A187" t="str">
            <v>04.1103</v>
          </cell>
          <cell r="B187" t="str">
            <v>cèt thÐp mãng cét , ®k &gt; 18mm</v>
          </cell>
          <cell r="C187" t="str">
            <v>kg</v>
          </cell>
          <cell r="D187">
            <v>4343.7579999999998</v>
          </cell>
          <cell r="E187">
            <v>113.02800000000001</v>
          </cell>
          <cell r="F187">
            <v>203874</v>
          </cell>
        </row>
        <row r="188">
          <cell r="B188" t="str">
            <v>CèT THÐP CÊU KIÖN §óC S¼N</v>
          </cell>
          <cell r="E188">
            <v>0</v>
          </cell>
        </row>
        <row r="189">
          <cell r="A189" t="str">
            <v>04.1201</v>
          </cell>
          <cell r="B189" t="str">
            <v>Cèt thÐp xµ, thanh ng¸ng, ®k &lt; =10mm</v>
          </cell>
          <cell r="C189" t="str">
            <v>kg</v>
          </cell>
          <cell r="D189">
            <v>4267.6769999999997</v>
          </cell>
          <cell r="E189">
            <v>242.779</v>
          </cell>
          <cell r="F189">
            <v>16.917999999999999</v>
          </cell>
        </row>
        <row r="190">
          <cell r="A190" t="str">
            <v>04.1202</v>
          </cell>
          <cell r="B190" t="str">
            <v>Cèt thÐp xµ, thanh ng¸ng, ®k &lt; =18mm</v>
          </cell>
          <cell r="C190" t="str">
            <v>kg</v>
          </cell>
          <cell r="D190">
            <v>4337.0290000000005</v>
          </cell>
          <cell r="E190">
            <v>132.15700000000001</v>
          </cell>
          <cell r="F190">
            <v>189.37799999999999</v>
          </cell>
        </row>
        <row r="191">
          <cell r="A191" t="str">
            <v>04.1203</v>
          </cell>
          <cell r="B191" t="str">
            <v>Cèt thÐp xµ, thanh ng¸ng, ®k &gt; 18mm</v>
          </cell>
          <cell r="C191" t="str">
            <v>kg</v>
          </cell>
          <cell r="D191">
            <v>4337.0290000000005</v>
          </cell>
          <cell r="E191">
            <v>127.583</v>
          </cell>
          <cell r="F191">
            <v>176403</v>
          </cell>
        </row>
        <row r="192">
          <cell r="A192" t="str">
            <v>04.2000</v>
          </cell>
          <cell r="B192" t="str">
            <v>C¤NG T¸C LµM V¸N KHU¤N</v>
          </cell>
        </row>
        <row r="193">
          <cell r="A193" t="str">
            <v>04.2001</v>
          </cell>
          <cell r="B193" t="str">
            <v xml:space="preserve">Lµm v¸n khu«n gç  mãng cét </v>
          </cell>
          <cell r="C193" t="str">
            <v>m2</v>
          </cell>
          <cell r="D193">
            <v>19788.73</v>
          </cell>
          <cell r="E193">
            <v>5309.19</v>
          </cell>
        </row>
        <row r="194">
          <cell r="A194" t="str">
            <v>04.2002</v>
          </cell>
          <cell r="B194" t="str">
            <v xml:space="preserve">Lµm v¸n khu«n gç  cét vu«ng ch÷ nhËt </v>
          </cell>
          <cell r="C194" t="str">
            <v>m2</v>
          </cell>
          <cell r="D194">
            <v>21102.31</v>
          </cell>
          <cell r="E194">
            <v>5702.46</v>
          </cell>
        </row>
        <row r="195">
          <cell r="A195" t="str">
            <v>04.2003</v>
          </cell>
          <cell r="B195" t="str">
            <v>Lµm v¸n khu«n gç  cÊu kiÖn ®óc s¼n</v>
          </cell>
          <cell r="C195" t="str">
            <v>m2</v>
          </cell>
          <cell r="D195">
            <v>22532.87</v>
          </cell>
          <cell r="E195">
            <v>5089.8</v>
          </cell>
        </row>
        <row r="196">
          <cell r="B196" t="str">
            <v>B£T¤NG LãT MãNG B»NG THñ C¤NG</v>
          </cell>
        </row>
        <row r="197">
          <cell r="A197" t="str">
            <v>04.3101a</v>
          </cell>
          <cell r="B197" t="str">
            <v>§æ bªt«ng lãt mãng, thñ c«ng, M50</v>
          </cell>
          <cell r="C197" t="str">
            <v>m3</v>
          </cell>
          <cell r="D197">
            <v>236123</v>
          </cell>
          <cell r="E197">
            <v>39733</v>
          </cell>
        </row>
        <row r="198">
          <cell r="A198" t="str">
            <v>04.3101b</v>
          </cell>
          <cell r="B198" t="str">
            <v>§æ bªt«ng lãt mãng, thñ c«ng, M100</v>
          </cell>
          <cell r="C198" t="str">
            <v>m3</v>
          </cell>
          <cell r="D198">
            <v>260796</v>
          </cell>
          <cell r="E198">
            <v>39732</v>
          </cell>
        </row>
        <row r="199">
          <cell r="A199" t="str">
            <v>04.3102</v>
          </cell>
          <cell r="B199" t="str">
            <v>§æ bªt«ng lãt mãng, thñ c«ng, M150</v>
          </cell>
          <cell r="C199" t="str">
            <v>m3</v>
          </cell>
          <cell r="D199">
            <v>304094</v>
          </cell>
          <cell r="E199">
            <v>39732</v>
          </cell>
        </row>
        <row r="200">
          <cell r="A200" t="str">
            <v>04.3103</v>
          </cell>
          <cell r="B200" t="str">
            <v>§æ bªt«ng lãt mãng, thñ c«ng, M200</v>
          </cell>
          <cell r="C200" t="str">
            <v>m3</v>
          </cell>
          <cell r="D200">
            <v>346135</v>
          </cell>
          <cell r="E200">
            <v>39732</v>
          </cell>
        </row>
        <row r="201">
          <cell r="A201" t="str">
            <v>04.3104</v>
          </cell>
          <cell r="B201" t="str">
            <v>§æ bªt«ng lãt mãng, thñ c«ng, M250</v>
          </cell>
          <cell r="C201" t="str">
            <v>m3</v>
          </cell>
          <cell r="D201">
            <v>390831</v>
          </cell>
          <cell r="E201">
            <v>39732</v>
          </cell>
        </row>
        <row r="202">
          <cell r="B202" t="str">
            <v xml:space="preserve">B£T¤NG MãNG B»NG THñ C¤NG </v>
          </cell>
        </row>
        <row r="203">
          <cell r="A203" t="str">
            <v>04.3311</v>
          </cell>
          <cell r="B203" t="str">
            <v>§æ bªt«ng  mãng, thñ c«ng, M100</v>
          </cell>
          <cell r="C203" t="str">
            <v>m3</v>
          </cell>
          <cell r="D203">
            <v>275418</v>
          </cell>
          <cell r="E203">
            <v>45030</v>
          </cell>
        </row>
        <row r="204">
          <cell r="A204" t="str">
            <v>04.3312</v>
          </cell>
          <cell r="B204" t="str">
            <v>§æ bªt«ng  mãng, thñ c«ng, M150</v>
          </cell>
          <cell r="C204" t="str">
            <v>m3</v>
          </cell>
          <cell r="D204">
            <v>322610</v>
          </cell>
          <cell r="E204">
            <v>45030</v>
          </cell>
        </row>
        <row r="205">
          <cell r="A205" t="str">
            <v>04.3313</v>
          </cell>
          <cell r="B205" t="str">
            <v>§æ bªt«ng  mãng, thñ c«ng, M200</v>
          </cell>
          <cell r="C205" t="str">
            <v>m3</v>
          </cell>
          <cell r="D205">
            <v>368185</v>
          </cell>
          <cell r="E205">
            <v>45030</v>
          </cell>
        </row>
        <row r="206">
          <cell r="A206" t="str">
            <v>04.3314</v>
          </cell>
          <cell r="B206" t="str">
            <v>§æ bªt«ng  mãng, thñ c«ng, M250</v>
          </cell>
          <cell r="C206" t="str">
            <v>m3</v>
          </cell>
          <cell r="D206">
            <v>415664</v>
          </cell>
          <cell r="E206">
            <v>45030</v>
          </cell>
        </row>
        <row r="207">
          <cell r="B207" t="str">
            <v>B£T¤NG dóc s½n</v>
          </cell>
        </row>
        <row r="208">
          <cell r="A208" t="str">
            <v>04.3601a</v>
          </cell>
          <cell r="B208" t="str">
            <v>§æ bªt«ng ®óc s½n, thñ c«ng, M150</v>
          </cell>
          <cell r="C208" t="str">
            <v>m3</v>
          </cell>
          <cell r="D208">
            <v>0</v>
          </cell>
          <cell r="E208">
            <v>50328</v>
          </cell>
        </row>
        <row r="209">
          <cell r="A209" t="str">
            <v>04.3601</v>
          </cell>
          <cell r="B209" t="str">
            <v>§æ bªt«ng ®óc s½n, thñ c«ng, M200</v>
          </cell>
          <cell r="C209" t="str">
            <v>m3</v>
          </cell>
          <cell r="D209">
            <v>370802</v>
          </cell>
          <cell r="E209">
            <v>50328</v>
          </cell>
        </row>
        <row r="210">
          <cell r="A210" t="str">
            <v>04.3602</v>
          </cell>
          <cell r="B210" t="str">
            <v>§æ bªt«ng ®óc s½n, thñ c«ng, M250</v>
          </cell>
          <cell r="C210" t="str">
            <v>m3</v>
          </cell>
          <cell r="D210">
            <v>426430</v>
          </cell>
          <cell r="E210">
            <v>50328</v>
          </cell>
        </row>
        <row r="211">
          <cell r="B211" t="str">
            <v>L¾P §ÆT CÊU KIÖN B£T¤NG §óC S¼N</v>
          </cell>
        </row>
        <row r="212">
          <cell r="A212" t="str">
            <v>04.3801</v>
          </cell>
          <cell r="B212" t="str">
            <v>L¾p ®Æt mãng nÐo , thanh ng¸ng, TL &lt; =0,25 tÊn</v>
          </cell>
          <cell r="C212" t="str">
            <v>c¸i</v>
          </cell>
          <cell r="E212">
            <v>11051</v>
          </cell>
        </row>
        <row r="213">
          <cell r="A213" t="str">
            <v>04.3802</v>
          </cell>
          <cell r="B213" t="str">
            <v>L¾p ®Æt mãng nÐo , thanh ng¸ng, TL &lt; =0,5 tÊn</v>
          </cell>
          <cell r="C213" t="str">
            <v>c¸i</v>
          </cell>
          <cell r="E213">
            <v>24214</v>
          </cell>
        </row>
        <row r="214">
          <cell r="A214" t="str">
            <v>04.3803</v>
          </cell>
          <cell r="B214" t="str">
            <v>L¾p ®Æt mãng nÐo , thanh ng¸ng, TL &gt; 0,5 tÊn</v>
          </cell>
          <cell r="C214" t="str">
            <v>c¸i</v>
          </cell>
          <cell r="E214">
            <v>42252</v>
          </cell>
        </row>
        <row r="215">
          <cell r="B215" t="str">
            <v>L¾P DùNG CéT B£T¤NG</v>
          </cell>
        </row>
        <row r="216">
          <cell r="A216" t="str">
            <v>05.5210</v>
          </cell>
          <cell r="B216" t="str">
            <v>Dùng cét b»ng thñ c«ng</v>
          </cell>
        </row>
        <row r="217">
          <cell r="A217" t="str">
            <v>05.5211</v>
          </cell>
          <cell r="B217" t="str">
            <v>Dùng cét b»ng thñ c«ng, h &lt;=8,0m</v>
          </cell>
          <cell r="C217" t="str">
            <v>cét</v>
          </cell>
          <cell r="D217">
            <v>9516</v>
          </cell>
          <cell r="E217">
            <v>74917</v>
          </cell>
        </row>
        <row r="218">
          <cell r="A218" t="str">
            <v>05.5212</v>
          </cell>
          <cell r="B218" t="str">
            <v>Dùng cét b»ng thñ c«ng, h &lt;=10m</v>
          </cell>
          <cell r="C218" t="str">
            <v>cét</v>
          </cell>
          <cell r="D218">
            <v>9516</v>
          </cell>
          <cell r="E218">
            <v>80605</v>
          </cell>
        </row>
        <row r="219">
          <cell r="A219" t="str">
            <v>05.5213</v>
          </cell>
          <cell r="B219" t="str">
            <v>Dùng cét b»ng thñ c«ng, h &lt;=12m</v>
          </cell>
          <cell r="C219" t="str">
            <v>cét</v>
          </cell>
          <cell r="D219">
            <v>9516</v>
          </cell>
          <cell r="E219">
            <v>86293</v>
          </cell>
        </row>
        <row r="220">
          <cell r="A220" t="str">
            <v>05.5214</v>
          </cell>
          <cell r="B220" t="str">
            <v>Dùng cét b»ng thñ c«ng, h&lt;=14m</v>
          </cell>
          <cell r="C220" t="str">
            <v>cét</v>
          </cell>
          <cell r="D220">
            <v>9516</v>
          </cell>
          <cell r="E220">
            <v>107419</v>
          </cell>
        </row>
        <row r="221">
          <cell r="A221" t="str">
            <v>05.5215</v>
          </cell>
          <cell r="B221" t="str">
            <v>Dùng cét b»ng thñ c«ng, h &lt;=16m</v>
          </cell>
          <cell r="C221" t="str">
            <v>cét</v>
          </cell>
          <cell r="D221">
            <v>10970</v>
          </cell>
          <cell r="E221">
            <v>116844</v>
          </cell>
        </row>
        <row r="222">
          <cell r="A222" t="str">
            <v>05.5216</v>
          </cell>
          <cell r="B222" t="str">
            <v>Dùng cét b»ng thñ c«ng, h &lt;=18m</v>
          </cell>
          <cell r="C222" t="str">
            <v>cét</v>
          </cell>
          <cell r="D222">
            <v>10970</v>
          </cell>
          <cell r="E222">
            <v>152271</v>
          </cell>
        </row>
        <row r="223">
          <cell r="A223" t="str">
            <v>05.5217</v>
          </cell>
          <cell r="B223" t="str">
            <v>Dùng cét b»ng thñ c«ng, h &lt;=20m</v>
          </cell>
          <cell r="C223" t="str">
            <v>cét</v>
          </cell>
          <cell r="D223">
            <v>10970</v>
          </cell>
          <cell r="E223">
            <v>177460</v>
          </cell>
        </row>
        <row r="224">
          <cell r="A224" t="str">
            <v>05.5218</v>
          </cell>
          <cell r="B224" t="str">
            <v>Dùng cét b»ng thñ c«ng, h &gt;20m</v>
          </cell>
          <cell r="C224" t="str">
            <v>cét</v>
          </cell>
          <cell r="D224">
            <v>10970</v>
          </cell>
        </row>
        <row r="225">
          <cell r="A225" t="str">
            <v>05.2000</v>
          </cell>
          <cell r="B225" t="str">
            <v>L¾p r¸p cét thÐp</v>
          </cell>
          <cell r="E225">
            <v>0</v>
          </cell>
        </row>
        <row r="226">
          <cell r="A226" t="str">
            <v>05.2001</v>
          </cell>
          <cell r="B226" t="str">
            <v>L¾p cét thÐp tõng chi tiÕt, TL cét &lt;=5T</v>
          </cell>
          <cell r="C226" t="str">
            <v>tÊn</v>
          </cell>
          <cell r="D226">
            <v>6239</v>
          </cell>
          <cell r="E226">
            <v>115282</v>
          </cell>
          <cell r="F226">
            <v>0</v>
          </cell>
        </row>
        <row r="227">
          <cell r="A227" t="str">
            <v>05.2002</v>
          </cell>
          <cell r="B227" t="str">
            <v>L¾p cét thÐp tõng chi tiÕt, TL cét &lt;=15T</v>
          </cell>
          <cell r="C227" t="str">
            <v>tÊn</v>
          </cell>
          <cell r="D227">
            <v>6239</v>
          </cell>
          <cell r="E227">
            <v>104006</v>
          </cell>
          <cell r="F227">
            <v>0</v>
          </cell>
        </row>
        <row r="228">
          <cell r="A228" t="str">
            <v>05.2003</v>
          </cell>
          <cell r="B228" t="str">
            <v>L¾p cét thÐp tõng chi tiÕt, TL cét &lt;=30T</v>
          </cell>
          <cell r="C228" t="str">
            <v>tÊn</v>
          </cell>
          <cell r="D228">
            <v>6239</v>
          </cell>
          <cell r="E228">
            <v>99131</v>
          </cell>
          <cell r="F228">
            <v>0</v>
          </cell>
        </row>
        <row r="229">
          <cell r="A229" t="str">
            <v>05.2004</v>
          </cell>
          <cell r="B229" t="str">
            <v>L¾p cét thÐp tõng chi tiÕt, TL cét &gt;30T</v>
          </cell>
          <cell r="C229" t="str">
            <v>tÊn</v>
          </cell>
          <cell r="D229">
            <v>6239</v>
          </cell>
          <cell r="E229">
            <v>93931</v>
          </cell>
          <cell r="F229">
            <v>0</v>
          </cell>
        </row>
        <row r="230">
          <cell r="A230" t="str">
            <v>05.3000</v>
          </cell>
          <cell r="B230" t="str">
            <v>Dùng cét thÐp</v>
          </cell>
          <cell r="E230">
            <v>0</v>
          </cell>
        </row>
        <row r="231">
          <cell r="A231" t="str">
            <v>05.3221</v>
          </cell>
          <cell r="B231" t="str">
            <v>Dùng cét thÐp thñ c«ng+ c¬ giíi (cÇn trôc), cét &lt;=15m</v>
          </cell>
          <cell r="C231" t="str">
            <v>cét</v>
          </cell>
          <cell r="D231">
            <v>44509</v>
          </cell>
          <cell r="E231">
            <v>164278</v>
          </cell>
          <cell r="F231">
            <v>74875</v>
          </cell>
        </row>
        <row r="232">
          <cell r="A232" t="str">
            <v>05.3222</v>
          </cell>
          <cell r="B232" t="str">
            <v>Dùng cét thÐp thñ c«ng+ c¬ giíi (cÇn trôc), cét &lt;=25m</v>
          </cell>
          <cell r="C232" t="str">
            <v>cét</v>
          </cell>
          <cell r="D232">
            <v>59345</v>
          </cell>
          <cell r="E232">
            <v>306879</v>
          </cell>
          <cell r="F232">
            <v>149750</v>
          </cell>
        </row>
        <row r="233">
          <cell r="A233" t="str">
            <v>05.3223</v>
          </cell>
          <cell r="B233" t="str">
            <v>Dùng cét thÐp thñ c«ng+ c¬ giíi (cÇn trôc), cét &lt;=35m</v>
          </cell>
          <cell r="C233" t="str">
            <v>cét</v>
          </cell>
          <cell r="D233">
            <v>59345</v>
          </cell>
          <cell r="E233">
            <v>377019</v>
          </cell>
          <cell r="F233">
            <v>249584</v>
          </cell>
        </row>
        <row r="234">
          <cell r="A234" t="str">
            <v>05.3224</v>
          </cell>
          <cell r="B234" t="str">
            <v>Dùng cét thÐp thñ c«ng+ c¬ giíi (cÇn trôc), cét &lt;=45m</v>
          </cell>
          <cell r="C234" t="str">
            <v>cét</v>
          </cell>
          <cell r="D234">
            <v>89018</v>
          </cell>
          <cell r="E234">
            <v>640081</v>
          </cell>
          <cell r="F234">
            <v>349418</v>
          </cell>
        </row>
        <row r="235">
          <cell r="A235" t="str">
            <v>05.3225</v>
          </cell>
          <cell r="B235" t="str">
            <v>Dùng cét thÐp thñ c«ng+ c¬ giíi (cÇn trôc), cét &lt;=50m</v>
          </cell>
          <cell r="C235" t="str">
            <v>cét</v>
          </cell>
          <cell r="D235">
            <v>118691</v>
          </cell>
          <cell r="E235">
            <v>1139727</v>
          </cell>
          <cell r="F235">
            <v>499168</v>
          </cell>
        </row>
        <row r="236">
          <cell r="A236" t="str">
            <v>05.4000</v>
          </cell>
          <cell r="B236" t="str">
            <v>Võa l¾p võa dùng cét thÐp</v>
          </cell>
        </row>
        <row r="237">
          <cell r="A237" t="str">
            <v>05.4101</v>
          </cell>
          <cell r="B237" t="str">
            <v>Võa l¾p võa dùng cét thÐp b»ng thñ c«ng , cét cao &lt;=15 m</v>
          </cell>
          <cell r="C237" t="str">
            <v>tÊn</v>
          </cell>
          <cell r="D237">
            <v>4701</v>
          </cell>
          <cell r="E237">
            <v>183473</v>
          </cell>
        </row>
        <row r="238">
          <cell r="A238" t="str">
            <v>05.4201</v>
          </cell>
          <cell r="B238" t="str">
            <v>Võa l¾p võa dùng cét thÐp thñ c«ng , cét cao &lt;=25 m</v>
          </cell>
          <cell r="C238" t="str">
            <v>tÊn</v>
          </cell>
          <cell r="D238">
            <v>10242</v>
          </cell>
          <cell r="E238">
            <v>201837</v>
          </cell>
        </row>
        <row r="239">
          <cell r="A239" t="str">
            <v>05.4301</v>
          </cell>
          <cell r="B239" t="str">
            <v>Võa l¾p võa dùng cét thÐpthñ c«ng , cét cao &lt;=40 m</v>
          </cell>
          <cell r="C239" t="str">
            <v>tÊn</v>
          </cell>
          <cell r="D239">
            <v>10885</v>
          </cell>
          <cell r="E239">
            <v>232064</v>
          </cell>
        </row>
        <row r="240">
          <cell r="A240" t="str">
            <v>05.4102</v>
          </cell>
          <cell r="B240" t="str">
            <v>VLVD cét thÐp thñ c«ng+ c¬ giíi , cét cao &lt;=15 m</v>
          </cell>
          <cell r="C240" t="str">
            <v>tÊn</v>
          </cell>
          <cell r="D240">
            <v>4701</v>
          </cell>
          <cell r="E240">
            <v>146746</v>
          </cell>
          <cell r="F240">
            <v>6878</v>
          </cell>
        </row>
        <row r="241">
          <cell r="A241" t="str">
            <v>05.4202</v>
          </cell>
          <cell r="B241" t="str">
            <v>VLVD cét thÐp thñ c«ng+ c¬ giíi , cét cao &lt;=25 m</v>
          </cell>
          <cell r="C241" t="str">
            <v>tÊn</v>
          </cell>
          <cell r="D241">
            <v>7471</v>
          </cell>
          <cell r="E241">
            <v>161534</v>
          </cell>
          <cell r="F241">
            <v>6878</v>
          </cell>
        </row>
        <row r="242">
          <cell r="A242" t="str">
            <v>05.4302</v>
          </cell>
          <cell r="B242" t="str">
            <v>VLVD cét thÐp thñ c«ng+ c¬ giíi , cét cao &lt;=40 m</v>
          </cell>
          <cell r="C242" t="str">
            <v>tÊn</v>
          </cell>
          <cell r="D242">
            <v>9401</v>
          </cell>
          <cell r="E242">
            <v>185586</v>
          </cell>
          <cell r="F242">
            <v>9171</v>
          </cell>
        </row>
        <row r="243">
          <cell r="A243" t="str">
            <v>05.5220</v>
          </cell>
          <cell r="B243" t="str">
            <v>Dùng thñ c«ng kÕt hîp c¬ giíi (cÇn trôc)</v>
          </cell>
          <cell r="E243">
            <v>0</v>
          </cell>
        </row>
        <row r="244">
          <cell r="A244" t="str">
            <v>05.5221</v>
          </cell>
          <cell r="B244" t="str">
            <v>Dùng cét b»ng thñ c«ng + c¬ giíi, h &lt;=8,0m</v>
          </cell>
          <cell r="C244" t="str">
            <v>cét</v>
          </cell>
          <cell r="D244">
            <v>9516</v>
          </cell>
          <cell r="E244">
            <v>30064</v>
          </cell>
          <cell r="F244">
            <v>43677</v>
          </cell>
        </row>
        <row r="245">
          <cell r="A245" t="str">
            <v>05.5222</v>
          </cell>
          <cell r="B245" t="str">
            <v>Dùng cét b»ng thñ c«ng + c¬ giíi, h &lt;=10m</v>
          </cell>
          <cell r="C245" t="str">
            <v>cét</v>
          </cell>
          <cell r="D245">
            <v>9516</v>
          </cell>
          <cell r="E245">
            <v>32177</v>
          </cell>
          <cell r="F245">
            <v>43677</v>
          </cell>
        </row>
        <row r="246">
          <cell r="A246" t="str">
            <v>05.5223</v>
          </cell>
          <cell r="B246" t="str">
            <v>Dùng cét b»ng thñ c«ng + c¬ giíi, h &lt;=12m</v>
          </cell>
          <cell r="C246" t="str">
            <v>cét</v>
          </cell>
          <cell r="D246">
            <v>9516</v>
          </cell>
          <cell r="E246">
            <v>34452</v>
          </cell>
          <cell r="F246">
            <v>62396</v>
          </cell>
        </row>
        <row r="247">
          <cell r="A247" t="str">
            <v>05.5224</v>
          </cell>
          <cell r="B247" t="str">
            <v>Dùng cét b»ng thñ c«ng + c¬ giíi, h &lt;=14m</v>
          </cell>
          <cell r="C247" t="str">
            <v>cét</v>
          </cell>
          <cell r="D247">
            <v>9516</v>
          </cell>
          <cell r="E247">
            <v>42903</v>
          </cell>
          <cell r="F247">
            <v>62396</v>
          </cell>
        </row>
        <row r="248">
          <cell r="A248" t="str">
            <v>05.5225</v>
          </cell>
          <cell r="B248" t="str">
            <v>Dùng cét b»ng thñ c«ng + c¬ giíi, h &lt;=16m</v>
          </cell>
          <cell r="C248" t="str">
            <v>cét</v>
          </cell>
          <cell r="D248">
            <v>10970</v>
          </cell>
          <cell r="E248">
            <v>46803</v>
          </cell>
          <cell r="F248">
            <v>87354</v>
          </cell>
        </row>
        <row r="249">
          <cell r="A249" t="str">
            <v>05.5226</v>
          </cell>
          <cell r="B249" t="str">
            <v>Dùng cét b»ng thñ c«ng + c¬ giíi, h &lt;=18m</v>
          </cell>
          <cell r="C249" t="str">
            <v>cét</v>
          </cell>
          <cell r="D249">
            <v>10970</v>
          </cell>
          <cell r="E249">
            <v>60941</v>
          </cell>
          <cell r="F249">
            <v>87354</v>
          </cell>
        </row>
        <row r="250">
          <cell r="A250" t="str">
            <v>05.5227</v>
          </cell>
          <cell r="B250" t="str">
            <v>Dùng cét b»ng thñ c«ng + c¬ giíi, h &lt;=20m</v>
          </cell>
          <cell r="C250" t="str">
            <v>cét</v>
          </cell>
          <cell r="D250">
            <v>10970</v>
          </cell>
          <cell r="E250">
            <v>71017</v>
          </cell>
          <cell r="F250">
            <v>124792</v>
          </cell>
        </row>
        <row r="251">
          <cell r="A251" t="str">
            <v>05.5228</v>
          </cell>
          <cell r="B251" t="str">
            <v>Dùng cét b»ng thñ c«ng + c¬ giíi, h &gt;20m</v>
          </cell>
          <cell r="C251" t="str">
            <v>cét</v>
          </cell>
          <cell r="D251">
            <v>10970</v>
          </cell>
          <cell r="E251">
            <v>77517</v>
          </cell>
          <cell r="F251">
            <v>124792</v>
          </cell>
        </row>
        <row r="252">
          <cell r="A252" t="str">
            <v>05.5100</v>
          </cell>
          <cell r="B252" t="str">
            <v>Nèi mÆt bÝch</v>
          </cell>
          <cell r="E252">
            <v>0</v>
          </cell>
        </row>
        <row r="253">
          <cell r="A253" t="str">
            <v>05.5101</v>
          </cell>
          <cell r="B253" t="str">
            <v>Nèi mÆt bÝch ®Þa h×nh b×nh th­êng</v>
          </cell>
          <cell r="C253" t="str">
            <v>mèi</v>
          </cell>
          <cell r="D253">
            <v>6186</v>
          </cell>
          <cell r="E253">
            <v>48753</v>
          </cell>
          <cell r="F253">
            <v>0</v>
          </cell>
        </row>
        <row r="254">
          <cell r="A254" t="str">
            <v>05.5102</v>
          </cell>
          <cell r="B254" t="str">
            <v>Nèi mÆt bÝch ®Þa h×nh s­ên ®åi</v>
          </cell>
          <cell r="C254" t="str">
            <v>mèi</v>
          </cell>
          <cell r="D254">
            <v>6186</v>
          </cell>
          <cell r="E254">
            <v>51190</v>
          </cell>
          <cell r="F254">
            <v>0</v>
          </cell>
        </row>
        <row r="255">
          <cell r="A255" t="str">
            <v>05.5103</v>
          </cell>
          <cell r="B255" t="str">
            <v>Nèi mÆt bÝch ®Þa h×nh s×nh lÇy</v>
          </cell>
          <cell r="C255" t="str">
            <v>mèi</v>
          </cell>
          <cell r="D255">
            <v>15088</v>
          </cell>
          <cell r="E255">
            <v>58503</v>
          </cell>
          <cell r="F255">
            <v>0</v>
          </cell>
        </row>
        <row r="256">
          <cell r="A256" t="str">
            <v>05.5230</v>
          </cell>
          <cell r="B256" t="str">
            <v>Dùng thñ c«ng kÕt hîp c¬ giíi (m¸y kÐo)</v>
          </cell>
          <cell r="E256">
            <v>0</v>
          </cell>
        </row>
        <row r="257">
          <cell r="A257" t="str">
            <v>05.5235</v>
          </cell>
          <cell r="B257" t="str">
            <v>Dùng cét b»ng thñ c«ng + c¬ giíi, h &lt;=16m</v>
          </cell>
          <cell r="C257" t="str">
            <v>cét</v>
          </cell>
          <cell r="D257">
            <v>10970</v>
          </cell>
          <cell r="E257">
            <v>52653</v>
          </cell>
          <cell r="F257">
            <v>97382</v>
          </cell>
        </row>
        <row r="258">
          <cell r="A258" t="str">
            <v>05.5236</v>
          </cell>
          <cell r="B258" t="str">
            <v>Dùng cét b»ng thñ c«ng + c¬ giíi, h &lt;=18m</v>
          </cell>
          <cell r="C258" t="str">
            <v>cét</v>
          </cell>
          <cell r="D258">
            <v>10970</v>
          </cell>
          <cell r="E258">
            <v>68579</v>
          </cell>
          <cell r="F258">
            <v>97382</v>
          </cell>
        </row>
        <row r="259">
          <cell r="A259" t="str">
            <v>05.5237</v>
          </cell>
          <cell r="B259" t="str">
            <v>Dùng cét b»ng thñ c«ng + c¬ giíi, h &lt;=20m</v>
          </cell>
          <cell r="C259" t="str">
            <v>cét</v>
          </cell>
          <cell r="D259">
            <v>10970</v>
          </cell>
          <cell r="E259">
            <v>79792</v>
          </cell>
          <cell r="F259">
            <v>149319</v>
          </cell>
        </row>
        <row r="260">
          <cell r="A260" t="str">
            <v>05.5238</v>
          </cell>
          <cell r="B260" t="str">
            <v>Dùng cét b»ng thñ c«ng + c¬ giíi, h &gt;20m</v>
          </cell>
          <cell r="C260" t="str">
            <v>cét</v>
          </cell>
          <cell r="D260">
            <v>10970</v>
          </cell>
          <cell r="E260">
            <v>87105</v>
          </cell>
          <cell r="F260">
            <v>149319</v>
          </cell>
        </row>
        <row r="261">
          <cell r="B261" t="str">
            <v>L¾P §ÆT Xµ</v>
          </cell>
          <cell r="E261">
            <v>0</v>
          </cell>
        </row>
        <row r="262">
          <cell r="B262" t="str">
            <v>L¾p ®Æt xµ thÐp cho cét ®ì</v>
          </cell>
          <cell r="E262">
            <v>0</v>
          </cell>
        </row>
        <row r="263">
          <cell r="A263" t="str">
            <v>05.6011</v>
          </cell>
          <cell r="B263" t="str">
            <v>L¾p ®Æt xµ thÐp cho cét ®ì , P =25kg</v>
          </cell>
          <cell r="C263" t="str">
            <v>bé</v>
          </cell>
          <cell r="E263">
            <v>13161</v>
          </cell>
        </row>
        <row r="264">
          <cell r="A264" t="str">
            <v>05.6021</v>
          </cell>
          <cell r="B264" t="str">
            <v>L¾p ®Æt xµ thÐp cho cét ®ì , P =50kg</v>
          </cell>
          <cell r="C264" t="str">
            <v>bé</v>
          </cell>
          <cell r="E264">
            <v>17806</v>
          </cell>
        </row>
        <row r="265">
          <cell r="A265" t="str">
            <v>05.6031</v>
          </cell>
          <cell r="B265" t="str">
            <v>L¾p ®Æt xµ thÐp cho cét ®ì , P =100kg</v>
          </cell>
          <cell r="C265" t="str">
            <v>bé</v>
          </cell>
          <cell r="E265">
            <v>23999</v>
          </cell>
        </row>
        <row r="266">
          <cell r="A266" t="str">
            <v>05.6041</v>
          </cell>
          <cell r="B266" t="str">
            <v>L¾p ®Æt xµ thÐp cho cét ®ì , P =140kg</v>
          </cell>
          <cell r="C266" t="str">
            <v>bé</v>
          </cell>
          <cell r="E266">
            <v>28799</v>
          </cell>
        </row>
        <row r="267">
          <cell r="A267" t="str">
            <v>05.6051</v>
          </cell>
          <cell r="B267" t="str">
            <v>L¾p ®Æt xµ thÐp cho cét ®ì , P =230kg</v>
          </cell>
          <cell r="C267" t="str">
            <v>bé</v>
          </cell>
          <cell r="E267">
            <v>39792</v>
          </cell>
        </row>
        <row r="268">
          <cell r="A268" t="str">
            <v>05.6061</v>
          </cell>
          <cell r="B268" t="str">
            <v>L¾p ®Æt xµ thÐp cho cét ®ì , P =320kg</v>
          </cell>
          <cell r="C268" t="str">
            <v>bé</v>
          </cell>
          <cell r="E268">
            <v>50785</v>
          </cell>
        </row>
        <row r="269">
          <cell r="A269" t="str">
            <v>05.6071</v>
          </cell>
          <cell r="B269" t="str">
            <v>L¾p ®Æt xµ thÐp cho cét ®ì , P =410kg</v>
          </cell>
          <cell r="C269" t="str">
            <v>bé</v>
          </cell>
          <cell r="E269">
            <v>59920</v>
          </cell>
        </row>
        <row r="270">
          <cell r="A270" t="str">
            <v>05.6081</v>
          </cell>
          <cell r="B270" t="str">
            <v>L¾p ®Æt xµ thÐp cho cét ®ì , P =500kg</v>
          </cell>
          <cell r="C270" t="str">
            <v>bé</v>
          </cell>
          <cell r="E270">
            <v>70759</v>
          </cell>
        </row>
        <row r="271">
          <cell r="B271" t="str">
            <v>L¾p ®Æt xµ thÐp cho cét nÐo</v>
          </cell>
          <cell r="E271">
            <v>0</v>
          </cell>
        </row>
        <row r="272">
          <cell r="A272" t="str">
            <v>05.6012</v>
          </cell>
          <cell r="B272" t="str">
            <v>L¾p ®Æt xµ thÐp cho cét nÐo , P =25kg</v>
          </cell>
          <cell r="C272" t="str">
            <v>bé</v>
          </cell>
          <cell r="E272">
            <v>17496</v>
          </cell>
        </row>
        <row r="273">
          <cell r="A273" t="str">
            <v>05.6022</v>
          </cell>
          <cell r="B273" t="str">
            <v>L¾p ®Æt xµ thÐp cho cét nÐo , P =50kg</v>
          </cell>
          <cell r="C273" t="str">
            <v>bé</v>
          </cell>
          <cell r="E273">
            <v>23689</v>
          </cell>
        </row>
        <row r="274">
          <cell r="A274" t="str">
            <v>05.6032</v>
          </cell>
          <cell r="B274" t="str">
            <v>L¾p ®Æt xµ thÐp cho cét nÐo , P =100kg</v>
          </cell>
          <cell r="C274" t="str">
            <v>bé</v>
          </cell>
          <cell r="E274">
            <v>31896</v>
          </cell>
        </row>
        <row r="275">
          <cell r="A275" t="str">
            <v>05.6042</v>
          </cell>
          <cell r="B275" t="str">
            <v>L¾p ®Æt xµ thÐp cho cét nÐo , P =140kg</v>
          </cell>
          <cell r="C275" t="str">
            <v>bé</v>
          </cell>
          <cell r="E275">
            <v>38244</v>
          </cell>
        </row>
        <row r="276">
          <cell r="A276" t="str">
            <v>05.6052</v>
          </cell>
          <cell r="B276" t="str">
            <v>L¾p ®Æt xµ thÐp cho cét nÐo , P =230kg</v>
          </cell>
          <cell r="C276" t="str">
            <v>bé</v>
          </cell>
          <cell r="E276">
            <v>52798</v>
          </cell>
        </row>
        <row r="277">
          <cell r="A277" t="str">
            <v>05.6062</v>
          </cell>
          <cell r="B277" t="str">
            <v>L¾p ®Æt xµ thÐp cho cét nÐo , P =320kg</v>
          </cell>
          <cell r="C277" t="str">
            <v>bé</v>
          </cell>
          <cell r="E277">
            <v>67507</v>
          </cell>
        </row>
        <row r="278">
          <cell r="A278" t="str">
            <v>05.6072</v>
          </cell>
          <cell r="B278" t="str">
            <v>L¾p ®Æt xµ thÐp cho cét nÐo , P =410kg</v>
          </cell>
          <cell r="C278" t="str">
            <v>bé</v>
          </cell>
          <cell r="E278">
            <v>79584</v>
          </cell>
        </row>
        <row r="279">
          <cell r="A279" t="str">
            <v>05.6082</v>
          </cell>
          <cell r="B279" t="str">
            <v>L¾p ®Æt xµ thÐp cho cét nÐo , P =500kg</v>
          </cell>
          <cell r="C279" t="str">
            <v>bé</v>
          </cell>
          <cell r="E279">
            <v>93984</v>
          </cell>
        </row>
        <row r="280">
          <cell r="B280" t="str">
            <v>L¾p ®Æt xµ thÐp cho cét ®«i</v>
          </cell>
          <cell r="E280">
            <v>0</v>
          </cell>
        </row>
        <row r="281">
          <cell r="A281" t="str">
            <v>05.6043</v>
          </cell>
          <cell r="B281" t="str">
            <v>L¾p ®Æt xµ thÐp cho cét ®«i , P =140kg</v>
          </cell>
          <cell r="C281" t="str">
            <v>bé</v>
          </cell>
          <cell r="E281">
            <v>32515</v>
          </cell>
        </row>
        <row r="282">
          <cell r="A282" t="str">
            <v>05.6053</v>
          </cell>
          <cell r="B282" t="str">
            <v>L¾p ®Æt xµ thÐp cho cét ®«i , P =230kg</v>
          </cell>
          <cell r="C282" t="str">
            <v>bé</v>
          </cell>
          <cell r="E282">
            <v>46295</v>
          </cell>
        </row>
        <row r="283">
          <cell r="A283" t="str">
            <v>05.6063</v>
          </cell>
          <cell r="B283" t="str">
            <v>L¾p ®Æt xµ thÐp cho cét ®«i , P =320kg</v>
          </cell>
          <cell r="C283" t="str">
            <v>bé</v>
          </cell>
          <cell r="E283">
            <v>58062</v>
          </cell>
        </row>
        <row r="284">
          <cell r="A284" t="str">
            <v>05.6073</v>
          </cell>
          <cell r="B284" t="str">
            <v>L¾p ®Æt xµ thÐp cho cét ®«i , P =410kg</v>
          </cell>
          <cell r="C284" t="str">
            <v>bé</v>
          </cell>
          <cell r="E284">
            <v>64101</v>
          </cell>
        </row>
        <row r="285">
          <cell r="A285" t="str">
            <v>05.6083</v>
          </cell>
          <cell r="B285" t="str">
            <v>L¾p ®Æt xµ thÐp cho cét ®«i , P =500kg</v>
          </cell>
          <cell r="C285" t="str">
            <v>bé</v>
          </cell>
          <cell r="E285">
            <v>69985</v>
          </cell>
        </row>
        <row r="286">
          <cell r="A286" t="str">
            <v>05.6093</v>
          </cell>
          <cell r="B286" t="str">
            <v>L¾p ®Æt xµ thÐp cho cét ®«i , P =750kg</v>
          </cell>
          <cell r="C286" t="str">
            <v>bé</v>
          </cell>
          <cell r="E286">
            <v>89648</v>
          </cell>
        </row>
        <row r="287">
          <cell r="A287" t="str">
            <v>05.6103</v>
          </cell>
          <cell r="B287" t="str">
            <v>L¾p ®Æt xµ thÐp cho cét ®«i , P =1000kg</v>
          </cell>
          <cell r="C287" t="str">
            <v>bé</v>
          </cell>
          <cell r="E287">
            <v>105751</v>
          </cell>
        </row>
        <row r="288">
          <cell r="B288" t="str">
            <v>L¾p ®Æt xµ thÐp cho cét h×nh II</v>
          </cell>
          <cell r="E288">
            <v>0</v>
          </cell>
        </row>
        <row r="289">
          <cell r="A289" t="str">
            <v>05.6044</v>
          </cell>
          <cell r="B289" t="str">
            <v>L¾p ®Æt xµ thÐp cho cét h×nh II , P =140kg</v>
          </cell>
          <cell r="C289" t="str">
            <v>bé</v>
          </cell>
          <cell r="E289">
            <v>36076</v>
          </cell>
        </row>
        <row r="290">
          <cell r="A290" t="str">
            <v>05.6054</v>
          </cell>
          <cell r="B290" t="str">
            <v>L¾p ®Æt xµ thÐp cho cét h×nh II , P =230kg</v>
          </cell>
          <cell r="C290" t="str">
            <v>bé</v>
          </cell>
          <cell r="E290">
            <v>51559</v>
          </cell>
        </row>
        <row r="291">
          <cell r="A291" t="str">
            <v>05.6064</v>
          </cell>
          <cell r="B291" t="str">
            <v>L¾p ®Æt xµ thÐp cho cét h×nh II , P =320kg</v>
          </cell>
          <cell r="C291" t="str">
            <v>bé</v>
          </cell>
          <cell r="E291">
            <v>64565</v>
          </cell>
        </row>
        <row r="292">
          <cell r="A292" t="str">
            <v>05.6074</v>
          </cell>
          <cell r="B292" t="str">
            <v>L¾p ®Æt xµ thÐp cho cét h×nh II , P =410kg</v>
          </cell>
          <cell r="C292" t="str">
            <v>bé</v>
          </cell>
          <cell r="E292">
            <v>71223</v>
          </cell>
        </row>
        <row r="293">
          <cell r="A293" t="str">
            <v>05.6084</v>
          </cell>
          <cell r="B293" t="str">
            <v>L¾p ®Æt xµ thÐp cho cét h×nh II , P =500kg</v>
          </cell>
          <cell r="C293" t="str">
            <v>bé</v>
          </cell>
          <cell r="E293">
            <v>77726</v>
          </cell>
        </row>
        <row r="294">
          <cell r="A294" t="str">
            <v>05.6094</v>
          </cell>
          <cell r="B294" t="str">
            <v>L¾p ®Æt xµ thÐp cho cét h×nh II , P =750kg</v>
          </cell>
          <cell r="C294" t="str">
            <v>bé</v>
          </cell>
          <cell r="E294">
            <v>99558</v>
          </cell>
        </row>
        <row r="295">
          <cell r="A295" t="str">
            <v>05.6104</v>
          </cell>
          <cell r="B295" t="str">
            <v>L¾p ®Æt xµ thÐp cho cét h×nh II , P =1000kg</v>
          </cell>
          <cell r="C295" t="str">
            <v>bé</v>
          </cell>
          <cell r="E295">
            <v>117518</v>
          </cell>
        </row>
        <row r="296">
          <cell r="B296" t="str">
            <v>TiÕp ®Þa ®­êng d©y</v>
          </cell>
          <cell r="E296">
            <v>0</v>
          </cell>
        </row>
        <row r="297">
          <cell r="A297" t="str">
            <v>05.7001</v>
          </cell>
          <cell r="B297" t="str">
            <v>KÐo r·i d©y tiÕp ®Þa ®k: 8-10mm</v>
          </cell>
          <cell r="C297" t="str">
            <v>Kg</v>
          </cell>
          <cell r="D297">
            <v>8.9700000000000006</v>
          </cell>
          <cell r="E297">
            <v>154.83000000000001</v>
          </cell>
        </row>
        <row r="298">
          <cell r="A298" t="str">
            <v>05.7002</v>
          </cell>
          <cell r="B298" t="str">
            <v>KÐo r·i d©y tiÕp ®Þa ®k: 12-14mm</v>
          </cell>
          <cell r="C298" t="str">
            <v>Kg</v>
          </cell>
          <cell r="D298">
            <v>6.73</v>
          </cell>
          <cell r="E298">
            <v>154.83000000000001</v>
          </cell>
        </row>
        <row r="299">
          <cell r="A299" t="str">
            <v>05.7003</v>
          </cell>
          <cell r="B299" t="str">
            <v>KÐo r·i d©y tiÕp ®Þa ®k: 16-18mm</v>
          </cell>
          <cell r="C299" t="str">
            <v>Kg</v>
          </cell>
          <cell r="D299">
            <v>5.61</v>
          </cell>
          <cell r="E299">
            <v>102.19</v>
          </cell>
        </row>
        <row r="300">
          <cell r="A300" t="str">
            <v>05.8001</v>
          </cell>
          <cell r="B300" t="str">
            <v>§ãng cäc tiÕp ®Þa ®Êt cÊp 1</v>
          </cell>
          <cell r="C300" t="str">
            <v>cäc</v>
          </cell>
          <cell r="D300">
            <v>1177.5999999999999</v>
          </cell>
          <cell r="E300">
            <v>3870.8</v>
          </cell>
          <cell r="F300">
            <v>776</v>
          </cell>
        </row>
        <row r="301">
          <cell r="A301" t="str">
            <v>05.8002</v>
          </cell>
          <cell r="B301" t="str">
            <v>§ãng cäc tiÕp ®Þa ®Êt cÊp 2</v>
          </cell>
          <cell r="C301" t="str">
            <v>cäc</v>
          </cell>
          <cell r="D301">
            <v>1177.5999999999999</v>
          </cell>
          <cell r="E301">
            <v>4335.3</v>
          </cell>
          <cell r="F301">
            <v>776</v>
          </cell>
        </row>
        <row r="302">
          <cell r="A302" t="str">
            <v>05.8003</v>
          </cell>
          <cell r="B302" t="str">
            <v>§ãng cäc tiÕp ®Þa ®Êt cÊp 3</v>
          </cell>
          <cell r="C302" t="str">
            <v>cäc</v>
          </cell>
          <cell r="D302">
            <v>1177.5999999999999</v>
          </cell>
          <cell r="E302">
            <v>6781.7</v>
          </cell>
          <cell r="F302">
            <v>776</v>
          </cell>
        </row>
        <row r="303">
          <cell r="A303" t="str">
            <v>05.8004</v>
          </cell>
          <cell r="B303" t="str">
            <v>§ãng cäc tiÕp ®Þa ®Êt cÊp 4</v>
          </cell>
          <cell r="C303" t="str">
            <v>cäc</v>
          </cell>
          <cell r="D303">
            <v>1177.5999999999999</v>
          </cell>
          <cell r="E303">
            <v>11612.5</v>
          </cell>
          <cell r="F303">
            <v>776</v>
          </cell>
        </row>
        <row r="304">
          <cell r="B304" t="str">
            <v>S¬n s¾t thÐp</v>
          </cell>
          <cell r="E304">
            <v>0</v>
          </cell>
        </row>
        <row r="305">
          <cell r="A305" t="str">
            <v>05.9004</v>
          </cell>
          <cell r="B305" t="str">
            <v>S¬n s¾t thÐp c¸c lo¹i 2 n­íc</v>
          </cell>
          <cell r="C305" t="str">
            <v>m2</v>
          </cell>
          <cell r="D305">
            <v>4118</v>
          </cell>
          <cell r="E305">
            <v>1703</v>
          </cell>
        </row>
        <row r="306">
          <cell r="A306" t="str">
            <v>05.9005</v>
          </cell>
          <cell r="B306" t="str">
            <v>S¬n s¾t thÐp c¸c lo¹i 3 n­íc</v>
          </cell>
          <cell r="C306" t="str">
            <v>m2</v>
          </cell>
          <cell r="D306">
            <v>6406</v>
          </cell>
          <cell r="E306">
            <v>2415</v>
          </cell>
        </row>
        <row r="307">
          <cell r="B307" t="str">
            <v>L¾P §ÆT Sø</v>
          </cell>
          <cell r="E307">
            <v>0</v>
          </cell>
        </row>
        <row r="308">
          <cell r="A308" t="str">
            <v>06.1100</v>
          </cell>
          <cell r="B308" t="str">
            <v>L¾p ®Æt sø ®øng</v>
          </cell>
          <cell r="E308">
            <v>0</v>
          </cell>
        </row>
        <row r="309">
          <cell r="A309" t="str">
            <v>06.1101</v>
          </cell>
          <cell r="B309" t="str">
            <v>L¾p ®Æt sø ®øng 6-10KV, cét trßn, d­íi ®Êt</v>
          </cell>
          <cell r="C309" t="str">
            <v>sø</v>
          </cell>
          <cell r="D309">
            <v>185</v>
          </cell>
          <cell r="E309">
            <v>1703.2</v>
          </cell>
        </row>
        <row r="310">
          <cell r="A310" t="str">
            <v>06.1102</v>
          </cell>
          <cell r="B310" t="str">
            <v>L¾p ®Æt sø ®øng 15-20KV, cét trßn, d­íi ®Êt</v>
          </cell>
          <cell r="C310" t="str">
            <v>sø</v>
          </cell>
          <cell r="D310">
            <v>185</v>
          </cell>
          <cell r="E310">
            <v>2338</v>
          </cell>
        </row>
        <row r="311">
          <cell r="A311" t="str">
            <v>06.1103</v>
          </cell>
          <cell r="B311" t="str">
            <v>L¾p ®Æt sø ®øng 35KV, cét trßn, d­íi ®Êt</v>
          </cell>
          <cell r="C311" t="str">
            <v>sø</v>
          </cell>
          <cell r="D311">
            <v>185</v>
          </cell>
          <cell r="E311">
            <v>2972.8</v>
          </cell>
        </row>
        <row r="312">
          <cell r="A312" t="str">
            <v>06.1104</v>
          </cell>
          <cell r="B312" t="str">
            <v>L¾p ®Æt sø ®øng 6-10KV, cét trßn, trªn cét</v>
          </cell>
          <cell r="C312" t="str">
            <v>sø</v>
          </cell>
          <cell r="D312">
            <v>185</v>
          </cell>
          <cell r="E312">
            <v>2554.6999999999998</v>
          </cell>
        </row>
        <row r="313">
          <cell r="A313" t="str">
            <v>06.1105</v>
          </cell>
          <cell r="B313" t="str">
            <v>L¾p ®Æt sø ®øng 15-20KV, cét trßn, trªn cét</v>
          </cell>
          <cell r="C313" t="str">
            <v>sø</v>
          </cell>
          <cell r="D313">
            <v>185</v>
          </cell>
          <cell r="E313">
            <v>3499.2</v>
          </cell>
        </row>
        <row r="314">
          <cell r="A314" t="str">
            <v>06.1106</v>
          </cell>
          <cell r="B314" t="str">
            <v>L¾p ®Æt sø ®øng 35KV, cét trßn, trªn cét</v>
          </cell>
          <cell r="C314" t="str">
            <v>sø</v>
          </cell>
          <cell r="D314">
            <v>185</v>
          </cell>
          <cell r="E314">
            <v>4459.2</v>
          </cell>
        </row>
        <row r="315">
          <cell r="A315" t="str">
            <v>06.1111</v>
          </cell>
          <cell r="B315" t="str">
            <v>L¾p ®Æt sø ®øng 6-10KV, cét vu«ng, d­íi ®Êt</v>
          </cell>
          <cell r="C315" t="str">
            <v>sø</v>
          </cell>
          <cell r="D315">
            <v>185</v>
          </cell>
          <cell r="E315">
            <v>1362.5</v>
          </cell>
        </row>
        <row r="316">
          <cell r="A316" t="str">
            <v>06.1112</v>
          </cell>
          <cell r="B316" t="str">
            <v>L¾p ®Æt sø ®øng 15-20KV, cét vu«ng, d­íi ®Êt</v>
          </cell>
          <cell r="C316" t="str">
            <v>sø</v>
          </cell>
          <cell r="D316">
            <v>185</v>
          </cell>
          <cell r="E316">
            <v>1858</v>
          </cell>
        </row>
        <row r="317">
          <cell r="A317" t="str">
            <v>06.1113</v>
          </cell>
          <cell r="B317" t="str">
            <v>L¾p ®Æt sø ®øng 35KV, cét vu«ng, d­íi ®Êt</v>
          </cell>
          <cell r="C317" t="str">
            <v>sø</v>
          </cell>
          <cell r="D317">
            <v>185</v>
          </cell>
          <cell r="E317">
            <v>2368.9</v>
          </cell>
        </row>
        <row r="318">
          <cell r="A318" t="str">
            <v>06.1114</v>
          </cell>
          <cell r="B318" t="str">
            <v>L¾p ®Æt sø ®øng 6-10KV, cét vu«ng, trªn cét</v>
          </cell>
          <cell r="C318" t="str">
            <v>sø</v>
          </cell>
          <cell r="D318">
            <v>185</v>
          </cell>
          <cell r="E318">
            <v>1765.1</v>
          </cell>
        </row>
        <row r="319">
          <cell r="A319" t="str">
            <v>06.1115</v>
          </cell>
          <cell r="B319" t="str">
            <v>L¾p ®Æt sø ®øng 15-20KV, cét vu«ng, trªn cét</v>
          </cell>
          <cell r="C319" t="str">
            <v>sø</v>
          </cell>
          <cell r="D319">
            <v>185</v>
          </cell>
          <cell r="E319">
            <v>2415.4</v>
          </cell>
        </row>
        <row r="320">
          <cell r="A320" t="str">
            <v>06.1116</v>
          </cell>
          <cell r="B320" t="str">
            <v>L¾p ®Æt sø ®øng 35KV, cét vu«ng, trªn cét</v>
          </cell>
          <cell r="C320" t="str">
            <v>sø</v>
          </cell>
          <cell r="D320">
            <v>185</v>
          </cell>
          <cell r="E320">
            <v>3081.2</v>
          </cell>
        </row>
        <row r="321">
          <cell r="A321" t="str">
            <v>06.1200</v>
          </cell>
          <cell r="B321" t="str">
            <v>L¾p ®Æt sø h¹ thÕ</v>
          </cell>
          <cell r="E321">
            <v>0</v>
          </cell>
        </row>
        <row r="322">
          <cell r="A322" t="str">
            <v>06.1211</v>
          </cell>
          <cell r="B322" t="str">
            <v>L¾p ®Æt c¸c lo¹i sø h¹ thÕ, thñ c«ng</v>
          </cell>
          <cell r="C322" t="str">
            <v>sø</v>
          </cell>
          <cell r="D322">
            <v>2621.9</v>
          </cell>
          <cell r="E322">
            <v>882.9</v>
          </cell>
        </row>
        <row r="323">
          <cell r="A323" t="str">
            <v>06.1212</v>
          </cell>
          <cell r="B323" t="str">
            <v>L¾p ®Æt sø tai mÌo , thñ c«ng</v>
          </cell>
          <cell r="C323" t="str">
            <v>sø</v>
          </cell>
          <cell r="D323">
            <v>52500</v>
          </cell>
          <cell r="E323">
            <v>1030.0999999999999</v>
          </cell>
        </row>
        <row r="324">
          <cell r="A324" t="str">
            <v>06.1213</v>
          </cell>
          <cell r="B324" t="str">
            <v>L¾p ®Æt sø h¹ thÕ lo¹i 2 sø , thñ c«ng</v>
          </cell>
          <cell r="C324" t="str">
            <v>bé</v>
          </cell>
          <cell r="D324">
            <v>4735.5</v>
          </cell>
          <cell r="E324">
            <v>2884.3</v>
          </cell>
        </row>
        <row r="325">
          <cell r="A325" t="str">
            <v>06.1214</v>
          </cell>
          <cell r="B325" t="str">
            <v>L¾p ®Æt sø h¹ thÕ lo¹i 3 sø , thñ c«ng</v>
          </cell>
          <cell r="C325" t="str">
            <v>bé</v>
          </cell>
          <cell r="D325">
            <v>14490</v>
          </cell>
          <cell r="E325">
            <v>4017.4</v>
          </cell>
        </row>
        <row r="326">
          <cell r="A326" t="str">
            <v>06.1215</v>
          </cell>
          <cell r="B326" t="str">
            <v>L¾p ®Æt sø h¹ thÕ lo¹i 4 sø , thñ c«ng</v>
          </cell>
          <cell r="C326" t="str">
            <v>bé</v>
          </cell>
          <cell r="D326">
            <v>21000</v>
          </cell>
          <cell r="E326">
            <v>5665.5</v>
          </cell>
        </row>
        <row r="327">
          <cell r="A327" t="str">
            <v>06.1221</v>
          </cell>
          <cell r="B327" t="str">
            <v>L¾p ®Æt c¸c lo¹i sø kh¸c, thñ c«ng+c¬ giíi</v>
          </cell>
          <cell r="C327" t="str">
            <v>sø</v>
          </cell>
          <cell r="D327">
            <v>2621.9</v>
          </cell>
          <cell r="E327">
            <v>353.2</v>
          </cell>
          <cell r="F327">
            <v>4305.6000000000004</v>
          </cell>
        </row>
        <row r="328">
          <cell r="A328" t="str">
            <v>06.1222</v>
          </cell>
          <cell r="B328" t="str">
            <v>L¾p ®Æt sø tai mÌo , thñ c«ng+ c¬ giíi</v>
          </cell>
          <cell r="C328" t="str">
            <v>sø</v>
          </cell>
          <cell r="D328">
            <v>52500</v>
          </cell>
          <cell r="E328">
            <v>412</v>
          </cell>
          <cell r="F328">
            <v>4305.6000000000004</v>
          </cell>
        </row>
        <row r="329">
          <cell r="A329" t="str">
            <v>06.1223</v>
          </cell>
          <cell r="B329" t="str">
            <v>L¾p ®Æt sø h¹ thÕ lo¹i 2 sø , thñ c«ng+ c.giíi</v>
          </cell>
          <cell r="C329" t="str">
            <v>bé</v>
          </cell>
          <cell r="D329">
            <v>4735.5</v>
          </cell>
          <cell r="E329">
            <v>1147.8</v>
          </cell>
          <cell r="F329">
            <v>5740.8</v>
          </cell>
        </row>
        <row r="330">
          <cell r="A330" t="str">
            <v>06.1224</v>
          </cell>
          <cell r="B330" t="str">
            <v>L¾p ®Æt sø h¹ thÕ lo¹i 3 sø , thñ c«ng+ c.giíi</v>
          </cell>
          <cell r="C330" t="str">
            <v>bé</v>
          </cell>
          <cell r="D330">
            <v>14490</v>
          </cell>
          <cell r="E330">
            <v>1604</v>
          </cell>
          <cell r="F330">
            <v>5740.8</v>
          </cell>
        </row>
        <row r="331">
          <cell r="A331" t="str">
            <v>06.1225</v>
          </cell>
          <cell r="B331" t="str">
            <v>L¾p ®Æt sø h¹ thÕ lo¹i 4 sø , thñ c«ng+ c.giíi</v>
          </cell>
          <cell r="C331" t="str">
            <v>bé</v>
          </cell>
          <cell r="D331">
            <v>21000</v>
          </cell>
          <cell r="E331">
            <v>2266.1999999999998</v>
          </cell>
          <cell r="F331">
            <v>5740.8</v>
          </cell>
        </row>
        <row r="332">
          <cell r="A332" t="str">
            <v>06.1400</v>
          </cell>
          <cell r="B332" t="str">
            <v>L¾p ®Æt sø chuæi ®ì d©y dÉn</v>
          </cell>
          <cell r="E332">
            <v>0</v>
          </cell>
        </row>
        <row r="333">
          <cell r="A333" t="str">
            <v>06.1411</v>
          </cell>
          <cell r="B333" t="str">
            <v>L¾p ®Æt chuæi sø ®ì &lt;=2b¸t, cét cao &lt;=20m</v>
          </cell>
          <cell r="C333" t="str">
            <v>chuæi</v>
          </cell>
          <cell r="D333">
            <v>505</v>
          </cell>
          <cell r="E333">
            <v>2925</v>
          </cell>
        </row>
        <row r="334">
          <cell r="A334" t="str">
            <v>06.1412</v>
          </cell>
          <cell r="B334" t="str">
            <v>L¾p ®Æt chuæi sø ®ì &lt;=2b¸t, cét cao &lt;=30m</v>
          </cell>
          <cell r="C334" t="str">
            <v>chuæi</v>
          </cell>
          <cell r="D334">
            <v>505</v>
          </cell>
          <cell r="E334">
            <v>3738</v>
          </cell>
        </row>
        <row r="335">
          <cell r="A335" t="str">
            <v>06.1413</v>
          </cell>
          <cell r="B335" t="str">
            <v>L¾p ®Æt chuæi sø ®ì &lt;=2b¸t, cét cao &lt;=40m</v>
          </cell>
          <cell r="C335" t="str">
            <v>chuæi</v>
          </cell>
          <cell r="D335">
            <v>505</v>
          </cell>
          <cell r="E335">
            <v>4550</v>
          </cell>
        </row>
        <row r="336">
          <cell r="A336" t="str">
            <v>06.1414</v>
          </cell>
          <cell r="B336" t="str">
            <v>L¾p ®Æt chuæi sø ®ì &lt;=2b¸t, cét cao &lt;=50m</v>
          </cell>
          <cell r="C336" t="str">
            <v>chuæi</v>
          </cell>
          <cell r="D336">
            <v>505</v>
          </cell>
          <cell r="E336">
            <v>5363</v>
          </cell>
        </row>
        <row r="337">
          <cell r="A337" t="str">
            <v>06.1415</v>
          </cell>
          <cell r="B337" t="str">
            <v>L¾p ®Æt chuæi sø ®ì &lt;=2b¸t, cét cao &gt;50m</v>
          </cell>
          <cell r="C337" t="str">
            <v>chuæi</v>
          </cell>
          <cell r="D337">
            <v>505</v>
          </cell>
          <cell r="E337">
            <v>6175</v>
          </cell>
        </row>
        <row r="338">
          <cell r="A338" t="str">
            <v>06.1421</v>
          </cell>
          <cell r="B338" t="str">
            <v>L¾p ®Æt chuæi sø ®ì &lt;=5b¸t, cét cao &lt;=20m</v>
          </cell>
          <cell r="C338" t="str">
            <v>chuæi</v>
          </cell>
          <cell r="D338">
            <v>760</v>
          </cell>
          <cell r="E338">
            <v>6500</v>
          </cell>
        </row>
        <row r="339">
          <cell r="A339" t="str">
            <v>06.1422</v>
          </cell>
          <cell r="B339" t="str">
            <v>L¾p ®Æt chuæi sø ®ì &lt;=5b¸t, cét cao &lt;=30m</v>
          </cell>
          <cell r="C339" t="str">
            <v>chuæi</v>
          </cell>
          <cell r="D339">
            <v>760</v>
          </cell>
          <cell r="E339">
            <v>6825</v>
          </cell>
        </row>
        <row r="340">
          <cell r="A340" t="str">
            <v>06.1423</v>
          </cell>
          <cell r="B340" t="str">
            <v>L¾p ®Æt chuæi sø ®ì &lt;=5b¸t, cét cao &lt;=40m</v>
          </cell>
          <cell r="C340" t="str">
            <v>chuæi</v>
          </cell>
          <cell r="D340">
            <v>760</v>
          </cell>
          <cell r="E340">
            <v>7475</v>
          </cell>
        </row>
        <row r="341">
          <cell r="A341" t="str">
            <v>06.1424</v>
          </cell>
          <cell r="B341" t="str">
            <v>L¾p ®Æt chuæi sø ®ì &lt;=5b¸t, cét cao &lt;=50m</v>
          </cell>
          <cell r="C341" t="str">
            <v>chuæi</v>
          </cell>
          <cell r="D341">
            <v>760</v>
          </cell>
          <cell r="E341">
            <v>8613</v>
          </cell>
        </row>
        <row r="342">
          <cell r="A342" t="str">
            <v>06.1425</v>
          </cell>
          <cell r="B342" t="str">
            <v>L¾p ®Æt chuæi sø ®ì &lt;=5b¸t, cét cao &gt;50m</v>
          </cell>
          <cell r="C342" t="str">
            <v>chuæi</v>
          </cell>
          <cell r="D342">
            <v>760</v>
          </cell>
          <cell r="E342">
            <v>9426</v>
          </cell>
        </row>
        <row r="343">
          <cell r="A343" t="str">
            <v>06.1431</v>
          </cell>
          <cell r="B343" t="str">
            <v>L¾p ®Æt chuæi sø ®ì &lt;=8b¸t, cét cao &lt;=20m</v>
          </cell>
          <cell r="C343" t="str">
            <v>chuæi</v>
          </cell>
          <cell r="D343">
            <v>1215</v>
          </cell>
          <cell r="E343">
            <v>10401</v>
          </cell>
        </row>
        <row r="344">
          <cell r="A344" t="str">
            <v>06.1432</v>
          </cell>
          <cell r="B344" t="str">
            <v>L¾p ®Æt chuæi sø ®ì &lt;=8b¸t, cét cao &lt;=30m</v>
          </cell>
          <cell r="C344" t="str">
            <v>chuæi</v>
          </cell>
          <cell r="D344">
            <v>1215</v>
          </cell>
          <cell r="E344">
            <v>10888</v>
          </cell>
        </row>
        <row r="345">
          <cell r="A345" t="str">
            <v>06.1433</v>
          </cell>
          <cell r="B345" t="str">
            <v>L¾p ®Æt chuæi sø ®ì &lt;=8b¸t, cét cao &lt;=40m</v>
          </cell>
          <cell r="C345" t="str">
            <v>chuæi</v>
          </cell>
          <cell r="D345">
            <v>1215</v>
          </cell>
          <cell r="E345">
            <v>11863</v>
          </cell>
        </row>
        <row r="346">
          <cell r="A346" t="str">
            <v>06.1434</v>
          </cell>
          <cell r="B346" t="str">
            <v>L¾p ®Æt chuæi sø ®ì &lt;=8b¸t, cét cao &lt;=50m</v>
          </cell>
          <cell r="C346" t="str">
            <v>chuæi</v>
          </cell>
          <cell r="D346">
            <v>1215</v>
          </cell>
          <cell r="E346">
            <v>13813</v>
          </cell>
        </row>
        <row r="347">
          <cell r="A347" t="str">
            <v>06.1435</v>
          </cell>
          <cell r="B347" t="str">
            <v>L¾p ®Æt chuæi sø ®ì &lt;=8b¸t, cét cao &gt;50m</v>
          </cell>
          <cell r="C347" t="str">
            <v>chuæi</v>
          </cell>
          <cell r="D347">
            <v>1215</v>
          </cell>
          <cell r="E347">
            <v>15113</v>
          </cell>
        </row>
        <row r="348">
          <cell r="A348" t="str">
            <v>06.1441</v>
          </cell>
          <cell r="B348" t="str">
            <v>L¾p ®Æt chuæi sø ®ì &lt;=11b¸t, cét cao &lt;=20m</v>
          </cell>
          <cell r="C348" t="str">
            <v>chuæi</v>
          </cell>
          <cell r="D348">
            <v>1665</v>
          </cell>
          <cell r="E348">
            <v>14626</v>
          </cell>
        </row>
        <row r="349">
          <cell r="A349" t="str">
            <v>06.1442</v>
          </cell>
          <cell r="B349" t="str">
            <v>L¾p ®Æt chuæi sø ®ì &lt;=11b¸t, cét cao &lt;=30m</v>
          </cell>
          <cell r="C349" t="str">
            <v>chuæi</v>
          </cell>
          <cell r="D349">
            <v>1665</v>
          </cell>
          <cell r="E349">
            <v>15438</v>
          </cell>
        </row>
        <row r="350">
          <cell r="A350" t="str">
            <v>06.1443</v>
          </cell>
          <cell r="B350" t="str">
            <v>L¾p ®Æt chuæi sø ®ì &lt;=11b¸t, cét cao &lt;=40m</v>
          </cell>
          <cell r="C350" t="str">
            <v>chuæi</v>
          </cell>
          <cell r="D350">
            <v>1665</v>
          </cell>
          <cell r="E350">
            <v>16901</v>
          </cell>
        </row>
        <row r="351">
          <cell r="A351" t="str">
            <v>06.1444</v>
          </cell>
          <cell r="B351" t="str">
            <v>L¾p ®Æt chuæi sø ®ì &lt;=11b¸t, cét cao &lt;=50m</v>
          </cell>
          <cell r="C351" t="str">
            <v>chuæi</v>
          </cell>
          <cell r="D351">
            <v>1665</v>
          </cell>
          <cell r="E351">
            <v>18525.95</v>
          </cell>
        </row>
        <row r="352">
          <cell r="A352" t="str">
            <v>06.1445</v>
          </cell>
          <cell r="B352" t="str">
            <v>L¾p ®Æt chuæi sø ®ì &lt;=11b¸t, cét cao &gt;50m</v>
          </cell>
          <cell r="C352" t="str">
            <v>chuæi</v>
          </cell>
          <cell r="D352">
            <v>1665</v>
          </cell>
          <cell r="E352">
            <v>21451</v>
          </cell>
        </row>
        <row r="353">
          <cell r="A353" t="str">
            <v>06.1500</v>
          </cell>
          <cell r="B353" t="str">
            <v>L¾p ®Æt sø chuæi nÐo d©y dÉn</v>
          </cell>
          <cell r="E353">
            <v>0</v>
          </cell>
        </row>
        <row r="354">
          <cell r="A354" t="str">
            <v>06.1511</v>
          </cell>
          <cell r="B354" t="str">
            <v>L¾p ®Æt chuæi sø nÐo &lt;=2b¸t, cét cao &lt;=20m</v>
          </cell>
          <cell r="C354" t="str">
            <v>chuæi</v>
          </cell>
          <cell r="D354">
            <v>505</v>
          </cell>
          <cell r="E354">
            <v>3088</v>
          </cell>
        </row>
        <row r="355">
          <cell r="A355" t="str">
            <v>06.1512</v>
          </cell>
          <cell r="B355" t="str">
            <v>L¾p ®Æt chuæi sø nÐo &lt;=2b¸t, cét cao &lt;=30m</v>
          </cell>
          <cell r="C355" t="str">
            <v>chuæi</v>
          </cell>
          <cell r="D355">
            <v>505</v>
          </cell>
          <cell r="E355">
            <v>3900</v>
          </cell>
        </row>
        <row r="356">
          <cell r="A356" t="str">
            <v>06.1513</v>
          </cell>
          <cell r="B356" t="str">
            <v>L¾p ®Æt chuæi sø nÐo &lt;=2b¸t, cét cao &lt;=40m</v>
          </cell>
          <cell r="C356" t="str">
            <v>chuæi</v>
          </cell>
          <cell r="D356">
            <v>505</v>
          </cell>
          <cell r="E356">
            <v>4875</v>
          </cell>
        </row>
        <row r="357">
          <cell r="A357" t="str">
            <v>06.1514</v>
          </cell>
          <cell r="B357" t="str">
            <v>L¾p ®Æt chuæi sø nÐo &lt;=2b¸t, cét cao &lt;=50m</v>
          </cell>
          <cell r="C357" t="str">
            <v>chuæi</v>
          </cell>
          <cell r="D357">
            <v>505</v>
          </cell>
          <cell r="E357">
            <v>5688</v>
          </cell>
        </row>
        <row r="358">
          <cell r="A358" t="str">
            <v>06.1515</v>
          </cell>
          <cell r="B358" t="str">
            <v>L¾p ®Æt chuæi sø nÐo &lt;=2b¸t, cét cao &gt;50m</v>
          </cell>
          <cell r="C358" t="str">
            <v>chuæi</v>
          </cell>
          <cell r="D358">
            <v>505</v>
          </cell>
          <cell r="E358">
            <v>6663</v>
          </cell>
        </row>
        <row r="359">
          <cell r="A359" t="str">
            <v>06.1521</v>
          </cell>
          <cell r="B359" t="str">
            <v>L¾p ®Æt chuæi sø nÐo &lt;=5b¸t, cét cao &lt;=20m</v>
          </cell>
          <cell r="C359" t="str">
            <v>chuæi</v>
          </cell>
          <cell r="D359">
            <v>760</v>
          </cell>
          <cell r="E359">
            <v>7313</v>
          </cell>
        </row>
        <row r="360">
          <cell r="A360" t="str">
            <v>06.1522</v>
          </cell>
          <cell r="B360" t="str">
            <v>L¾p ®Æt chuæi sø nÐo &lt;=5b¸t, cét cao &lt;=30m</v>
          </cell>
          <cell r="C360" t="str">
            <v>chuæi</v>
          </cell>
          <cell r="D360">
            <v>760</v>
          </cell>
          <cell r="E360">
            <v>7638</v>
          </cell>
        </row>
        <row r="361">
          <cell r="A361" t="str">
            <v>06.1523</v>
          </cell>
          <cell r="B361" t="str">
            <v>L¾p ®Æt chuæi sø nÐo &lt;=5b¸t, cét cao &lt;=40m</v>
          </cell>
          <cell r="C361" t="str">
            <v>chuæi</v>
          </cell>
          <cell r="D361">
            <v>760</v>
          </cell>
          <cell r="E361">
            <v>8613</v>
          </cell>
        </row>
        <row r="362">
          <cell r="A362" t="str">
            <v>06.1524</v>
          </cell>
          <cell r="B362" t="str">
            <v>L¾p ®Æt chuæi sø nÐo &lt;=5b¸t, cét cao &lt;=50m</v>
          </cell>
          <cell r="C362" t="str">
            <v>chuæi</v>
          </cell>
          <cell r="D362">
            <v>760</v>
          </cell>
          <cell r="E362">
            <v>9751</v>
          </cell>
        </row>
        <row r="363">
          <cell r="A363" t="str">
            <v>06.1525</v>
          </cell>
          <cell r="B363" t="str">
            <v>L¾p ®Æt chuæi sø nÐo &lt;=5b¸t, cét cao &gt;50m</v>
          </cell>
          <cell r="C363" t="str">
            <v>chuæi</v>
          </cell>
          <cell r="D363">
            <v>760</v>
          </cell>
          <cell r="E363">
            <v>10726</v>
          </cell>
        </row>
        <row r="364">
          <cell r="A364" t="str">
            <v>06.1531</v>
          </cell>
          <cell r="B364" t="str">
            <v>L¾p ®Æt chuæi sø nÐo &lt;=8b¸t, cét cao &lt;=20m</v>
          </cell>
          <cell r="C364" t="str">
            <v>chuæi</v>
          </cell>
          <cell r="D364">
            <v>1215</v>
          </cell>
          <cell r="E364">
            <v>11538</v>
          </cell>
        </row>
        <row r="365">
          <cell r="A365" t="str">
            <v>06.1532</v>
          </cell>
          <cell r="B365" t="str">
            <v>L¾p ®Æt chuæi sø nÐo &lt;=8b¸t, cét cao &lt;=30m</v>
          </cell>
          <cell r="C365" t="str">
            <v>chuæi</v>
          </cell>
          <cell r="D365">
            <v>1215</v>
          </cell>
          <cell r="E365">
            <v>12188</v>
          </cell>
        </row>
        <row r="366">
          <cell r="A366" t="str">
            <v>06.1533</v>
          </cell>
          <cell r="B366" t="str">
            <v>L¾p ®Æt chuæi sø nÐo &lt;=8b¸t, cét cao &lt;=40m</v>
          </cell>
          <cell r="C366" t="str">
            <v>chuæi</v>
          </cell>
          <cell r="D366">
            <v>1215</v>
          </cell>
          <cell r="E366">
            <v>13813</v>
          </cell>
        </row>
        <row r="367">
          <cell r="A367" t="str">
            <v>06.1534</v>
          </cell>
          <cell r="B367" t="str">
            <v>L¾p ®Æt chuæi sø nÐo &lt;=8b¸t, cét cao &lt;=50m</v>
          </cell>
          <cell r="C367" t="str">
            <v>chuæi</v>
          </cell>
          <cell r="D367">
            <v>1215</v>
          </cell>
          <cell r="E367">
            <v>15438</v>
          </cell>
        </row>
        <row r="368">
          <cell r="A368" t="str">
            <v>06.1535</v>
          </cell>
          <cell r="B368" t="str">
            <v>L¾p ®Æt chuæi sø nÐo &lt;=8b¸t, cét cao &gt;50m</v>
          </cell>
          <cell r="C368" t="str">
            <v>chuæi</v>
          </cell>
          <cell r="D368">
            <v>1215</v>
          </cell>
          <cell r="E368">
            <v>17063</v>
          </cell>
        </row>
        <row r="369">
          <cell r="A369" t="str">
            <v>06.1541</v>
          </cell>
          <cell r="B369" t="str">
            <v>L¾p ®Æt chuæi sø nÐo &lt;=11b¸t, cét cao &lt;=20m</v>
          </cell>
          <cell r="C369" t="str">
            <v>chuæi</v>
          </cell>
          <cell r="D369">
            <v>1665</v>
          </cell>
          <cell r="E369">
            <v>16413</v>
          </cell>
        </row>
        <row r="370">
          <cell r="A370" t="str">
            <v>06.1542</v>
          </cell>
          <cell r="B370" t="str">
            <v>L¾p ®Æt chuæi sø nÐo &lt;=11b¸t, cét cao &lt;=30m</v>
          </cell>
          <cell r="C370" t="str">
            <v>chuæi</v>
          </cell>
          <cell r="D370">
            <v>1665</v>
          </cell>
          <cell r="E370">
            <v>17389</v>
          </cell>
        </row>
        <row r="371">
          <cell r="A371" t="str">
            <v>06.1543</v>
          </cell>
          <cell r="B371" t="str">
            <v>L¾p ®Æt chuæi sø nÐo &lt;=11b¸t, cét cao &lt;=40m</v>
          </cell>
          <cell r="C371" t="str">
            <v>chuæi</v>
          </cell>
          <cell r="D371">
            <v>1665</v>
          </cell>
          <cell r="E371">
            <v>19664</v>
          </cell>
        </row>
        <row r="372">
          <cell r="A372" t="str">
            <v>06.1544</v>
          </cell>
          <cell r="B372" t="str">
            <v>L¾p ®Æt chuæi sø nÐo &lt;=11b¸t, cét cao &lt;=50m</v>
          </cell>
          <cell r="C372" t="str">
            <v>chuæi</v>
          </cell>
          <cell r="D372">
            <v>1665</v>
          </cell>
          <cell r="E372">
            <v>21939</v>
          </cell>
        </row>
        <row r="373">
          <cell r="A373" t="str">
            <v>06.1545</v>
          </cell>
          <cell r="B373" t="str">
            <v>L¾p ®Æt chuæi sø nÐo &lt;=11b¸t, cét cao &gt;50m</v>
          </cell>
          <cell r="C373" t="str">
            <v>chuæi</v>
          </cell>
          <cell r="D373">
            <v>1665</v>
          </cell>
          <cell r="E373">
            <v>22848.45</v>
          </cell>
        </row>
        <row r="374">
          <cell r="B374" t="str">
            <v>L¾p ®Æt phô kiÖn ®­êng d©y</v>
          </cell>
          <cell r="E374">
            <v>0</v>
          </cell>
        </row>
        <row r="375">
          <cell r="A375" t="str">
            <v>06.2011</v>
          </cell>
          <cell r="B375" t="str">
            <v>L¾p ®Æt t¹ chèng rung ,cét cao &lt;=20 m</v>
          </cell>
          <cell r="C375" t="str">
            <v>bé</v>
          </cell>
          <cell r="E375">
            <v>5850</v>
          </cell>
        </row>
        <row r="376">
          <cell r="A376" t="str">
            <v>06.2021</v>
          </cell>
          <cell r="B376" t="str">
            <v>L¾p ®Æt t¹  bï  25 kg ,cét cao &lt;=20 m</v>
          </cell>
          <cell r="C376" t="str">
            <v>bé</v>
          </cell>
          <cell r="E376">
            <v>5038</v>
          </cell>
        </row>
        <row r="377">
          <cell r="A377" t="str">
            <v>06.2031</v>
          </cell>
          <cell r="B377" t="str">
            <v>L¾p ®Æt t¹  bï  50 kg ,cét cao &lt;=20 m</v>
          </cell>
          <cell r="C377" t="str">
            <v>bé</v>
          </cell>
          <cell r="E377">
            <v>7800</v>
          </cell>
        </row>
        <row r="378">
          <cell r="A378" t="str">
            <v>06.2041</v>
          </cell>
          <cell r="B378" t="str">
            <v>L¾p ®Æt t¹  bï  100 kg ,cét cao &lt;=20 m</v>
          </cell>
          <cell r="C378" t="str">
            <v>bé</v>
          </cell>
          <cell r="E378">
            <v>9751</v>
          </cell>
        </row>
        <row r="379">
          <cell r="A379" t="str">
            <v>06.2051</v>
          </cell>
          <cell r="B379" t="str">
            <v>L¾p ®Æt  ®Ìn tÝn hiÖu trªn cét ,cét cao &lt;=50 m</v>
          </cell>
          <cell r="C379" t="str">
            <v>bé</v>
          </cell>
          <cell r="E379">
            <v>40627</v>
          </cell>
        </row>
        <row r="380">
          <cell r="A380" t="str">
            <v>06.2061</v>
          </cell>
          <cell r="B380" t="str">
            <v>L¾p ®Æt  ®Ìn  vßng gai b¶o vÖ ,cét cao &lt;=20 m</v>
          </cell>
          <cell r="C380" t="str">
            <v>bé</v>
          </cell>
          <cell r="E380">
            <v>7150</v>
          </cell>
        </row>
        <row r="381">
          <cell r="A381" t="str">
            <v>06.2070</v>
          </cell>
          <cell r="B381" t="str">
            <v>L¾p ®Æt biÓn cÊm</v>
          </cell>
          <cell r="C381" t="str">
            <v>bé</v>
          </cell>
          <cell r="E381">
            <v>3250</v>
          </cell>
        </row>
        <row r="382">
          <cell r="A382" t="str">
            <v>06.2080</v>
          </cell>
          <cell r="B382" t="str">
            <v>L¾p ®Æt má phãng sÐt</v>
          </cell>
          <cell r="C382" t="str">
            <v>bé</v>
          </cell>
          <cell r="E382">
            <v>8125</v>
          </cell>
        </row>
        <row r="383">
          <cell r="A383" t="str">
            <v>06.2090</v>
          </cell>
          <cell r="B383" t="str">
            <v>L¾p ®Æt chèng sÐt van</v>
          </cell>
          <cell r="C383" t="str">
            <v>bé</v>
          </cell>
          <cell r="E383">
            <v>40627</v>
          </cell>
        </row>
        <row r="384">
          <cell r="A384" t="str">
            <v>06.2100</v>
          </cell>
          <cell r="B384" t="str">
            <v>L¾p ®Æt thu l«i èng</v>
          </cell>
          <cell r="C384" t="str">
            <v>bé</v>
          </cell>
          <cell r="E384">
            <v>8125</v>
          </cell>
        </row>
        <row r="385">
          <cell r="A385" t="str">
            <v>06.2110</v>
          </cell>
          <cell r="B385" t="str">
            <v>L¾p ®Æt cæ dÒ</v>
          </cell>
          <cell r="C385" t="str">
            <v>bé</v>
          </cell>
          <cell r="E385">
            <v>5688</v>
          </cell>
        </row>
        <row r="386">
          <cell r="A386" t="str">
            <v>06.2120</v>
          </cell>
          <cell r="B386" t="str">
            <v>L¾p ®Æt d©y nÐo cét</v>
          </cell>
          <cell r="C386" t="str">
            <v>bé</v>
          </cell>
          <cell r="E386">
            <v>7313</v>
          </cell>
        </row>
        <row r="387">
          <cell r="A387" t="str">
            <v>06.2130</v>
          </cell>
          <cell r="B387" t="str">
            <v>L¾p ®Æt kÑp c¸p bäc</v>
          </cell>
          <cell r="C387" t="str">
            <v>bé</v>
          </cell>
          <cell r="E387">
            <v>3250</v>
          </cell>
        </row>
        <row r="388">
          <cell r="A388" t="str">
            <v>06.2141</v>
          </cell>
          <cell r="B388" t="str">
            <v>L¾p ®Æt kho¸ ®ì d©y dÉn, d©y chèng sÐt td &lt;70, trªn cét &lt;20</v>
          </cell>
          <cell r="C388" t="str">
            <v>bé</v>
          </cell>
          <cell r="E388">
            <v>1788</v>
          </cell>
        </row>
        <row r="389">
          <cell r="A389" t="str">
            <v>06.2151</v>
          </cell>
          <cell r="B389" t="str">
            <v>L¾p ®Æt kho¸ ®ì d©y dÉn, d©y chèng sÐt td &lt;240, trªn cét &lt;20</v>
          </cell>
          <cell r="C389" t="str">
            <v>bé</v>
          </cell>
          <cell r="E389">
            <v>2763</v>
          </cell>
        </row>
        <row r="390">
          <cell r="A390" t="str">
            <v>06.3000</v>
          </cell>
          <cell r="B390" t="str">
            <v>L¾P CÇU DAO C¸CH LY 3 PHA &lt; =35 KV</v>
          </cell>
        </row>
        <row r="391">
          <cell r="A391" t="str">
            <v>06.3001</v>
          </cell>
          <cell r="B391" t="str">
            <v>L¾p  DCL trªn gi¸ ®ì</v>
          </cell>
          <cell r="C391" t="str">
            <v>bé</v>
          </cell>
          <cell r="E391">
            <v>29883</v>
          </cell>
        </row>
        <row r="392">
          <cell r="A392" t="str">
            <v>06.3002</v>
          </cell>
          <cell r="B392" t="str">
            <v>L¾p  DCL trªn s­ vµ cÇu dao</v>
          </cell>
          <cell r="C392" t="str">
            <v>bé</v>
          </cell>
          <cell r="D392">
            <v>1422</v>
          </cell>
          <cell r="E392">
            <v>85158</v>
          </cell>
        </row>
        <row r="393">
          <cell r="A393" t="str">
            <v>06.3003</v>
          </cell>
          <cell r="B393" t="str">
            <v>L¾p  DCL trªn  ghÕ thao t¸c</v>
          </cell>
          <cell r="C393" t="str">
            <v>bé</v>
          </cell>
          <cell r="E393">
            <v>29883</v>
          </cell>
        </row>
        <row r="394">
          <cell r="A394" t="str">
            <v>06.4000</v>
          </cell>
          <cell r="B394" t="str">
            <v>ÐP NèI  D¢Y NH¤M LâI THÐP</v>
          </cell>
        </row>
        <row r="395">
          <cell r="A395" t="str">
            <v>06.4121</v>
          </cell>
          <cell r="B395" t="str">
            <v>Ðp nèi lÌo , kho¸ nÐo d©y tiÕt diÖn 120 mm</v>
          </cell>
          <cell r="C395" t="str">
            <v>mèi</v>
          </cell>
          <cell r="D395">
            <v>58509</v>
          </cell>
          <cell r="E395">
            <v>9800</v>
          </cell>
          <cell r="F395">
            <v>4166</v>
          </cell>
        </row>
        <row r="396">
          <cell r="A396" t="str">
            <v>06.4122</v>
          </cell>
          <cell r="B396" t="str">
            <v>Ðp nèi lÌo , kho¸ nÐo d©y tiÕt diÖn 150 mm</v>
          </cell>
          <cell r="C396" t="str">
            <v>mèi</v>
          </cell>
          <cell r="D396">
            <v>58509</v>
          </cell>
          <cell r="E396">
            <v>12152</v>
          </cell>
          <cell r="F396">
            <v>4166</v>
          </cell>
        </row>
        <row r="397">
          <cell r="A397" t="str">
            <v>06.4123</v>
          </cell>
          <cell r="B397" t="str">
            <v>Ðp nèi lÌo , kho¸ nÐo d©y tiÕt diÖn 185 mm</v>
          </cell>
          <cell r="C397" t="str">
            <v>mèi</v>
          </cell>
          <cell r="D397">
            <v>58509</v>
          </cell>
          <cell r="E397">
            <v>14896</v>
          </cell>
          <cell r="F397">
            <v>4166</v>
          </cell>
        </row>
        <row r="398">
          <cell r="B398" t="str">
            <v>LµM GIµN GI¸O R·I D¢Y</v>
          </cell>
          <cell r="E398">
            <v>0</v>
          </cell>
        </row>
        <row r="399">
          <cell r="A399" t="str">
            <v>06.5011</v>
          </cell>
          <cell r="B399" t="str">
            <v>Lµm giµn v­ît ®z th«Ýng tin, h¹thÕ, d©y &lt;=50</v>
          </cell>
          <cell r="C399" t="str">
            <v>V,trÝ</v>
          </cell>
          <cell r="D399">
            <v>80046</v>
          </cell>
          <cell r="E399">
            <v>78346</v>
          </cell>
        </row>
        <row r="400">
          <cell r="A400" t="str">
            <v>06.5012</v>
          </cell>
          <cell r="B400" t="str">
            <v>Lµm giµn v­ît ®z th«Ýng tin, h¹thÕ, d©y &lt;=95</v>
          </cell>
          <cell r="C400" t="str">
            <v>V,trÝ</v>
          </cell>
          <cell r="D400">
            <v>111623</v>
          </cell>
          <cell r="E400">
            <v>90887</v>
          </cell>
        </row>
        <row r="401">
          <cell r="A401" t="str">
            <v>06.5013</v>
          </cell>
          <cell r="B401" t="str">
            <v>Lµm giµn v­ît ®z th«Ýng tin, h¹thÕ, d©y &lt;=150</v>
          </cell>
          <cell r="C401" t="str">
            <v>V,trÝ</v>
          </cell>
          <cell r="D401">
            <v>143516</v>
          </cell>
          <cell r="E401">
            <v>127737</v>
          </cell>
        </row>
        <row r="402">
          <cell r="A402" t="str">
            <v>06.5014</v>
          </cell>
          <cell r="B402" t="str">
            <v>Lµm giµn v­ît ®z th«Ýng tin, h¹thÕ, d©y &lt;=240</v>
          </cell>
          <cell r="C402" t="str">
            <v>V,trÝ</v>
          </cell>
          <cell r="D402">
            <v>174462</v>
          </cell>
          <cell r="E402">
            <v>143530</v>
          </cell>
        </row>
        <row r="403">
          <cell r="A403" t="str">
            <v>06.5015</v>
          </cell>
          <cell r="B403" t="str">
            <v>Lµm giµn v­ît ®z th«Ýng tin, h¹thÕ, d©y &gt;240</v>
          </cell>
          <cell r="C403" t="str">
            <v>V,trÝ</v>
          </cell>
          <cell r="D403">
            <v>238247</v>
          </cell>
          <cell r="E403">
            <v>226521</v>
          </cell>
        </row>
        <row r="404">
          <cell r="A404" t="str">
            <v>06.5021</v>
          </cell>
          <cell r="B404" t="str">
            <v>Lµm giµn v­ît ®z &lt;=35KV , d©y &lt;=50</v>
          </cell>
          <cell r="C404" t="str">
            <v>V,trÝ</v>
          </cell>
          <cell r="D404">
            <v>127570</v>
          </cell>
          <cell r="E404">
            <v>105596</v>
          </cell>
        </row>
        <row r="405">
          <cell r="A405" t="str">
            <v>06.5022</v>
          </cell>
          <cell r="B405" t="str">
            <v>Lµm giµn v­ît ®z &lt;=35KV , d©y &lt;=95</v>
          </cell>
          <cell r="C405" t="str">
            <v>V,trÝ</v>
          </cell>
          <cell r="D405">
            <v>159462</v>
          </cell>
          <cell r="E405">
            <v>121544</v>
          </cell>
        </row>
        <row r="406">
          <cell r="A406" t="str">
            <v>06.5023</v>
          </cell>
          <cell r="B406" t="str">
            <v>Lµm giµn v­ît ®z &lt;=35KV , d©y &lt;=150</v>
          </cell>
          <cell r="C406" t="str">
            <v>V,trÝ</v>
          </cell>
          <cell r="D406">
            <v>190093</v>
          </cell>
          <cell r="E406">
            <v>148795</v>
          </cell>
        </row>
        <row r="407">
          <cell r="A407" t="str">
            <v>06.5024</v>
          </cell>
          <cell r="B407" t="str">
            <v>Lµm giµn v­ît ®z &lt;=35KV , d©y &lt;=240</v>
          </cell>
          <cell r="C407" t="str">
            <v>V,trÝ</v>
          </cell>
          <cell r="D407">
            <v>239193</v>
          </cell>
          <cell r="E407">
            <v>166446</v>
          </cell>
        </row>
        <row r="408">
          <cell r="A408" t="str">
            <v>06.5025</v>
          </cell>
          <cell r="B408" t="str">
            <v>Lµm giµn v­ît ®z &lt;=35KV , d©y &gt;240</v>
          </cell>
          <cell r="C408" t="str">
            <v>V,trÝ</v>
          </cell>
          <cell r="D408">
            <v>334870</v>
          </cell>
          <cell r="E408">
            <v>290467</v>
          </cell>
        </row>
        <row r="409">
          <cell r="A409" t="str">
            <v>06.5033</v>
          </cell>
          <cell r="B409" t="str">
            <v>Lµm giµn v­ît ®z &lt;=110KV , d©y &lt;=150</v>
          </cell>
          <cell r="C409" t="str">
            <v>V,trÝ</v>
          </cell>
          <cell r="D409">
            <v>238247</v>
          </cell>
          <cell r="E409">
            <v>317563</v>
          </cell>
        </row>
        <row r="410">
          <cell r="A410" t="str">
            <v>06.5034</v>
          </cell>
          <cell r="B410" t="str">
            <v>Lµm giµn v­ît ®z &lt;=110KV , d©y &lt;=240</v>
          </cell>
          <cell r="C410" t="str">
            <v>V,trÝ</v>
          </cell>
          <cell r="D410">
            <v>287032</v>
          </cell>
          <cell r="E410">
            <v>356891</v>
          </cell>
        </row>
        <row r="411">
          <cell r="A411" t="str">
            <v>06.5035</v>
          </cell>
          <cell r="B411" t="str">
            <v>Lµm giµn v­ît ®z &lt;=110KV , d©y &gt;240</v>
          </cell>
          <cell r="C411" t="str">
            <v>V,trÝ</v>
          </cell>
          <cell r="D411">
            <v>396447</v>
          </cell>
          <cell r="E411">
            <v>554303</v>
          </cell>
        </row>
        <row r="412">
          <cell r="A412" t="str">
            <v>06.5041</v>
          </cell>
          <cell r="B412" t="str">
            <v>Lµm giµn v­ît ®­êng «t«&lt;=5m,®g s¾t, d©y&lt;=50</v>
          </cell>
          <cell r="C412" t="str">
            <v>V,trÝ</v>
          </cell>
          <cell r="D412">
            <v>127570</v>
          </cell>
          <cell r="E412">
            <v>105596</v>
          </cell>
        </row>
        <row r="413">
          <cell r="A413" t="str">
            <v>06.5042</v>
          </cell>
          <cell r="B413" t="str">
            <v>Lµm giµn v­ît ®­êng «t«&lt;=5m,®g s¾t, d©y&lt;=95</v>
          </cell>
          <cell r="C413" t="str">
            <v>V,trÝ</v>
          </cell>
          <cell r="D413">
            <v>159462</v>
          </cell>
          <cell r="E413">
            <v>121544</v>
          </cell>
        </row>
        <row r="414">
          <cell r="A414" t="str">
            <v>06.5043</v>
          </cell>
          <cell r="B414" t="str">
            <v>Lµm giµn v­ît ®­êng «t«&lt;=5m,®g s¾t, d©y&lt;=150</v>
          </cell>
          <cell r="C414" t="str">
            <v>V,trÝ</v>
          </cell>
          <cell r="D414">
            <v>191354</v>
          </cell>
          <cell r="E414">
            <v>148795</v>
          </cell>
        </row>
        <row r="415">
          <cell r="A415" t="str">
            <v>06.5044</v>
          </cell>
          <cell r="B415" t="str">
            <v>Lµm giµn v­ît ®­êng «t«&lt;=5m,®g s¾t, d©y&lt;=240</v>
          </cell>
          <cell r="C415" t="str">
            <v>V,trÝ</v>
          </cell>
          <cell r="D415">
            <v>239193</v>
          </cell>
          <cell r="E415">
            <v>166446</v>
          </cell>
        </row>
        <row r="416">
          <cell r="A416" t="str">
            <v>06.5045</v>
          </cell>
          <cell r="B416" t="str">
            <v>Lµm giµn v­ît ®­êng «t«&lt;=5m,®g s¾t, d©y&gt;240</v>
          </cell>
          <cell r="C416" t="str">
            <v>V,trÝ</v>
          </cell>
          <cell r="D416">
            <v>274870</v>
          </cell>
          <cell r="E416">
            <v>290467</v>
          </cell>
        </row>
        <row r="417">
          <cell r="A417" t="str">
            <v>06.5051</v>
          </cell>
          <cell r="B417" t="str">
            <v>Lµm giµn v­ît ®­êng g. th«ng &lt;=10m , d©y&lt;=50</v>
          </cell>
          <cell r="C417" t="str">
            <v>V,trÝ</v>
          </cell>
          <cell r="D417">
            <v>159462</v>
          </cell>
          <cell r="E417">
            <v>125725</v>
          </cell>
        </row>
        <row r="418">
          <cell r="A418" t="str">
            <v>06.5052</v>
          </cell>
          <cell r="B418" t="str">
            <v>Lµm giµn v­ît ®­êng g. th«ng&lt;=10m , d©y&lt;=95</v>
          </cell>
          <cell r="C418" t="str">
            <v>V,trÝ</v>
          </cell>
          <cell r="D418">
            <v>221922</v>
          </cell>
          <cell r="E418">
            <v>159014</v>
          </cell>
        </row>
        <row r="419">
          <cell r="A419" t="str">
            <v>06.5053</v>
          </cell>
          <cell r="B419" t="str">
            <v>Lµm giµn v­ît ®­êng g.th«ng&lt;=10m, d©y&lt;=150</v>
          </cell>
          <cell r="C419" t="str">
            <v>V,trÝ</v>
          </cell>
          <cell r="D419">
            <v>284193</v>
          </cell>
          <cell r="E419">
            <v>194471</v>
          </cell>
        </row>
        <row r="420">
          <cell r="A420" t="str">
            <v>06.5054</v>
          </cell>
          <cell r="B420" t="str">
            <v>Lµm giµn v­ît ®­êng g.th«ng &lt;=10m, d©y&lt;=240</v>
          </cell>
          <cell r="C420" t="str">
            <v>V,trÝ</v>
          </cell>
          <cell r="D420">
            <v>350186</v>
          </cell>
          <cell r="E420">
            <v>218470</v>
          </cell>
        </row>
        <row r="421">
          <cell r="A421" t="str">
            <v>06.5055</v>
          </cell>
          <cell r="B421" t="str">
            <v>Lµm giµn v­ît ®­êng g. th«ng &lt;=10m, d©y&gt;240</v>
          </cell>
          <cell r="C421" t="str">
            <v>V,trÝ</v>
          </cell>
          <cell r="D421">
            <v>399412</v>
          </cell>
          <cell r="E421">
            <v>345433</v>
          </cell>
        </row>
        <row r="422">
          <cell r="A422" t="str">
            <v>06.5061</v>
          </cell>
          <cell r="B422" t="str">
            <v>Lµm giµn v­ît ®­êng g. th«ng &gt;10m , d©y&lt;=50</v>
          </cell>
          <cell r="C422" t="str">
            <v>V,trÝ</v>
          </cell>
          <cell r="D422">
            <v>189462</v>
          </cell>
          <cell r="E422">
            <v>143995</v>
          </cell>
        </row>
        <row r="423">
          <cell r="A423" t="str">
            <v>06.5062</v>
          </cell>
          <cell r="B423" t="str">
            <v>Lµm giµn v­ît ®­êng g. th«ng &gt;10m , d©y&lt;=95</v>
          </cell>
          <cell r="C423" t="str">
            <v>V,trÝ</v>
          </cell>
          <cell r="D423">
            <v>269130</v>
          </cell>
          <cell r="E423">
            <v>190445</v>
          </cell>
        </row>
        <row r="424">
          <cell r="A424" t="str">
            <v>06.5063</v>
          </cell>
          <cell r="B424" t="str">
            <v>Lµm giµn v­ît ®­êng g.th«ng &gt;10m, d©y&lt;=150</v>
          </cell>
          <cell r="C424" t="str">
            <v>V,trÝ</v>
          </cell>
          <cell r="D424">
            <v>350186</v>
          </cell>
          <cell r="E424">
            <v>233024</v>
          </cell>
        </row>
        <row r="425">
          <cell r="A425" t="str">
            <v>06.5064</v>
          </cell>
          <cell r="B425" t="str">
            <v>Lµm giµn v­ît ®­êng g.th«ng &gt;10m, d©y&lt;=240</v>
          </cell>
          <cell r="C425" t="str">
            <v>V,trÝ</v>
          </cell>
          <cell r="D425">
            <v>411447</v>
          </cell>
          <cell r="E425">
            <v>261823</v>
          </cell>
        </row>
        <row r="426">
          <cell r="A426" t="str">
            <v>06.5065</v>
          </cell>
          <cell r="B426" t="str">
            <v>Lµm giµn v­ît ®­êng g. th«ng &gt;10m, d©y&gt;240</v>
          </cell>
          <cell r="C426" t="str">
            <v>V,trÝ</v>
          </cell>
          <cell r="D426">
            <v>568260</v>
          </cell>
          <cell r="E426">
            <v>410618</v>
          </cell>
        </row>
        <row r="427">
          <cell r="A427" t="str">
            <v>06.5071</v>
          </cell>
          <cell r="B427" t="str">
            <v>Lµm giµn qua vÞ trÝ bÎ gãc , d©y&lt;=50</v>
          </cell>
          <cell r="C427" t="str">
            <v>V,trÝ</v>
          </cell>
          <cell r="E427">
            <v>30967</v>
          </cell>
        </row>
        <row r="428">
          <cell r="A428" t="str">
            <v>06.5072</v>
          </cell>
          <cell r="B428" t="str">
            <v>Lµm giµn qua vÞ trÝ bÎ gãc , d©y&lt;=95</v>
          </cell>
          <cell r="C428" t="str">
            <v>V,trÝ</v>
          </cell>
          <cell r="E428">
            <v>61933</v>
          </cell>
        </row>
        <row r="429">
          <cell r="A429" t="str">
            <v>06.5073</v>
          </cell>
          <cell r="B429" t="str">
            <v>Lµm giµn qua vÞ trÝ bÎ gãc , d©y&lt;=150</v>
          </cell>
          <cell r="C429" t="str">
            <v>V,trÝ</v>
          </cell>
          <cell r="E429">
            <v>78346</v>
          </cell>
        </row>
        <row r="430">
          <cell r="A430" t="str">
            <v>06.5074</v>
          </cell>
          <cell r="B430" t="str">
            <v>Lµm giµn qua vÞ trÝ bÎ gãc , d©y&lt;=240</v>
          </cell>
          <cell r="C430" t="str">
            <v>V,trÝ</v>
          </cell>
          <cell r="E430">
            <v>80978</v>
          </cell>
        </row>
        <row r="431">
          <cell r="A431" t="str">
            <v>06.5075</v>
          </cell>
          <cell r="B431" t="str">
            <v>Lµm giµn qua vÞ trÝ bÎ gãc , d©y&gt;240</v>
          </cell>
          <cell r="C431" t="str">
            <v>V,trÝ</v>
          </cell>
          <cell r="E431">
            <v>150188</v>
          </cell>
        </row>
        <row r="432">
          <cell r="A432" t="str">
            <v>06.5081</v>
          </cell>
          <cell r="B432" t="str">
            <v>Lµm giµn v­ît s«ng &lt;=300m , d©y&lt;=95</v>
          </cell>
          <cell r="C432" t="str">
            <v>V,trÝ</v>
          </cell>
          <cell r="E432">
            <v>261513</v>
          </cell>
        </row>
        <row r="433">
          <cell r="A433" t="str">
            <v>06.5082</v>
          </cell>
          <cell r="B433" t="str">
            <v>Lµm giµn v­ît s«ng &lt;=300m , d©y&lt;=150</v>
          </cell>
          <cell r="C433" t="str">
            <v>V,trÝ</v>
          </cell>
          <cell r="E433">
            <v>391728</v>
          </cell>
        </row>
        <row r="434">
          <cell r="A434" t="str">
            <v>06.5083</v>
          </cell>
          <cell r="B434" t="str">
            <v>Lµm giµn v­ît s«ng &lt;=300m , d©y&lt;=240</v>
          </cell>
          <cell r="C434" t="str">
            <v>V,trÝ</v>
          </cell>
          <cell r="E434">
            <v>440965</v>
          </cell>
        </row>
        <row r="435">
          <cell r="A435" t="str">
            <v>06.5084</v>
          </cell>
          <cell r="B435" t="str">
            <v>Lµm giµn v­ît s«ng &lt;=300m , d©y&gt;240</v>
          </cell>
          <cell r="C435" t="str">
            <v>V,trÝ</v>
          </cell>
          <cell r="E435">
            <v>799869</v>
          </cell>
        </row>
        <row r="436">
          <cell r="A436" t="str">
            <v>06.5091</v>
          </cell>
          <cell r="B436" t="str">
            <v>Lµm giµn v­ît s«ng &gt;300m , d©y&lt;=95</v>
          </cell>
          <cell r="C436" t="str">
            <v>V,trÝ</v>
          </cell>
          <cell r="E436">
            <v>418050</v>
          </cell>
        </row>
        <row r="437">
          <cell r="A437" t="str">
            <v>06.5092</v>
          </cell>
          <cell r="B437" t="str">
            <v>Lµm giµn v­ît s«ng &gt;300m , d©y&lt;=150</v>
          </cell>
          <cell r="C437" t="str">
            <v>V,trÝ</v>
          </cell>
          <cell r="E437">
            <v>625836</v>
          </cell>
        </row>
        <row r="438">
          <cell r="A438" t="str">
            <v>06.5093</v>
          </cell>
          <cell r="B438" t="str">
            <v>Lµm giµn v­ît s«ng &gt;300m , d©y&lt;=240</v>
          </cell>
          <cell r="C438" t="str">
            <v>V,trÝ</v>
          </cell>
          <cell r="E438">
            <v>705420</v>
          </cell>
        </row>
        <row r="439">
          <cell r="A439" t="str">
            <v>06.5094</v>
          </cell>
          <cell r="B439" t="str">
            <v>Lµm giµn v­ît s«ng &gt;300m , d©y&gt;240</v>
          </cell>
          <cell r="C439" t="str">
            <v>V,trÝ</v>
          </cell>
          <cell r="E439">
            <v>1279697</v>
          </cell>
        </row>
        <row r="440">
          <cell r="B440" t="str">
            <v>R·I C¡NG D¢Y LÊY §é VâNG</v>
          </cell>
          <cell r="E440">
            <v>0</v>
          </cell>
        </row>
        <row r="441">
          <cell r="A441" t="str">
            <v>06.6101</v>
          </cell>
          <cell r="B441" t="str">
            <v>R·i c¨ng d©y nh«m lâi thÐp,thñ c«ng, td=16mm2</v>
          </cell>
          <cell r="C441" t="str">
            <v>Kmd©y</v>
          </cell>
          <cell r="D441">
            <v>227189</v>
          </cell>
          <cell r="E441">
            <v>139996</v>
          </cell>
        </row>
        <row r="442">
          <cell r="A442" t="str">
            <v>06.6102</v>
          </cell>
          <cell r="B442" t="str">
            <v>R·i c¨ng d©y nh«m lâi thÐp,thñ c«ng, td=25mm2</v>
          </cell>
          <cell r="C442" t="str">
            <v>Kmd©y</v>
          </cell>
          <cell r="D442">
            <v>227189</v>
          </cell>
          <cell r="E442">
            <v>180548</v>
          </cell>
        </row>
        <row r="443">
          <cell r="A443" t="str">
            <v>06.6103</v>
          </cell>
          <cell r="B443" t="str">
            <v>R·i c¨ng d©y nh«m lâi thÐp,thñ c«ng, td=35mm2</v>
          </cell>
          <cell r="C443" t="str">
            <v>Kmd©y</v>
          </cell>
          <cell r="D443">
            <v>227189</v>
          </cell>
          <cell r="E443">
            <v>198262</v>
          </cell>
        </row>
        <row r="444">
          <cell r="A444" t="str">
            <v>06.6104</v>
          </cell>
          <cell r="B444" t="str">
            <v>R·i c¨ng d©y nh«m lâi thÐp,thñ c«ng, td=50mm2</v>
          </cell>
          <cell r="C444" t="str">
            <v>Kmd©y</v>
          </cell>
          <cell r="D444">
            <v>227689</v>
          </cell>
          <cell r="E444">
            <v>261153</v>
          </cell>
        </row>
        <row r="445">
          <cell r="A445" t="str">
            <v>06.6105</v>
          </cell>
          <cell r="B445" t="str">
            <v>R·i c¨ng d©y nh«m lâi thÐp,thñ c«ng, td=70mm2</v>
          </cell>
          <cell r="C445" t="str">
            <v>Kmd©y</v>
          </cell>
          <cell r="D445">
            <v>227689</v>
          </cell>
          <cell r="E445">
            <v>348908</v>
          </cell>
        </row>
        <row r="446">
          <cell r="A446" t="str">
            <v>06.6106</v>
          </cell>
          <cell r="B446" t="str">
            <v>R·i c¨ng d©y nh«m lâi thÐp,thñ c«ng, td=95mm2</v>
          </cell>
          <cell r="C446" t="str">
            <v>Kmd©y</v>
          </cell>
          <cell r="D446">
            <v>227689</v>
          </cell>
          <cell r="E446">
            <v>475178</v>
          </cell>
        </row>
        <row r="447">
          <cell r="A447" t="str">
            <v>06.6107</v>
          </cell>
          <cell r="B447" t="str">
            <v>R·i c¨ng d©y nh«m lâi thÐp,thñ c«ng, td=120mm2</v>
          </cell>
          <cell r="C447" t="str">
            <v>Kmd©y</v>
          </cell>
          <cell r="D447">
            <v>320271</v>
          </cell>
          <cell r="E447">
            <v>588862</v>
          </cell>
        </row>
        <row r="448">
          <cell r="A448" t="str">
            <v>06.6108</v>
          </cell>
          <cell r="B448" t="str">
            <v>R·i c¨ng d©y nh«m lâi thÐp,thñ c«ng, td=150mm2</v>
          </cell>
          <cell r="C448" t="str">
            <v>Kmd©y</v>
          </cell>
          <cell r="D448">
            <v>320271</v>
          </cell>
          <cell r="E448">
            <v>712550</v>
          </cell>
        </row>
        <row r="449">
          <cell r="A449" t="str">
            <v>06.6109</v>
          </cell>
          <cell r="B449" t="str">
            <v>R·i c¨ng d©y nh«m lâi thÐp,thñ c«ng, td=185mm2</v>
          </cell>
          <cell r="C449" t="str">
            <v>Kmd©y</v>
          </cell>
          <cell r="D449">
            <v>320271</v>
          </cell>
          <cell r="E449">
            <v>840899</v>
          </cell>
        </row>
        <row r="450">
          <cell r="A450" t="str">
            <v>06.6110</v>
          </cell>
          <cell r="B450" t="str">
            <v>R·i c¨ng d©y nh«m lâi thÐp,thñ c«ng, td=240mm2</v>
          </cell>
          <cell r="C450" t="str">
            <v>Kmd©y</v>
          </cell>
          <cell r="D450">
            <v>320271</v>
          </cell>
          <cell r="E450">
            <v>924792</v>
          </cell>
        </row>
        <row r="451">
          <cell r="A451" t="str">
            <v>06.6111</v>
          </cell>
          <cell r="B451" t="str">
            <v>R·i c¨ng d©y nh«m lâi thÐp,thñ c«ng, td=300mm2</v>
          </cell>
          <cell r="C451" t="str">
            <v>Kmd©y</v>
          </cell>
          <cell r="D451">
            <v>381906</v>
          </cell>
          <cell r="E451">
            <v>1166252</v>
          </cell>
        </row>
        <row r="452">
          <cell r="A452" t="str">
            <v>06.6112</v>
          </cell>
          <cell r="B452" t="str">
            <v>R·i c¨ng d©y nh«m lâi thÐp,thñ c«ng, td=400mm2</v>
          </cell>
          <cell r="C452" t="str">
            <v>Kmd©y</v>
          </cell>
          <cell r="D452">
            <v>381906</v>
          </cell>
          <cell r="E452">
            <v>1540543</v>
          </cell>
        </row>
        <row r="453">
          <cell r="A453" t="str">
            <v>06.6113</v>
          </cell>
          <cell r="B453" t="str">
            <v>R·i c¨ng d©y nh«m lâi thÐp,thñ c«ng, td=500mm2</v>
          </cell>
          <cell r="C453" t="str">
            <v>Kmd©y</v>
          </cell>
          <cell r="D453">
            <v>381906</v>
          </cell>
          <cell r="E453">
            <v>1805127</v>
          </cell>
        </row>
        <row r="454">
          <cell r="A454" t="str">
            <v>06.6114</v>
          </cell>
          <cell r="B454" t="str">
            <v>R·i c¨ng d©y nh«m lâi thÐp,thñ c«ng, td&gt;500mm2</v>
          </cell>
          <cell r="C454" t="str">
            <v>Kmd©y</v>
          </cell>
          <cell r="D454">
            <v>381906</v>
          </cell>
          <cell r="E454">
            <v>2346486</v>
          </cell>
        </row>
        <row r="455">
          <cell r="A455" t="str">
            <v>06.6121</v>
          </cell>
          <cell r="B455" t="str">
            <v>R·i c¨ng d©y nh«m(A),thñ c«ng, td=16mm2</v>
          </cell>
          <cell r="C455" t="str">
            <v>Kmd©y</v>
          </cell>
          <cell r="D455">
            <v>227189</v>
          </cell>
          <cell r="E455">
            <v>92630</v>
          </cell>
        </row>
        <row r="456">
          <cell r="A456" t="str">
            <v>06.6122</v>
          </cell>
          <cell r="B456" t="str">
            <v>R·i c¨ng d©y nh«m(A),thñ c«ng, td=25mm2</v>
          </cell>
          <cell r="C456" t="str">
            <v>Kmd©y</v>
          </cell>
          <cell r="D456">
            <v>227189</v>
          </cell>
          <cell r="E456">
            <v>121882</v>
          </cell>
        </row>
        <row r="457">
          <cell r="A457" t="str">
            <v>06.6123</v>
          </cell>
          <cell r="B457" t="str">
            <v>R·i c¨ng d©y nh«m(A),thñ c«ng, td=35mm2</v>
          </cell>
          <cell r="C457" t="str">
            <v>Kmd©y</v>
          </cell>
          <cell r="D457">
            <v>227189</v>
          </cell>
          <cell r="E457">
            <v>159259</v>
          </cell>
        </row>
        <row r="458">
          <cell r="A458" t="str">
            <v>06.6124</v>
          </cell>
          <cell r="B458" t="str">
            <v>R·i c¨ng d©y nh«m(A),thñ c«ng, td=50mm2</v>
          </cell>
          <cell r="C458" t="str">
            <v>Kmd©y</v>
          </cell>
          <cell r="D458">
            <v>227689</v>
          </cell>
          <cell r="E458">
            <v>208012</v>
          </cell>
        </row>
        <row r="459">
          <cell r="A459" t="str">
            <v>06.6125</v>
          </cell>
          <cell r="B459" t="str">
            <v>R·i c¨ng d©y nh«m(A),thñ c«ng, td=70mm2</v>
          </cell>
          <cell r="C459" t="str">
            <v>Kmd©y</v>
          </cell>
          <cell r="D459">
            <v>227689</v>
          </cell>
          <cell r="E459">
            <v>279516</v>
          </cell>
        </row>
        <row r="460">
          <cell r="A460" t="str">
            <v>06.6126</v>
          </cell>
          <cell r="B460" t="str">
            <v>R·i c¨ng d©y nh«m(A),thñ c«ng, td=95mm2</v>
          </cell>
          <cell r="C460" t="str">
            <v>Kmd©y</v>
          </cell>
          <cell r="D460">
            <v>227689</v>
          </cell>
          <cell r="E460">
            <v>381897</v>
          </cell>
        </row>
        <row r="461">
          <cell r="A461" t="str">
            <v>06.6131</v>
          </cell>
          <cell r="B461" t="str">
            <v>R·i c¨ng d©ychèng sÐt ,thñ c«ng, td=16mm2</v>
          </cell>
          <cell r="C461" t="str">
            <v>Kmd©y</v>
          </cell>
          <cell r="D461">
            <v>227189</v>
          </cell>
          <cell r="E461">
            <v>264403</v>
          </cell>
        </row>
        <row r="462">
          <cell r="A462" t="str">
            <v>06.6132</v>
          </cell>
          <cell r="B462" t="str">
            <v>R·i c¨ng d©ychèng sÐt ,thñ c«ng, td=25mm2</v>
          </cell>
          <cell r="C462" t="str">
            <v>Kmd©y</v>
          </cell>
          <cell r="D462">
            <v>227189</v>
          </cell>
          <cell r="E462">
            <v>325019</v>
          </cell>
        </row>
        <row r="463">
          <cell r="A463" t="str">
            <v>06.6133</v>
          </cell>
          <cell r="B463" t="str">
            <v>R·i c¨ng d©ychèng sÐt ,thñ c«ng, td=35mm2</v>
          </cell>
          <cell r="C463" t="str">
            <v>Kmd©y</v>
          </cell>
          <cell r="D463">
            <v>227189</v>
          </cell>
          <cell r="E463">
            <v>365484</v>
          </cell>
        </row>
        <row r="464">
          <cell r="A464" t="str">
            <v>06.6134</v>
          </cell>
          <cell r="B464" t="str">
            <v>R·i c¨ng d©ychèng sÐt ,thñ c«ng, td=50mm2</v>
          </cell>
          <cell r="C464" t="str">
            <v>Kmd©y</v>
          </cell>
          <cell r="D464">
            <v>227689</v>
          </cell>
          <cell r="E464">
            <v>409524</v>
          </cell>
        </row>
        <row r="465">
          <cell r="A465" t="str">
            <v>06.6135</v>
          </cell>
          <cell r="B465" t="str">
            <v>R·i c¨ng d©ychèng sÐt ,thñ c«ng, td=70mm2</v>
          </cell>
          <cell r="C465" t="str">
            <v>Kmd©y</v>
          </cell>
          <cell r="D465">
            <v>227689</v>
          </cell>
          <cell r="E465">
            <v>491429</v>
          </cell>
        </row>
        <row r="466">
          <cell r="A466" t="str">
            <v>06.6141</v>
          </cell>
          <cell r="B466" t="str">
            <v>R·i c¨ng d©y ®ång (M) ,thñ c«ng, td=16mm2</v>
          </cell>
          <cell r="C466" t="str">
            <v>Kmd©y</v>
          </cell>
          <cell r="D466">
            <v>227189</v>
          </cell>
          <cell r="E466">
            <v>181198</v>
          </cell>
        </row>
        <row r="467">
          <cell r="A467" t="str">
            <v>06.6142</v>
          </cell>
          <cell r="B467" t="str">
            <v>R·i c¨ng d©y ®ång (M) ,thñ c«ng, td=25mm2</v>
          </cell>
          <cell r="C467" t="str">
            <v>Kmd©y</v>
          </cell>
          <cell r="D467">
            <v>227189</v>
          </cell>
          <cell r="E467">
            <v>235151</v>
          </cell>
        </row>
        <row r="468">
          <cell r="A468" t="str">
            <v>06.6143</v>
          </cell>
          <cell r="B468" t="str">
            <v>R·i c¨ng d©y ®ång (M) ,thñ c«ng, td=35mm2</v>
          </cell>
          <cell r="C468" t="str">
            <v>Kmd©y</v>
          </cell>
          <cell r="D468">
            <v>227189</v>
          </cell>
          <cell r="E468">
            <v>257740</v>
          </cell>
        </row>
        <row r="469">
          <cell r="A469" t="str">
            <v>06.6144</v>
          </cell>
          <cell r="B469" t="str">
            <v>R·i c¨ng d©y ®ång (M) ,thñ c«ng, td=50mm2</v>
          </cell>
          <cell r="C469" t="str">
            <v>Kmd©y</v>
          </cell>
          <cell r="D469">
            <v>227689</v>
          </cell>
          <cell r="E469">
            <v>336720</v>
          </cell>
        </row>
        <row r="470">
          <cell r="A470" t="str">
            <v>06.6145</v>
          </cell>
          <cell r="B470" t="str">
            <v>R·i c¨ng d©y ®ång (M) ,thñ c«ng, td=70mm2</v>
          </cell>
          <cell r="C470" t="str">
            <v>Kmd©y</v>
          </cell>
          <cell r="D470">
            <v>227689</v>
          </cell>
          <cell r="E470">
            <v>453564</v>
          </cell>
        </row>
        <row r="471">
          <cell r="A471" t="str">
            <v>06.6146</v>
          </cell>
          <cell r="B471" t="str">
            <v>R·i c¨ng d©y ®ång (M) ,thñ c«ng, td=95mm2</v>
          </cell>
          <cell r="C471" t="str">
            <v>Kmd©y</v>
          </cell>
          <cell r="D471">
            <v>227689</v>
          </cell>
          <cell r="E471">
            <v>618186</v>
          </cell>
        </row>
        <row r="472">
          <cell r="A472" t="str">
            <v>06.6147</v>
          </cell>
          <cell r="B472" t="str">
            <v>R·i c¨ng d©y ®ång (M) ,thñ c«ng, td=120mm2</v>
          </cell>
          <cell r="C472" t="str">
            <v>Kmd©y</v>
          </cell>
          <cell r="D472">
            <v>320271</v>
          </cell>
          <cell r="E472">
            <v>760233</v>
          </cell>
        </row>
        <row r="473">
          <cell r="A473" t="str">
            <v>06.6148</v>
          </cell>
          <cell r="B473" t="str">
            <v>R·i c¨ng d©y ®ång (M) ,thñ c«ng, td=150mm2</v>
          </cell>
          <cell r="C473" t="str">
            <v>Kmd©y</v>
          </cell>
          <cell r="D473">
            <v>320271</v>
          </cell>
          <cell r="E473">
            <v>926046</v>
          </cell>
        </row>
        <row r="474">
          <cell r="A474" t="str">
            <v>06.6149</v>
          </cell>
          <cell r="B474" t="str">
            <v>R·i c¨ng d©y ®ång (M) ,thñ c«ng, td=185mm2</v>
          </cell>
          <cell r="C474" t="str">
            <v>Kmd©y</v>
          </cell>
          <cell r="D474">
            <v>320271</v>
          </cell>
          <cell r="E474">
            <v>1093115</v>
          </cell>
        </row>
        <row r="475">
          <cell r="A475" t="str">
            <v>06.6150</v>
          </cell>
          <cell r="B475" t="str">
            <v>R·i c¨ng d©y ®ång (M) ,thñ c«ng, td=240mm2</v>
          </cell>
          <cell r="C475" t="str">
            <v>Kmd©y</v>
          </cell>
          <cell r="D475">
            <v>320271</v>
          </cell>
          <cell r="E475">
            <v>1202283</v>
          </cell>
        </row>
        <row r="476">
          <cell r="A476" t="str">
            <v>06.6201</v>
          </cell>
          <cell r="B476" t="str">
            <v>R·i c¨ng d©y nh«m lâi thÐp,t.c«ng+m¸y kÐo, td=50mm2</v>
          </cell>
          <cell r="C476" t="str">
            <v>Kmd©y</v>
          </cell>
          <cell r="D476">
            <v>227689</v>
          </cell>
          <cell r="E476">
            <v>118632</v>
          </cell>
          <cell r="F476">
            <v>129843</v>
          </cell>
        </row>
        <row r="477">
          <cell r="A477" t="str">
            <v>06.6202</v>
          </cell>
          <cell r="B477" t="str">
            <v>R·i c¨ng d©y nh«m lâi thÐp,t.c«ng+m¸y kÐo,td=70mm2</v>
          </cell>
          <cell r="C477" t="str">
            <v>Kmd©y</v>
          </cell>
          <cell r="D477">
            <v>227689</v>
          </cell>
          <cell r="E477">
            <v>155522</v>
          </cell>
          <cell r="F477">
            <v>129843</v>
          </cell>
        </row>
        <row r="478">
          <cell r="A478" t="str">
            <v>06.6203</v>
          </cell>
          <cell r="B478" t="str">
            <v>R·i c¨ng d©y nh«m lâi thÐp,t.c«ng+m¸y kÐo, td=95mm2</v>
          </cell>
          <cell r="C478" t="str">
            <v>Kmd©y</v>
          </cell>
          <cell r="D478">
            <v>227689</v>
          </cell>
          <cell r="E478">
            <v>206062</v>
          </cell>
          <cell r="F478">
            <v>129843</v>
          </cell>
        </row>
        <row r="479">
          <cell r="A479" t="str">
            <v>06.6204</v>
          </cell>
          <cell r="B479" t="str">
            <v>R·i c¨ng d©y nh«m lâi thÐp,t.c«ng+m¸y kÐo,td=120mm2</v>
          </cell>
          <cell r="C479" t="str">
            <v>Kmd©y</v>
          </cell>
          <cell r="D479">
            <v>320271</v>
          </cell>
          <cell r="E479">
            <v>314418</v>
          </cell>
          <cell r="F479">
            <v>129843</v>
          </cell>
        </row>
        <row r="480">
          <cell r="A480" t="str">
            <v>06.6205</v>
          </cell>
          <cell r="B480" t="str">
            <v>R·i c¨ng d©y nh«m lâi thÐp,t.c«ng+m¸y kÐo,td=150mm2</v>
          </cell>
          <cell r="C480" t="str">
            <v>Kmd©y</v>
          </cell>
          <cell r="D480">
            <v>320271</v>
          </cell>
          <cell r="E480">
            <v>353317</v>
          </cell>
          <cell r="F480">
            <v>129843</v>
          </cell>
        </row>
        <row r="481">
          <cell r="A481" t="str">
            <v>06.6206</v>
          </cell>
          <cell r="B481" t="str">
            <v>R·i c¨ng d©y nh«m lâi thÐp,t.c«ng+m¸y kÐo,td=185mm2</v>
          </cell>
          <cell r="C481" t="str">
            <v>Kmd©y</v>
          </cell>
          <cell r="D481">
            <v>320271</v>
          </cell>
          <cell r="E481">
            <v>451013</v>
          </cell>
          <cell r="F481">
            <v>194764</v>
          </cell>
        </row>
        <row r="482">
          <cell r="A482" t="str">
            <v>06.6207</v>
          </cell>
          <cell r="B482" t="str">
            <v>R·i c¨ng d©y nh«m lâi thÐp,t.c«ng+m¸y kÐo,td=240mm2</v>
          </cell>
          <cell r="C482" t="str">
            <v>Kmd©y</v>
          </cell>
          <cell r="D482">
            <v>320271</v>
          </cell>
          <cell r="E482">
            <v>504611</v>
          </cell>
          <cell r="F482">
            <v>194764</v>
          </cell>
        </row>
        <row r="483">
          <cell r="A483" t="str">
            <v>06.6208</v>
          </cell>
          <cell r="B483" t="str">
            <v>R·i c¨ng d©y nh«m lâi thÐp,t.c«ng+m¸y kÐo,td=300mm2</v>
          </cell>
          <cell r="C483" t="str">
            <v>Kmd©y</v>
          </cell>
          <cell r="D483">
            <v>381906</v>
          </cell>
          <cell r="E483">
            <v>554983</v>
          </cell>
          <cell r="F483">
            <v>194764</v>
          </cell>
        </row>
        <row r="484">
          <cell r="A484" t="str">
            <v>06.6209</v>
          </cell>
          <cell r="B484" t="str">
            <v>R·i c¨ng d©y nh«m lâi thÐp,t.c«ng+m¸y kÐo,td=400mm2</v>
          </cell>
          <cell r="C484" t="str">
            <v>Kmd©y</v>
          </cell>
          <cell r="D484">
            <v>381906</v>
          </cell>
          <cell r="E484">
            <v>699823</v>
          </cell>
          <cell r="F484">
            <v>194764</v>
          </cell>
        </row>
        <row r="485">
          <cell r="A485" t="str">
            <v>06.6210</v>
          </cell>
          <cell r="B485" t="str">
            <v>R·i c¨ng d©y nh«m lâi thÐp,t.c«ng+m¸y kÐo,td=500mm2</v>
          </cell>
          <cell r="C485" t="str">
            <v>Kmd©y</v>
          </cell>
          <cell r="D485">
            <v>381906</v>
          </cell>
          <cell r="E485">
            <v>924433</v>
          </cell>
          <cell r="F485">
            <v>194764</v>
          </cell>
        </row>
        <row r="486">
          <cell r="A486" t="str">
            <v>06.6211</v>
          </cell>
          <cell r="B486" t="str">
            <v>R·i c¨ng d©y nh«m lâi thÐp,t.c«ng+m¸y kÐo,td&gt;500mm2</v>
          </cell>
          <cell r="C486" t="str">
            <v>Kmd©y</v>
          </cell>
          <cell r="D486">
            <v>381906</v>
          </cell>
          <cell r="E486">
            <v>1202821</v>
          </cell>
          <cell r="F486">
            <v>227225</v>
          </cell>
        </row>
        <row r="487">
          <cell r="A487" t="str">
            <v>06.6221</v>
          </cell>
          <cell r="B487" t="str">
            <v>R·i c¨ng d©y chèng sÐt, t.c«ng+m¸y kÐo, td=35mm2</v>
          </cell>
          <cell r="C487" t="str">
            <v>Kmd©y</v>
          </cell>
          <cell r="D487">
            <v>227189</v>
          </cell>
          <cell r="E487">
            <v>199724</v>
          </cell>
          <cell r="F487">
            <v>129843</v>
          </cell>
        </row>
        <row r="488">
          <cell r="A488" t="str">
            <v>06.6222</v>
          </cell>
          <cell r="B488" t="str">
            <v>R·i c¨ng d©y chèng sÐt, t.c«ng+m¸y kÐo, td=50mm2</v>
          </cell>
          <cell r="C488" t="str">
            <v>Kmd©y</v>
          </cell>
          <cell r="D488">
            <v>227689</v>
          </cell>
          <cell r="E488">
            <v>245552</v>
          </cell>
          <cell r="F488">
            <v>129843</v>
          </cell>
        </row>
        <row r="489">
          <cell r="A489" t="str">
            <v>06.6223</v>
          </cell>
          <cell r="B489" t="str">
            <v>R·i c¨ng d©y chèng sÐt, t.c«ng+m¸y kÐo,td=70mm2</v>
          </cell>
          <cell r="C489" t="str">
            <v>Kmd©y</v>
          </cell>
          <cell r="D489">
            <v>227689</v>
          </cell>
          <cell r="E489">
            <v>294792</v>
          </cell>
          <cell r="F489">
            <v>129843</v>
          </cell>
        </row>
        <row r="490">
          <cell r="A490" t="str">
            <v>06.6231</v>
          </cell>
          <cell r="B490" t="str">
            <v>R·i c¨ng d©y ®ång (M) , t.c«ng+m¸y kÐo, td=35mm2</v>
          </cell>
          <cell r="C490" t="str">
            <v>Kmd©y</v>
          </cell>
          <cell r="D490">
            <v>227189</v>
          </cell>
          <cell r="E490">
            <v>154709</v>
          </cell>
          <cell r="F490">
            <v>129843</v>
          </cell>
        </row>
        <row r="491">
          <cell r="A491" t="str">
            <v>06.6232</v>
          </cell>
          <cell r="B491" t="str">
            <v>R·i c¨ng d©y ®ång (M) , t.c«ng+m¸y kÐo, td=50mm2</v>
          </cell>
          <cell r="C491" t="str">
            <v>Kmd©y</v>
          </cell>
          <cell r="D491">
            <v>227689</v>
          </cell>
          <cell r="E491">
            <v>202162</v>
          </cell>
          <cell r="F491">
            <v>129843</v>
          </cell>
        </row>
        <row r="492">
          <cell r="A492" t="str">
            <v>06.6233</v>
          </cell>
          <cell r="B492" t="str">
            <v>R·i c¨ng d©y ®ång (M) ,t.c«ng+m¸y kÐo,td=70mm2</v>
          </cell>
          <cell r="C492" t="str">
            <v>Kmd©y</v>
          </cell>
          <cell r="D492">
            <v>227689</v>
          </cell>
          <cell r="E492">
            <v>272203</v>
          </cell>
          <cell r="F492">
            <v>129843</v>
          </cell>
        </row>
        <row r="493">
          <cell r="A493" t="str">
            <v>06.6234</v>
          </cell>
          <cell r="B493" t="str">
            <v>R·i c¨ng d©y ®ång (M) , t.c«ng+m¸y kÐo, td=95mm2</v>
          </cell>
          <cell r="C493" t="str">
            <v>Kmd©y</v>
          </cell>
          <cell r="D493">
            <v>227689</v>
          </cell>
          <cell r="E493">
            <v>370684</v>
          </cell>
          <cell r="F493">
            <v>129843</v>
          </cell>
        </row>
        <row r="494">
          <cell r="A494" t="str">
            <v>06.6235</v>
          </cell>
          <cell r="B494" t="str">
            <v>R·i c¨ng d©y ®ång (M) ,t.c«ng+m¸y kÐo,td=120mm2</v>
          </cell>
          <cell r="C494" t="str">
            <v>Kmd©y</v>
          </cell>
          <cell r="D494">
            <v>320271</v>
          </cell>
          <cell r="E494">
            <v>459259</v>
          </cell>
          <cell r="F494">
            <v>129843</v>
          </cell>
        </row>
        <row r="495">
          <cell r="A495" t="str">
            <v>06.6236</v>
          </cell>
          <cell r="B495" t="str">
            <v>R·i c¨ng d©y ®ång (M) , t.c«ng+m¸y kÐo,td=150mm2</v>
          </cell>
          <cell r="C495" t="str">
            <v>Kmd©y</v>
          </cell>
          <cell r="D495">
            <v>320271</v>
          </cell>
          <cell r="E495">
            <v>555700</v>
          </cell>
          <cell r="F495">
            <v>129843</v>
          </cell>
        </row>
        <row r="496">
          <cell r="A496" t="str">
            <v>06.6237</v>
          </cell>
          <cell r="B496" t="str">
            <v>R·i c¨ng d©y ®ång (M) , t.c«ng+m¸y kÐo,td=185mm2</v>
          </cell>
          <cell r="C496" t="str">
            <v>Kmd©y</v>
          </cell>
          <cell r="D496">
            <v>320271</v>
          </cell>
          <cell r="E496">
            <v>655905</v>
          </cell>
          <cell r="F496">
            <v>129843</v>
          </cell>
        </row>
        <row r="497">
          <cell r="A497" t="str">
            <v>06.6238</v>
          </cell>
          <cell r="B497" t="str">
            <v>R·i c¨ng d©y ®ång (M) , t.c«ng+m¸y kÐo,td=240mm2</v>
          </cell>
          <cell r="C497" t="str">
            <v>Kmd©y</v>
          </cell>
          <cell r="D497">
            <v>320271</v>
          </cell>
          <cell r="E497">
            <v>721334</v>
          </cell>
          <cell r="F497">
            <v>129843</v>
          </cell>
        </row>
        <row r="498">
          <cell r="B498" t="str">
            <v>L¾P §ÆT C¸P XO¾N</v>
          </cell>
          <cell r="E498">
            <v>0</v>
          </cell>
        </row>
        <row r="499">
          <cell r="A499" t="str">
            <v>06.7001</v>
          </cell>
          <cell r="B499" t="str">
            <v>L¾p c¸p xo¾n b»ng thñ c«ng, lo¹i 4x16mm2</v>
          </cell>
          <cell r="C499" t="str">
            <v>Km</v>
          </cell>
          <cell r="D499">
            <v>4372</v>
          </cell>
          <cell r="E499">
            <v>209637</v>
          </cell>
        </row>
        <row r="500">
          <cell r="A500" t="str">
            <v>06.7002</v>
          </cell>
          <cell r="B500" t="str">
            <v>L¾p c¸p xo¾n b»ng thñ c«ng, lo¹i 4x25mm2</v>
          </cell>
          <cell r="C500" t="str">
            <v>Km</v>
          </cell>
          <cell r="D500">
            <v>4372</v>
          </cell>
          <cell r="E500">
            <v>285042</v>
          </cell>
        </row>
        <row r="501">
          <cell r="A501" t="str">
            <v>06.7003</v>
          </cell>
          <cell r="B501" t="str">
            <v>L¾p c¸p xo¾n b»ng thñ c«ng, lo¹i 4x35mm2</v>
          </cell>
          <cell r="C501" t="str">
            <v>Km</v>
          </cell>
          <cell r="D501">
            <v>4372</v>
          </cell>
          <cell r="E501">
            <v>320306</v>
          </cell>
        </row>
        <row r="502">
          <cell r="A502" t="str">
            <v>06.7004</v>
          </cell>
          <cell r="B502" t="str">
            <v>L¾p c¸p xo¾n b»ng thñ c«ng, lo¹i 4x50mm2</v>
          </cell>
          <cell r="C502" t="str">
            <v>Km</v>
          </cell>
          <cell r="D502">
            <v>4687</v>
          </cell>
          <cell r="E502">
            <v>387585</v>
          </cell>
        </row>
        <row r="503">
          <cell r="A503" t="str">
            <v>06.7005</v>
          </cell>
          <cell r="B503" t="str">
            <v>L¾p c¸p xo¾n b»ng thñ c«ng, lo¹i 4x70mm2</v>
          </cell>
          <cell r="C503" t="str">
            <v>Km</v>
          </cell>
          <cell r="D503">
            <v>5012</v>
          </cell>
          <cell r="E503">
            <v>457464</v>
          </cell>
        </row>
        <row r="504">
          <cell r="A504" t="str">
            <v>06.7006</v>
          </cell>
          <cell r="B504" t="str">
            <v>L¾p c¸p xo¾n b»ng thñ c«ng, lo¹i 4x95mm2</v>
          </cell>
          <cell r="C504" t="str">
            <v>Km</v>
          </cell>
          <cell r="D504">
            <v>5328</v>
          </cell>
          <cell r="E504">
            <v>634437</v>
          </cell>
        </row>
        <row r="505">
          <cell r="A505" t="str">
            <v>06.7007</v>
          </cell>
          <cell r="B505" t="str">
            <v>L¾p c¸p xo¾n b»ng thñ c«ng, lo¹i 4x120mm2</v>
          </cell>
          <cell r="C505" t="str">
            <v>Km</v>
          </cell>
          <cell r="D505">
            <v>5328</v>
          </cell>
          <cell r="E505">
            <v>837574</v>
          </cell>
        </row>
        <row r="506">
          <cell r="B506" t="str">
            <v>(nÕu c¸p 2 ruét th× ®¬n gi¸ nh©n 0,7)</v>
          </cell>
          <cell r="E506">
            <v>0</v>
          </cell>
        </row>
        <row r="507">
          <cell r="B507" t="str">
            <v>ph¸ dì kÕt cÊu kiÕn tróc</v>
          </cell>
          <cell r="E507">
            <v>0</v>
          </cell>
        </row>
        <row r="508">
          <cell r="A508" t="str">
            <v>07.1201</v>
          </cell>
          <cell r="B508" t="str">
            <v>Ph¸ dì nÒn xÕp ®¸ héc</v>
          </cell>
          <cell r="C508" t="str">
            <v>m3</v>
          </cell>
          <cell r="D508">
            <v>0</v>
          </cell>
          <cell r="E508">
            <v>44147</v>
          </cell>
        </row>
        <row r="509">
          <cell r="A509" t="str">
            <v>07.1202</v>
          </cell>
          <cell r="B509" t="str">
            <v>Ph¸ dì bª t«ng cã cèt thÐp</v>
          </cell>
          <cell r="C509" t="str">
            <v>m3</v>
          </cell>
          <cell r="D509">
            <v>0</v>
          </cell>
          <cell r="E509">
            <v>82408</v>
          </cell>
        </row>
        <row r="510">
          <cell r="A510" t="str">
            <v>07.1203</v>
          </cell>
          <cell r="B510" t="str">
            <v>Ph¸ dì bª t«ng kh«ng cã cèt thÐp</v>
          </cell>
          <cell r="C510" t="str">
            <v>m3</v>
          </cell>
          <cell r="D510">
            <v>0</v>
          </cell>
          <cell r="E510">
            <v>57391</v>
          </cell>
        </row>
        <row r="511">
          <cell r="A511" t="str">
            <v>07.1204</v>
          </cell>
          <cell r="B511" t="str">
            <v>Ph¸ dì kÕt cÊu ®¸ héc</v>
          </cell>
          <cell r="C511" t="str">
            <v>m3</v>
          </cell>
          <cell r="D511">
            <v>0</v>
          </cell>
          <cell r="E511">
            <v>32375</v>
          </cell>
        </row>
        <row r="512">
          <cell r="B512" t="str">
            <v>b¶o vÖ ®­êng c¸p ngÇm</v>
          </cell>
        </row>
        <row r="513">
          <cell r="A513" t="str">
            <v>07.2101</v>
          </cell>
          <cell r="B513" t="str">
            <v>R¶i c¸t ®Öm</v>
          </cell>
          <cell r="C513" t="str">
            <v>m2</v>
          </cell>
          <cell r="D513" t="str">
            <v xml:space="preserve"> </v>
          </cell>
          <cell r="E513">
            <v>7358</v>
          </cell>
        </row>
        <row r="514">
          <cell r="A514" t="str">
            <v>07.2102</v>
          </cell>
          <cell r="B514" t="str">
            <v>R¶i l­íi ni l«ng</v>
          </cell>
          <cell r="C514" t="str">
            <v>m</v>
          </cell>
          <cell r="D514" t="str">
            <v xml:space="preserve"> </v>
          </cell>
          <cell r="E514">
            <v>73.58</v>
          </cell>
        </row>
        <row r="515">
          <cell r="A515" t="str">
            <v>07.2103</v>
          </cell>
          <cell r="B515" t="str">
            <v>R¶i l­íi thÐp</v>
          </cell>
          <cell r="C515" t="str">
            <v>m</v>
          </cell>
          <cell r="D515" t="str">
            <v xml:space="preserve"> </v>
          </cell>
          <cell r="E515">
            <v>147.16</v>
          </cell>
        </row>
        <row r="516">
          <cell r="A516" t="str">
            <v>07.2104</v>
          </cell>
          <cell r="B516" t="str">
            <v>XÐp g¹ch chØ</v>
          </cell>
          <cell r="C516" t="str">
            <v>viªn</v>
          </cell>
          <cell r="D516" t="str">
            <v xml:space="preserve"> </v>
          </cell>
          <cell r="E516">
            <v>58.863</v>
          </cell>
        </row>
        <row r="517">
          <cell r="A517" t="str">
            <v>07.2105</v>
          </cell>
          <cell r="B517" t="str">
            <v>TÊm ®an bª t«ng cã träng l­îng  &lt;= 20 kg</v>
          </cell>
          <cell r="C517" t="str">
            <v>tÊm</v>
          </cell>
          <cell r="D517" t="str">
            <v xml:space="preserve"> </v>
          </cell>
          <cell r="E517">
            <v>1030</v>
          </cell>
        </row>
        <row r="518">
          <cell r="A518" t="str">
            <v>07.2106</v>
          </cell>
          <cell r="B518" t="str">
            <v>TÊm ®an bª t«ng cã träng l­îng  &gt; 20 kg</v>
          </cell>
          <cell r="C518" t="str">
            <v>®Çu</v>
          </cell>
          <cell r="D518" t="str">
            <v xml:space="preserve"> </v>
          </cell>
          <cell r="E518">
            <v>1472</v>
          </cell>
        </row>
        <row r="519">
          <cell r="B519" t="str">
            <v>L¾P §ÆT èNG THÐP B¶O VÖ C¸P</v>
          </cell>
          <cell r="E519">
            <v>0</v>
          </cell>
        </row>
        <row r="520">
          <cell r="A520" t="str">
            <v>07.2201</v>
          </cell>
          <cell r="B520" t="str">
            <v>L¾p èng thÐp b¶o vÖ c¸p, ®k èng &lt;=25mm</v>
          </cell>
          <cell r="C520" t="str">
            <v>m</v>
          </cell>
          <cell r="D520">
            <v>1818.12</v>
          </cell>
          <cell r="E520">
            <v>4180.5</v>
          </cell>
        </row>
        <row r="521">
          <cell r="A521" t="str">
            <v>07.2202</v>
          </cell>
          <cell r="B521" t="str">
            <v>L¾p èng thÐp b¶o vÖ c¸p, ®k èng &lt;=50mm</v>
          </cell>
          <cell r="C521" t="str">
            <v>m</v>
          </cell>
          <cell r="D521">
            <v>4200</v>
          </cell>
          <cell r="E521">
            <v>4919.05</v>
          </cell>
        </row>
        <row r="522">
          <cell r="A522" t="str">
            <v>07.2203</v>
          </cell>
          <cell r="B522" t="str">
            <v>L¾p èng thÐp b¶o vÖ c¸p, ®k èng &lt;=75mm</v>
          </cell>
          <cell r="C522" t="str">
            <v>m</v>
          </cell>
          <cell r="D522">
            <v>4200</v>
          </cell>
          <cell r="E522">
            <v>5688.57</v>
          </cell>
        </row>
        <row r="523">
          <cell r="A523" t="str">
            <v>07.2204</v>
          </cell>
          <cell r="B523" t="str">
            <v>L¾p èng thÐp b¶o vÖ c¸p, ®k èng &lt;=100mm</v>
          </cell>
          <cell r="C523" t="str">
            <v>m</v>
          </cell>
          <cell r="D523">
            <v>4200</v>
          </cell>
          <cell r="E523">
            <v>6578.86</v>
          </cell>
        </row>
        <row r="524">
          <cell r="B524" t="str">
            <v>L¾P §ÆT èNG NHùA B¶O VÖ C¸P</v>
          </cell>
          <cell r="E524">
            <v>0</v>
          </cell>
        </row>
        <row r="525">
          <cell r="A525" t="str">
            <v>07.2401</v>
          </cell>
          <cell r="B525" t="str">
            <v>L¾p èng nhùa b¶o vÖ c¸p, ®k èng &lt;=32mm</v>
          </cell>
          <cell r="C525" t="str">
            <v>m</v>
          </cell>
          <cell r="D525">
            <v>16.78</v>
          </cell>
          <cell r="E525">
            <v>712.23</v>
          </cell>
        </row>
        <row r="526">
          <cell r="A526" t="str">
            <v>07.2402</v>
          </cell>
          <cell r="B526" t="str">
            <v>L¾p èng nhùa b¶o vÖ c¸p, ®k èng &lt;=40mm</v>
          </cell>
          <cell r="C526" t="str">
            <v>m</v>
          </cell>
          <cell r="D526">
            <v>22.28</v>
          </cell>
          <cell r="E526">
            <v>881</v>
          </cell>
        </row>
        <row r="527">
          <cell r="A527" t="str">
            <v>07.2403</v>
          </cell>
          <cell r="B527" t="str">
            <v>L¾p èng nhùa b¶o vÖ c¸p, ®k èng &lt;=50mm</v>
          </cell>
          <cell r="C527" t="str">
            <v>m</v>
          </cell>
          <cell r="D527">
            <v>28.05</v>
          </cell>
          <cell r="E527">
            <v>1099.32</v>
          </cell>
        </row>
        <row r="528">
          <cell r="A528" t="str">
            <v>07.2404</v>
          </cell>
          <cell r="B528" t="str">
            <v>L¾p èng nhùa b¶o vÖ c¸p, ®k èng &lt;=65mm</v>
          </cell>
          <cell r="C528" t="str">
            <v>m</v>
          </cell>
          <cell r="D528">
            <v>32.450000000000003</v>
          </cell>
          <cell r="E528">
            <v>1192.22</v>
          </cell>
        </row>
        <row r="529">
          <cell r="A529" t="str">
            <v>07.2405</v>
          </cell>
          <cell r="B529" t="str">
            <v>L¾p èng nhùa b¶o vÖ c¸p, ®k èng &lt;=89mm</v>
          </cell>
          <cell r="C529" t="str">
            <v>m</v>
          </cell>
          <cell r="D529">
            <v>43.45</v>
          </cell>
          <cell r="E529">
            <v>1393.5</v>
          </cell>
        </row>
        <row r="530">
          <cell r="A530" t="str">
            <v>07.2406</v>
          </cell>
          <cell r="B530" t="str">
            <v>L¾p èng nhùa b¶o vÖ c¸p, ®k èng &lt;=100mm</v>
          </cell>
          <cell r="C530" t="str">
            <v>m</v>
          </cell>
          <cell r="D530">
            <v>54.45</v>
          </cell>
          <cell r="E530">
            <v>1718.65</v>
          </cell>
        </row>
        <row r="531">
          <cell r="A531" t="str">
            <v>07.2407</v>
          </cell>
          <cell r="B531" t="str">
            <v>L¾p èng nhùa b¶o vÖ c¸p, ®k èng &gt;100mm</v>
          </cell>
          <cell r="C531" t="str">
            <v>m</v>
          </cell>
          <cell r="D531">
            <v>66.55</v>
          </cell>
          <cell r="E531">
            <v>1749.62</v>
          </cell>
        </row>
        <row r="532">
          <cell r="B532" t="str">
            <v>L¾P§ÆT §¦êNG D¢Y C¸P NGÇM</v>
          </cell>
        </row>
        <row r="533">
          <cell r="A533" t="str">
            <v>07.3101</v>
          </cell>
          <cell r="B533" t="str">
            <v>L¾p c¸p ngÇm träng l­îng  &lt;= 1 kg</v>
          </cell>
          <cell r="C533" t="str">
            <v>Km</v>
          </cell>
          <cell r="D533">
            <v>407.5</v>
          </cell>
          <cell r="E533">
            <v>263.27</v>
          </cell>
        </row>
        <row r="534">
          <cell r="A534" t="str">
            <v>07.3102</v>
          </cell>
          <cell r="B534" t="str">
            <v>L¾p c¸p ngÇm träng l­îng  &lt;= 2 kg</v>
          </cell>
          <cell r="C534" t="str">
            <v>Km</v>
          </cell>
          <cell r="D534">
            <v>407.5</v>
          </cell>
          <cell r="E534">
            <v>305.52</v>
          </cell>
        </row>
        <row r="535">
          <cell r="A535" t="str">
            <v>07.3103</v>
          </cell>
          <cell r="B535" t="str">
            <v>L¾p c¸p ngÇm träng l­îng  &lt;= 3 kg</v>
          </cell>
          <cell r="C535" t="str">
            <v>Km</v>
          </cell>
          <cell r="D535">
            <v>407.5</v>
          </cell>
          <cell r="E535">
            <v>406.27</v>
          </cell>
        </row>
        <row r="536">
          <cell r="A536" t="str">
            <v>07.3104</v>
          </cell>
          <cell r="B536" t="str">
            <v>L¾p c¸p ngÇm träng l­îng  &lt;= 4.5 kg</v>
          </cell>
          <cell r="C536" t="str">
            <v>Km</v>
          </cell>
          <cell r="D536">
            <v>489.1</v>
          </cell>
          <cell r="E536">
            <v>528.16</v>
          </cell>
        </row>
        <row r="537">
          <cell r="A537" t="str">
            <v>07.3105</v>
          </cell>
          <cell r="B537" t="str">
            <v>L¾p c¸p ngÇm träng l­îng  &lt;= 6 kg</v>
          </cell>
          <cell r="C537" t="str">
            <v>Km</v>
          </cell>
          <cell r="D537">
            <v>489.1</v>
          </cell>
          <cell r="E537">
            <v>671.16</v>
          </cell>
        </row>
        <row r="538">
          <cell r="A538" t="str">
            <v>07.3106</v>
          </cell>
          <cell r="B538" t="str">
            <v>L¾p c¸p ngÇm träng l­îng  &lt;= 7.5 kg</v>
          </cell>
          <cell r="C538" t="str">
            <v>Km</v>
          </cell>
          <cell r="D538">
            <v>570.70000000000005</v>
          </cell>
          <cell r="E538">
            <v>853.17</v>
          </cell>
        </row>
        <row r="539">
          <cell r="A539" t="str">
            <v>07.3107</v>
          </cell>
          <cell r="B539" t="str">
            <v>L¾p c¸p ngÇm träng l­îng  &lt;= 9 kg</v>
          </cell>
          <cell r="C539" t="str">
            <v>Km</v>
          </cell>
          <cell r="D539">
            <v>570.70000000000005</v>
          </cell>
          <cell r="E539">
            <v>1072.56</v>
          </cell>
        </row>
        <row r="540">
          <cell r="A540" t="str">
            <v>07.3108</v>
          </cell>
          <cell r="B540" t="str">
            <v>L¾p c¸p ngÇm träng l­îng  &lt;= 10.5 kg</v>
          </cell>
          <cell r="C540" t="str">
            <v>Km</v>
          </cell>
          <cell r="D540">
            <v>645.79999999999995</v>
          </cell>
          <cell r="E540">
            <v>1300.08</v>
          </cell>
        </row>
        <row r="541">
          <cell r="A541" t="str">
            <v>07.3109</v>
          </cell>
          <cell r="B541" t="str">
            <v>L¾p c¸p ngÇm träng l­îng  &lt;= 12 kg</v>
          </cell>
          <cell r="C541" t="str">
            <v>Km</v>
          </cell>
          <cell r="D541">
            <v>645.79999999999995</v>
          </cell>
          <cell r="E541">
            <v>1758.35</v>
          </cell>
        </row>
        <row r="542">
          <cell r="A542" t="str">
            <v>07.3110</v>
          </cell>
          <cell r="B542" t="str">
            <v>L¾p c¸p ngÇm träng l­îng  &lt;= 15 kg</v>
          </cell>
          <cell r="C542" t="str">
            <v>Km</v>
          </cell>
          <cell r="D542">
            <v>731.4</v>
          </cell>
          <cell r="E542">
            <v>1971.24</v>
          </cell>
        </row>
        <row r="543">
          <cell r="A543" t="str">
            <v>07.3111</v>
          </cell>
          <cell r="B543" t="str">
            <v>L¾p c¸p ngÇm träng l­îng  &lt;= 18 kg</v>
          </cell>
          <cell r="C543" t="str">
            <v>Km</v>
          </cell>
          <cell r="D543">
            <v>731.4</v>
          </cell>
          <cell r="E543">
            <v>2559.52</v>
          </cell>
        </row>
        <row r="544">
          <cell r="A544" t="str">
            <v>07.3112</v>
          </cell>
          <cell r="B544" t="str">
            <v>L¾p c¸p ngÇm träng l­îng  &lt;= 21 kg</v>
          </cell>
          <cell r="C544" t="str">
            <v>Km</v>
          </cell>
          <cell r="D544">
            <v>731.4</v>
          </cell>
          <cell r="E544">
            <v>3412.7</v>
          </cell>
        </row>
        <row r="545">
          <cell r="A545" t="str">
            <v>07.3113</v>
          </cell>
          <cell r="B545" t="str">
            <v>L¾p c¸p ngÇm träng l­îng  &lt;= 24 kg</v>
          </cell>
          <cell r="C545" t="str">
            <v>Km</v>
          </cell>
          <cell r="D545">
            <v>791.2</v>
          </cell>
          <cell r="E545">
            <v>4550.2700000000004</v>
          </cell>
        </row>
        <row r="546">
          <cell r="A546" t="str">
            <v>07.3114</v>
          </cell>
          <cell r="B546" t="str">
            <v>L¾p c¸p ngÇm träng l­îng  &lt;= 28 kg</v>
          </cell>
          <cell r="C546" t="str">
            <v>Km</v>
          </cell>
          <cell r="D546">
            <v>840</v>
          </cell>
          <cell r="E546">
            <v>5913.72</v>
          </cell>
        </row>
        <row r="547">
          <cell r="A547" t="str">
            <v>07.3115</v>
          </cell>
          <cell r="B547" t="str">
            <v>L¾p c¸p ngÇm träng l­îng  &lt;= 32 kg</v>
          </cell>
          <cell r="C547" t="str">
            <v>Km</v>
          </cell>
          <cell r="D547">
            <v>882.3</v>
          </cell>
          <cell r="E547">
            <v>7686.7</v>
          </cell>
        </row>
        <row r="548">
          <cell r="B548" t="str">
            <v>L¾p ®Æt §ÇU C¸P</v>
          </cell>
        </row>
        <row r="549">
          <cell r="A549" t="str">
            <v>07.6311</v>
          </cell>
          <cell r="B549" t="str">
            <v>L¾p ®Æt ®Çu c¸p tiÕt diÖn &lt;= 35 mm2</v>
          </cell>
          <cell r="C549" t="str">
            <v>®Çu</v>
          </cell>
          <cell r="D549">
            <v>6300</v>
          </cell>
          <cell r="E549">
            <v>34955</v>
          </cell>
        </row>
        <row r="550">
          <cell r="A550" t="str">
            <v>07.6312</v>
          </cell>
          <cell r="B550" t="str">
            <v>L¾p ®Æt ®Çu c¸p tiÕt diÖn &lt;= 70 mm2</v>
          </cell>
          <cell r="C550" t="str">
            <v>®Çu</v>
          </cell>
          <cell r="D550">
            <v>6300</v>
          </cell>
          <cell r="E550">
            <v>38720</v>
          </cell>
        </row>
        <row r="551">
          <cell r="A551" t="str">
            <v>07.6313</v>
          </cell>
          <cell r="B551" t="str">
            <v>L¾p ®Æt ®Çu c¸p tiÕt diÖn &lt;= 120 mm2</v>
          </cell>
          <cell r="C551" t="str">
            <v>®Çu</v>
          </cell>
          <cell r="D551">
            <v>6300</v>
          </cell>
          <cell r="E551">
            <v>42834</v>
          </cell>
        </row>
        <row r="552">
          <cell r="A552" t="str">
            <v>07.6314</v>
          </cell>
          <cell r="B552" t="str">
            <v>L¾p ®Æt ®Çu c¸p tiÕt diÖn &lt;= 185 mm2</v>
          </cell>
          <cell r="C552" t="str">
            <v>®Çu</v>
          </cell>
          <cell r="D552">
            <v>7350</v>
          </cell>
          <cell r="E552">
            <v>47145</v>
          </cell>
        </row>
        <row r="553">
          <cell r="A553" t="str">
            <v>07.6315</v>
          </cell>
          <cell r="B553" t="str">
            <v>L¾p ®Æt ®Çu c¸p tiÕt diÖn &lt;= 240 mm2</v>
          </cell>
          <cell r="C553" t="str">
            <v>®Çu</v>
          </cell>
          <cell r="D553">
            <v>7350</v>
          </cell>
          <cell r="E553">
            <v>52702</v>
          </cell>
        </row>
        <row r="554">
          <cell r="A554" t="str">
            <v>07.6316</v>
          </cell>
          <cell r="B554" t="str">
            <v>L¾p ®Æt ®Çu c¸p tiÕt diÖn &lt;= 300 mm2</v>
          </cell>
          <cell r="C554" t="str">
            <v>®Çu</v>
          </cell>
          <cell r="D554">
            <v>7350</v>
          </cell>
          <cell r="E554">
            <v>68297</v>
          </cell>
        </row>
      </sheetData>
      <sheetData sheetId="10"/>
      <sheetData sheetId="11"/>
      <sheetData sheetId="12"/>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VL-NC TT (2)"/>
      <sheetName val="DON GIA"/>
      <sheetName val="Sheet1"/>
      <sheetName val="Gia thanh 1m3 beton"/>
      <sheetName val="VLP gia cong cot thep"/>
      <sheetName val="CHITIET VL-NC-TT-3p"/>
      <sheetName val="CHITIET VL-NC-TT -1p"/>
      <sheetName val="CHITIET HA THE"/>
      <sheetName val="TONG HOP VL-NC HT"/>
      <sheetName val="KPVC-BD  (2)"/>
      <sheetName val="KPVC-BD "/>
      <sheetName val="TONG HOP VL-NC TT"/>
      <sheetName val="TDTKP2"/>
      <sheetName val="TDTKP1 (3)"/>
      <sheetName val="TDTKP1 (2)"/>
      <sheetName val="TDTKP1"/>
      <sheetName val="DK-KH"/>
      <sheetName val="BIA (2)"/>
      <sheetName val="BIA"/>
      <sheetName val="TM-DT"/>
      <sheetName val="TH-THT (3)"/>
      <sheetName val="TH-THT (2)"/>
      <sheetName val="TH-THT"/>
      <sheetName val="CT THT"/>
      <sheetName val="LKVT-TB-TR -GD1"/>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sheetName val="Bang TH"/>
      <sheetName val="TTgia"/>
      <sheetName val="PTDG"/>
      <sheetName val="Nhan cong"/>
      <sheetName val="vua"/>
      <sheetName val="BTN min"/>
      <sheetName val="BTN tho"/>
      <sheetName val="XL4Poppy"/>
      <sheetName val="DATA"/>
      <sheetName val="DIALOG"/>
      <sheetName val="Macro1"/>
    </sheetNames>
    <sheetDataSet>
      <sheetData sheetId="0" refreshError="1">
        <row r="74">
          <cell r="F74">
            <v>38074.024000000005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yet dinh"/>
      <sheetName val="du toan"/>
      <sheetName val="XXXXXXXX"/>
      <sheetName val="00000000"/>
      <sheetName val="10000000"/>
      <sheetName val="20000000"/>
      <sheetName val="Khoan"/>
      <sheetName val="Nthu"/>
      <sheetName val="KL"/>
      <sheetName val="Thanh ly"/>
      <sheetName val="Luong"/>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PCD"/>
      <sheetName val="THKL"/>
      <sheetName val="DTCT"/>
      <sheetName val="DGCT"/>
      <sheetName val="BGVL"/>
      <sheetName val="NC"/>
      <sheetName val="XM"/>
      <sheetName val="XL4Poppy"/>
    </sheetNames>
    <sheetDataSet>
      <sheetData sheetId="0"/>
      <sheetData sheetId="1"/>
      <sheetData sheetId="2"/>
      <sheetData sheetId="3"/>
      <sheetData sheetId="4"/>
      <sheetData sheetId="5"/>
      <sheetData sheetId="6">
        <row r="5">
          <cell r="B5" t="str">
            <v>Baäc thôï</v>
          </cell>
          <cell r="C5" t="str">
            <v>Tieàn löông caàu</v>
          </cell>
          <cell r="D5" t="str">
            <v>Tieàn löông ñöôøng</v>
          </cell>
        </row>
        <row r="6">
          <cell r="B6">
            <v>2</v>
          </cell>
          <cell r="C6">
            <v>12552</v>
          </cell>
          <cell r="D6">
            <v>11924</v>
          </cell>
        </row>
        <row r="7">
          <cell r="B7">
            <v>2.1</v>
          </cell>
          <cell r="C7">
            <v>12685</v>
          </cell>
          <cell r="D7">
            <v>12043</v>
          </cell>
        </row>
        <row r="8">
          <cell r="B8">
            <v>2.2000000000000002</v>
          </cell>
          <cell r="C8">
            <v>12818</v>
          </cell>
          <cell r="D8">
            <v>12162</v>
          </cell>
        </row>
        <row r="9">
          <cell r="B9">
            <v>2.2999999999999998</v>
          </cell>
          <cell r="C9">
            <v>12950</v>
          </cell>
          <cell r="D9">
            <v>12280</v>
          </cell>
        </row>
        <row r="10">
          <cell r="B10">
            <v>2.4</v>
          </cell>
          <cell r="C10">
            <v>13083</v>
          </cell>
          <cell r="D10">
            <v>12399</v>
          </cell>
        </row>
        <row r="11">
          <cell r="B11">
            <v>2.5</v>
          </cell>
          <cell r="C11">
            <v>13215</v>
          </cell>
          <cell r="D11">
            <v>12517</v>
          </cell>
        </row>
        <row r="12">
          <cell r="B12">
            <v>2.6</v>
          </cell>
          <cell r="C12">
            <v>13348</v>
          </cell>
          <cell r="D12">
            <v>12636</v>
          </cell>
        </row>
        <row r="13">
          <cell r="B13">
            <v>2.7</v>
          </cell>
          <cell r="C13">
            <v>13481</v>
          </cell>
          <cell r="D13">
            <v>12755</v>
          </cell>
        </row>
        <row r="14">
          <cell r="B14">
            <v>2.8</v>
          </cell>
          <cell r="C14">
            <v>13613</v>
          </cell>
          <cell r="D14">
            <v>12873</v>
          </cell>
        </row>
        <row r="15">
          <cell r="B15">
            <v>2.9</v>
          </cell>
          <cell r="C15">
            <v>13746</v>
          </cell>
          <cell r="D15">
            <v>12992</v>
          </cell>
        </row>
        <row r="16">
          <cell r="B16">
            <v>3</v>
          </cell>
          <cell r="C16">
            <v>13878</v>
          </cell>
        </row>
        <row r="17">
          <cell r="B17">
            <v>3.1</v>
          </cell>
          <cell r="C17">
            <v>14025</v>
          </cell>
          <cell r="D17">
            <v>13250</v>
          </cell>
        </row>
        <row r="18">
          <cell r="B18">
            <v>3.2</v>
          </cell>
          <cell r="C18">
            <v>14171</v>
          </cell>
          <cell r="D18">
            <v>13390</v>
          </cell>
        </row>
        <row r="19">
          <cell r="B19">
            <v>3.3</v>
          </cell>
          <cell r="C19">
            <v>14318</v>
          </cell>
          <cell r="D19">
            <v>13529</v>
          </cell>
        </row>
        <row r="20">
          <cell r="B20">
            <v>3.4</v>
          </cell>
          <cell r="C20">
            <v>14464</v>
          </cell>
          <cell r="D20">
            <v>13669</v>
          </cell>
        </row>
        <row r="21">
          <cell r="B21">
            <v>3.5</v>
          </cell>
          <cell r="C21">
            <v>14611</v>
          </cell>
          <cell r="D21">
            <v>13808</v>
          </cell>
        </row>
        <row r="22">
          <cell r="B22">
            <v>3.6</v>
          </cell>
          <cell r="C22">
            <v>14758</v>
          </cell>
          <cell r="D22">
            <v>13948</v>
          </cell>
        </row>
        <row r="23">
          <cell r="B23">
            <v>3.7</v>
          </cell>
          <cell r="C23">
            <v>14904</v>
          </cell>
          <cell r="D23">
            <v>14088</v>
          </cell>
        </row>
        <row r="24">
          <cell r="B24">
            <v>3.8</v>
          </cell>
          <cell r="C24">
            <v>15051</v>
          </cell>
          <cell r="D24">
            <v>14227</v>
          </cell>
        </row>
        <row r="25">
          <cell r="B25">
            <v>3.9</v>
          </cell>
          <cell r="C25">
            <v>15197</v>
          </cell>
          <cell r="D25">
            <v>14367</v>
          </cell>
        </row>
        <row r="26">
          <cell r="B26">
            <v>4</v>
          </cell>
          <cell r="C26">
            <v>15344</v>
          </cell>
          <cell r="D26">
            <v>14506</v>
          </cell>
        </row>
        <row r="27">
          <cell r="B27">
            <v>4.0999999999999996</v>
          </cell>
          <cell r="C27">
            <v>15658</v>
          </cell>
          <cell r="D27">
            <v>14792</v>
          </cell>
        </row>
        <row r="28">
          <cell r="B28">
            <v>4.2</v>
          </cell>
          <cell r="C28">
            <v>15972</v>
          </cell>
          <cell r="D28">
            <v>15079</v>
          </cell>
        </row>
        <row r="29">
          <cell r="B29">
            <v>4.3</v>
          </cell>
          <cell r="C29">
            <v>16286</v>
          </cell>
          <cell r="D29">
            <v>15365</v>
          </cell>
        </row>
        <row r="30">
          <cell r="B30">
            <v>4.4000000000000004</v>
          </cell>
          <cell r="C30">
            <v>16600</v>
          </cell>
          <cell r="D30">
            <v>15651</v>
          </cell>
        </row>
        <row r="31">
          <cell r="B31">
            <v>4.5</v>
          </cell>
          <cell r="C31">
            <v>16914</v>
          </cell>
          <cell r="D31">
            <v>15937</v>
          </cell>
        </row>
        <row r="32">
          <cell r="B32">
            <v>4.5999999999999996</v>
          </cell>
          <cell r="C32">
            <v>17228</v>
          </cell>
          <cell r="D32">
            <v>16223</v>
          </cell>
        </row>
        <row r="33">
          <cell r="B33">
            <v>4.7</v>
          </cell>
          <cell r="C33">
            <v>17542</v>
          </cell>
          <cell r="D33">
            <v>16509</v>
          </cell>
        </row>
        <row r="34">
          <cell r="B34">
            <v>4.8</v>
          </cell>
          <cell r="C34">
            <v>17856</v>
          </cell>
          <cell r="D34">
            <v>16795</v>
          </cell>
        </row>
        <row r="35">
          <cell r="B35">
            <v>4.9000000000000004</v>
          </cell>
          <cell r="C35">
            <v>18240</v>
          </cell>
          <cell r="D35">
            <v>17081</v>
          </cell>
        </row>
        <row r="36">
          <cell r="B36">
            <v>5</v>
          </cell>
          <cell r="C36">
            <v>18484</v>
          </cell>
          <cell r="D36">
            <v>17368</v>
          </cell>
        </row>
        <row r="37">
          <cell r="B37">
            <v>5.0999999999999996</v>
          </cell>
          <cell r="C37">
            <v>18875</v>
          </cell>
          <cell r="D37">
            <v>17723</v>
          </cell>
        </row>
        <row r="38">
          <cell r="B38">
            <v>5.2</v>
          </cell>
          <cell r="C38">
            <v>19266</v>
          </cell>
          <cell r="D38">
            <v>18079</v>
          </cell>
        </row>
        <row r="39">
          <cell r="B39">
            <v>5.3</v>
          </cell>
          <cell r="C39">
            <v>19656</v>
          </cell>
          <cell r="D39">
            <v>18435</v>
          </cell>
        </row>
        <row r="40">
          <cell r="B40">
            <v>5.4</v>
          </cell>
          <cell r="C40">
            <v>20047</v>
          </cell>
          <cell r="D40">
            <v>18791</v>
          </cell>
        </row>
        <row r="41">
          <cell r="B41">
            <v>5.5</v>
          </cell>
          <cell r="C41">
            <v>20438</v>
          </cell>
          <cell r="D41">
            <v>19147</v>
          </cell>
        </row>
        <row r="42">
          <cell r="B42">
            <v>5.6</v>
          </cell>
          <cell r="C42">
            <v>20829</v>
          </cell>
          <cell r="D42">
            <v>19503</v>
          </cell>
        </row>
        <row r="43">
          <cell r="B43">
            <v>5.7</v>
          </cell>
          <cell r="C43">
            <v>21220</v>
          </cell>
          <cell r="D43">
            <v>19859</v>
          </cell>
        </row>
        <row r="44">
          <cell r="B44">
            <v>5.8</v>
          </cell>
          <cell r="C44">
            <v>21610</v>
          </cell>
          <cell r="D44">
            <v>20215</v>
          </cell>
        </row>
        <row r="45">
          <cell r="B45">
            <v>5.9</v>
          </cell>
          <cell r="C45">
            <v>22001</v>
          </cell>
          <cell r="D45">
            <v>20571</v>
          </cell>
        </row>
        <row r="46">
          <cell r="B46">
            <v>6</v>
          </cell>
          <cell r="C46">
            <v>22392</v>
          </cell>
          <cell r="D46">
            <v>20927</v>
          </cell>
        </row>
        <row r="47">
          <cell r="B47">
            <v>6.1</v>
          </cell>
          <cell r="C47">
            <v>22867</v>
          </cell>
          <cell r="D47">
            <v>21352</v>
          </cell>
        </row>
        <row r="48">
          <cell r="B48">
            <v>6.2</v>
          </cell>
          <cell r="C48">
            <v>23341</v>
          </cell>
          <cell r="D48">
            <v>21778</v>
          </cell>
        </row>
        <row r="49">
          <cell r="B49">
            <v>6.3</v>
          </cell>
          <cell r="C49">
            <v>23816</v>
          </cell>
          <cell r="D49">
            <v>22204</v>
          </cell>
        </row>
        <row r="50">
          <cell r="B50">
            <v>6.4</v>
          </cell>
          <cell r="C50">
            <v>24290</v>
          </cell>
          <cell r="D50">
            <v>22629</v>
          </cell>
        </row>
        <row r="51">
          <cell r="B51">
            <v>6.5</v>
          </cell>
          <cell r="C51">
            <v>24765</v>
          </cell>
          <cell r="D51">
            <v>23055</v>
          </cell>
        </row>
        <row r="52">
          <cell r="B52">
            <v>6.6</v>
          </cell>
          <cell r="C52">
            <v>25239</v>
          </cell>
          <cell r="D52">
            <v>23481</v>
          </cell>
        </row>
        <row r="53">
          <cell r="B53">
            <v>6.7</v>
          </cell>
          <cell r="C53">
            <v>25714</v>
          </cell>
          <cell r="D53">
            <v>23906</v>
          </cell>
        </row>
        <row r="54">
          <cell r="B54">
            <v>6.8</v>
          </cell>
          <cell r="C54">
            <v>26188</v>
          </cell>
          <cell r="D54">
            <v>24332</v>
          </cell>
        </row>
        <row r="55">
          <cell r="B55">
            <v>6.9</v>
          </cell>
          <cell r="C55">
            <v>26663</v>
          </cell>
          <cell r="D55">
            <v>24758</v>
          </cell>
        </row>
        <row r="56">
          <cell r="B56">
            <v>7</v>
          </cell>
          <cell r="C56">
            <v>27137</v>
          </cell>
          <cell r="D56">
            <v>25183</v>
          </cell>
        </row>
      </sheetData>
      <sheetData sheetId="7"/>
      <sheetData sheetId="8"/>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GIA CUOC"/>
      <sheetName val="VUA XM"/>
      <sheetName val="VUA BT"/>
      <sheetName val="Sheet10"/>
      <sheetName val="NC"/>
      <sheetName val="XM"/>
      <sheetName val="CUOC VC"/>
    </sheetNames>
    <sheetDataSet>
      <sheetData sheetId="0"/>
      <sheetData sheetId="1"/>
      <sheetData sheetId="2"/>
      <sheetData sheetId="3"/>
      <sheetData sheetId="4"/>
      <sheetData sheetId="5"/>
      <sheetData sheetId="6"/>
      <sheetData sheetId="7"/>
      <sheetData sheetId="8"/>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2"/>
      <sheetName val="Sheet1"/>
      <sheetName val="XXXXXXXX"/>
      <sheetName val="XL4Poppy"/>
      <sheetName val="Input"/>
      <sheetName val="Sheet_x0013_"/>
    </sheetNames>
    <sheetDataSet>
      <sheetData sheetId="0"/>
      <sheetData sheetId="1"/>
      <sheetData sheetId="2"/>
      <sheetData sheetId="3"/>
      <sheetData sheetId="4"/>
      <sheetData sheetId="5" refreshError="1"/>
      <sheetData sheetId="6"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 val="Sheet8"/>
      <sheetName val="Sheet9"/>
      <sheetName val="Sheet10"/>
      <sheetName val="XL4Poppy"/>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2)"/>
      <sheetName val="BIA1 (2)"/>
      <sheetName val="DU TOAN KHAO SAT T.KE PA NANG"/>
      <sheetName val="BIA"/>
      <sheetName val="Tong hop "/>
      <sheetName val="TONG HOP"/>
      <sheetName val="CP khac"/>
      <sheetName val="Khoi luong"/>
      <sheetName val="Nen duong"/>
      <sheetName val="Mat duong"/>
      <sheetName val="Km 35 - Km 39"/>
      <sheetName val="Cong trinh phong ho"/>
      <sheetName val="Khoi luong Pa2"/>
      <sheetName val="Nen duong Pa2"/>
      <sheetName val="Mat duong Pa2"/>
      <sheetName val="Km 35 - Km 39 Pa2"/>
      <sheetName val="Cong trinh phong ho Pa2"/>
      <sheetName val="DON GIA DUONG"/>
      <sheetName val="Cong tron"/>
      <sheetName val="CONG"/>
      <sheetName val="DON GIA CONG"/>
      <sheetName val="Phu luc vua"/>
      <sheetName val="A6"/>
      <sheetName val="VAT LIEU HIEN TRUONG XAY LAP"/>
      <sheetName val="Gia goc"/>
      <sheetName val="Vat lieu"/>
      <sheetName val="00000000"/>
      <sheetName val="10000000"/>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thso sanh"/>
      <sheetName val="dutoan"/>
      <sheetName val="dtk490-491(PAI)"/>
      <sheetName val="dtk490-491(PAII)"/>
      <sheetName val="tuong"/>
      <sheetName val="DG "/>
      <sheetName val="denbu"/>
      <sheetName val="Sheet2"/>
      <sheetName val="Sheet1"/>
      <sheetName val="Đoàn Vay Tiền"/>
      <sheetName val="Nợ Đoàn"/>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 AM DT"/>
      <sheetName val="C,PHI"/>
      <sheetName val="catnen"/>
    </sheetNames>
    <sheetDataSet>
      <sheetData sheetId="0" refreshError="1"/>
      <sheetData sheetId="1" refreshError="1"/>
      <sheetData sheetId="2"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_10KV"/>
      <sheetName val="TT_0,4KV"/>
      <sheetName val="TBA"/>
      <sheetName val="T_TBA"/>
      <sheetName val="10KV"/>
      <sheetName val="T_10KV"/>
      <sheetName val="0,4KV"/>
      <sheetName val="T_0,4KV"/>
      <sheetName val="CP_Xaylap"/>
      <sheetName val="CP_Thietbi"/>
      <sheetName val="CP_Khac"/>
      <sheetName val="Tong_DT"/>
      <sheetName val="TTVanChuyen"/>
      <sheetName val="Gia_GC_Satthep"/>
      <sheetName val="Phulu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
          <cell r="C7">
            <v>3546</v>
          </cell>
        </row>
      </sheetData>
      <sheetData sheetId="14"/>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_GC_Satthep"/>
      <sheetName val="35KV"/>
      <sheetName val="T.Tinh"/>
      <sheetName val="TBA "/>
      <sheetName val="TT_0,4KV"/>
      <sheetName val="DT_0,4KV"/>
      <sheetName val="CP_Xaylap"/>
      <sheetName val="CP_Thietbi"/>
      <sheetName val="CP_Khac"/>
      <sheetName val="Tong_DT"/>
      <sheetName val="TTVanChuyen"/>
      <sheetName val="Phuluc"/>
    </sheetNames>
    <sheetDataSet>
      <sheetData sheetId="0">
        <row r="7">
          <cell r="C7">
            <v>3546</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5"/>
      <sheetName val="89-khoan"/>
      <sheetName val="66"/>
      <sheetName val="67"/>
      <sheetName val="vlieu"/>
      <sheetName val="Bu-48"/>
      <sheetName val="Bvl"/>
      <sheetName val="ddao"/>
      <sheetName val="ctiet"/>
      <sheetName val="ctxd35"/>
      <sheetName val="Sheet1"/>
      <sheetName val="ctiet xa"/>
      <sheetName val="gia"/>
      <sheetName val="ms-ld"/>
      <sheetName val="thao do"/>
      <sheetName val="Tonghop"/>
      <sheetName val="Tu dien"/>
      <sheetName val="Tnghiem"/>
      <sheetName val="Vchuyen"/>
      <sheetName val="THxlap"/>
      <sheetName val="Xlkhac"/>
      <sheetName val="THOP"/>
      <sheetName val="kstk"/>
      <sheetName val="ksat"/>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6">
          <cell r="A6" t="str">
            <v>T-8.4A</v>
          </cell>
          <cell r="B6" t="str">
            <v>Cäüt BTLT 8,4m loaûi a-350</v>
          </cell>
          <cell r="C6" t="str">
            <v>Cäüt</v>
          </cell>
          <cell r="D6">
            <v>1</v>
          </cell>
          <cell r="E6">
            <v>710000</v>
          </cell>
          <cell r="F6">
            <v>661</v>
          </cell>
          <cell r="G6">
            <v>805000</v>
          </cell>
          <cell r="H6">
            <v>675000</v>
          </cell>
        </row>
        <row r="7">
          <cell r="A7" t="str">
            <v>T-8.4B</v>
          </cell>
          <cell r="B7" t="str">
            <v>Cäüt BTLT 8,4m loaûi b-430</v>
          </cell>
          <cell r="C7" t="str">
            <v>Cäüt</v>
          </cell>
          <cell r="D7">
            <v>1</v>
          </cell>
          <cell r="E7">
            <v>760000</v>
          </cell>
          <cell r="F7">
            <v>661</v>
          </cell>
          <cell r="G7">
            <v>891250</v>
          </cell>
          <cell r="H7">
            <v>690000</v>
          </cell>
        </row>
        <row r="8">
          <cell r="A8" t="str">
            <v>T-8.4C</v>
          </cell>
          <cell r="B8" t="str">
            <v>Cäüt BTLT 8,4m loaûi c-550</v>
          </cell>
          <cell r="C8" t="str">
            <v>Cäüt</v>
          </cell>
          <cell r="D8">
            <v>1</v>
          </cell>
          <cell r="E8">
            <v>900000</v>
          </cell>
          <cell r="F8">
            <v>661</v>
          </cell>
          <cell r="G8">
            <v>954500</v>
          </cell>
          <cell r="H8">
            <v>770000</v>
          </cell>
        </row>
        <row r="9">
          <cell r="A9" t="str">
            <v>T-10,5A</v>
          </cell>
          <cell r="B9" t="str">
            <v>Cäüt BTLT 10.5m loaûi a-320</v>
          </cell>
          <cell r="C9" t="str">
            <v>Cäüt</v>
          </cell>
          <cell r="D9">
            <v>1</v>
          </cell>
          <cell r="E9">
            <v>1150000</v>
          </cell>
          <cell r="F9">
            <v>1053</v>
          </cell>
          <cell r="G9">
            <v>1155000</v>
          </cell>
          <cell r="H9">
            <v>1090000</v>
          </cell>
        </row>
        <row r="10">
          <cell r="A10" t="str">
            <v>T-10,5B</v>
          </cell>
          <cell r="B10" t="str">
            <v>Cäüt BTLT 10.5m loaûi b-420</v>
          </cell>
          <cell r="C10" t="str">
            <v>Cäüt</v>
          </cell>
          <cell r="D10">
            <v>1</v>
          </cell>
          <cell r="E10">
            <v>1320000</v>
          </cell>
          <cell r="F10">
            <v>1053</v>
          </cell>
          <cell r="G10">
            <v>1291500</v>
          </cell>
          <cell r="H10">
            <v>1210000</v>
          </cell>
        </row>
        <row r="11">
          <cell r="A11" t="str">
            <v>T-10,5C</v>
          </cell>
          <cell r="B11" t="str">
            <v>Cäüt BTLT 10.5m loaûi c-520</v>
          </cell>
          <cell r="C11" t="str">
            <v>Cäüt</v>
          </cell>
          <cell r="D11">
            <v>1</v>
          </cell>
          <cell r="E11">
            <v>1430000</v>
          </cell>
          <cell r="F11">
            <v>1053</v>
          </cell>
          <cell r="G11">
            <v>1367100</v>
          </cell>
          <cell r="H11">
            <v>1320000</v>
          </cell>
        </row>
        <row r="12">
          <cell r="A12" t="str">
            <v>T-12A</v>
          </cell>
          <cell r="B12" t="str">
            <v>Cäüt BTLT 12m loaûi a-540</v>
          </cell>
          <cell r="C12" t="str">
            <v>Cäüt</v>
          </cell>
          <cell r="D12">
            <v>1</v>
          </cell>
          <cell r="E12">
            <v>1650000</v>
          </cell>
          <cell r="F12">
            <v>1293</v>
          </cell>
          <cell r="G12">
            <v>1707750</v>
          </cell>
          <cell r="H12">
            <v>1640000</v>
          </cell>
        </row>
        <row r="13">
          <cell r="A13" t="str">
            <v>T-12B</v>
          </cell>
          <cell r="B13" t="str">
            <v>Cäüt BTLT 12m loaûi b-720</v>
          </cell>
          <cell r="C13" t="str">
            <v>Cäüt</v>
          </cell>
          <cell r="D13">
            <v>1</v>
          </cell>
          <cell r="E13">
            <v>1850000</v>
          </cell>
          <cell r="F13">
            <v>1293</v>
          </cell>
          <cell r="G13">
            <v>2024000</v>
          </cell>
          <cell r="H13">
            <v>1830000</v>
          </cell>
        </row>
        <row r="14">
          <cell r="A14" t="str">
            <v>T-12C</v>
          </cell>
          <cell r="B14" t="str">
            <v>Cäüt BTLT 12m loaûi c-900</v>
          </cell>
          <cell r="C14" t="str">
            <v>Cäüt</v>
          </cell>
          <cell r="D14">
            <v>1</v>
          </cell>
          <cell r="E14">
            <v>1970000</v>
          </cell>
          <cell r="F14">
            <v>1293</v>
          </cell>
          <cell r="G14">
            <v>2242500</v>
          </cell>
          <cell r="H14">
            <v>2030000</v>
          </cell>
        </row>
        <row r="15">
          <cell r="A15" t="str">
            <v>T-14A</v>
          </cell>
          <cell r="B15" t="str">
            <v>Cäüt BTLT 14m loaûi a-650</v>
          </cell>
          <cell r="C15" t="str">
            <v>Cäüt</v>
          </cell>
          <cell r="D15">
            <v>1</v>
          </cell>
          <cell r="E15">
            <v>2420000</v>
          </cell>
          <cell r="F15">
            <v>1651</v>
          </cell>
          <cell r="G15">
            <v>2530000</v>
          </cell>
          <cell r="H15">
            <v>2390000</v>
          </cell>
        </row>
        <row r="16">
          <cell r="A16" t="str">
            <v>T-14B</v>
          </cell>
          <cell r="B16" t="str">
            <v>Cäüt BTLT 14m loaûi b-850</v>
          </cell>
          <cell r="C16" t="str">
            <v>Cäüt</v>
          </cell>
          <cell r="D16">
            <v>1</v>
          </cell>
          <cell r="E16">
            <v>2640000</v>
          </cell>
          <cell r="F16">
            <v>1651</v>
          </cell>
          <cell r="G16">
            <v>2990000</v>
          </cell>
          <cell r="H16">
            <v>2550000</v>
          </cell>
        </row>
        <row r="17">
          <cell r="A17" t="str">
            <v>T-14C</v>
          </cell>
          <cell r="B17" t="str">
            <v>Cäüt BTLT 14m loaûi  c-1100</v>
          </cell>
          <cell r="C17" t="str">
            <v>Cäüt</v>
          </cell>
          <cell r="D17">
            <v>1</v>
          </cell>
          <cell r="E17">
            <v>2900000</v>
          </cell>
          <cell r="F17">
            <v>1651</v>
          </cell>
          <cell r="G17">
            <v>3507500</v>
          </cell>
          <cell r="H17">
            <v>3000000</v>
          </cell>
        </row>
        <row r="18">
          <cell r="A18" t="str">
            <v>T-20d</v>
          </cell>
          <cell r="B18" t="str">
            <v>Cäüt BTLT 20m loaûi  d-1300</v>
          </cell>
          <cell r="C18" t="str">
            <v>Cäüt</v>
          </cell>
          <cell r="D18">
            <v>1</v>
          </cell>
          <cell r="E18">
            <v>7600000</v>
          </cell>
          <cell r="F18">
            <v>2500</v>
          </cell>
          <cell r="G18">
            <v>7507500</v>
          </cell>
          <cell r="H18">
            <v>7507500</v>
          </cell>
        </row>
        <row r="19">
          <cell r="B19" t="str">
            <v>Gia cäng theïp caïc loaûi</v>
          </cell>
        </row>
        <row r="20">
          <cell r="A20" t="str">
            <v>TÂM</v>
          </cell>
          <cell r="B20" t="str">
            <v>Chi tiãút coüc theïp maû keîm</v>
          </cell>
          <cell r="C20" t="str">
            <v>Kg</v>
          </cell>
          <cell r="D20">
            <v>1</v>
          </cell>
          <cell r="E20">
            <v>9500</v>
          </cell>
        </row>
        <row r="21">
          <cell r="A21" t="str">
            <v>CSM</v>
          </cell>
          <cell r="B21" t="str">
            <v>Chi tiãút sàõt maû keîm (xaì cäüt sàt)</v>
          </cell>
          <cell r="C21" t="str">
            <v>Kg</v>
          </cell>
          <cell r="D21">
            <v>1</v>
          </cell>
          <cell r="E21">
            <v>9726</v>
          </cell>
        </row>
        <row r="22">
          <cell r="A22" t="str">
            <v>XM</v>
          </cell>
          <cell r="B22" t="str">
            <v>Chi tiãút xaì maû keîm</v>
          </cell>
          <cell r="C22" t="str">
            <v>Kg</v>
          </cell>
          <cell r="D22">
            <v>1</v>
          </cell>
          <cell r="E22">
            <v>10500</v>
          </cell>
        </row>
        <row r="23">
          <cell r="A23" t="str">
            <v>PK</v>
          </cell>
          <cell r="B23" t="str">
            <v>Phuû kiãûn maû</v>
          </cell>
          <cell r="E23">
            <v>10500</v>
          </cell>
        </row>
        <row r="24">
          <cell r="A24" t="str">
            <v>XS</v>
          </cell>
          <cell r="B24" t="str">
            <v>Xaì sån</v>
          </cell>
          <cell r="C24" t="str">
            <v>Kg</v>
          </cell>
          <cell r="D24">
            <v>1</v>
          </cell>
          <cell r="E24">
            <v>8500</v>
          </cell>
        </row>
        <row r="25">
          <cell r="A25" t="str">
            <v>TRÃN KHÄNG</v>
          </cell>
          <cell r="B25" t="str">
            <v>Caïp vaì  Dáy dáùn trãn khäng</v>
          </cell>
          <cell r="G25" t="str">
            <v>TÁÚN</v>
          </cell>
        </row>
        <row r="26">
          <cell r="A26" t="str">
            <v>AC-50/8</v>
          </cell>
          <cell r="B26" t="str">
            <v xml:space="preserve">Dáy nhäm loîi theïp AC-50/8 </v>
          </cell>
          <cell r="C26" t="str">
            <v>m</v>
          </cell>
          <cell r="D26">
            <v>1</v>
          </cell>
          <cell r="E26">
            <v>6000</v>
          </cell>
          <cell r="F26">
            <v>0.19600000000000001</v>
          </cell>
        </row>
        <row r="27">
          <cell r="A27" t="str">
            <v>AC-70/11</v>
          </cell>
          <cell r="B27" t="str">
            <v xml:space="preserve">Dáy nhäm loîi theïp AC-70/11 </v>
          </cell>
          <cell r="C27" t="str">
            <v>m</v>
          </cell>
          <cell r="D27">
            <v>1</v>
          </cell>
          <cell r="E27">
            <v>8000</v>
          </cell>
          <cell r="F27">
            <v>0.27500000000000002</v>
          </cell>
        </row>
        <row r="28">
          <cell r="A28" t="str">
            <v>AC-95/16</v>
          </cell>
          <cell r="B28" t="str">
            <v xml:space="preserve">Dáy  nhäm loîi theïpAC-95/16 </v>
          </cell>
          <cell r="C28" t="str">
            <v>m</v>
          </cell>
          <cell r="D28">
            <v>1</v>
          </cell>
          <cell r="E28">
            <v>11000</v>
          </cell>
          <cell r="F28">
            <v>0.38600000000000001</v>
          </cell>
          <cell r="G28">
            <v>28497.40932642487</v>
          </cell>
        </row>
        <row r="29">
          <cell r="A29" t="str">
            <v>AC-120/19</v>
          </cell>
          <cell r="B29" t="str">
            <v>Dáy  nhäm loîi theïpAC-120/19</v>
          </cell>
          <cell r="C29" t="str">
            <v>m</v>
          </cell>
          <cell r="D29">
            <v>1</v>
          </cell>
          <cell r="E29">
            <v>13000</v>
          </cell>
          <cell r="F29">
            <v>0.49199999999999999</v>
          </cell>
        </row>
        <row r="30">
          <cell r="A30" t="str">
            <v>AC-150/20</v>
          </cell>
          <cell r="B30" t="str">
            <v>Dáy  nhäm loîi theïpAC-150/19</v>
          </cell>
          <cell r="C30" t="str">
            <v>m</v>
          </cell>
          <cell r="D30">
            <v>1</v>
          </cell>
          <cell r="E30">
            <v>16000</v>
          </cell>
          <cell r="F30">
            <v>0.61699999999999999</v>
          </cell>
        </row>
        <row r="31">
          <cell r="A31" t="str">
            <v>AC-185/24</v>
          </cell>
          <cell r="B31" t="str">
            <v>Dáy  nhäm loîi theïpAC-185/24</v>
          </cell>
          <cell r="C31" t="str">
            <v>m</v>
          </cell>
          <cell r="D31">
            <v>1</v>
          </cell>
          <cell r="E31">
            <v>20000</v>
          </cell>
          <cell r="F31">
            <v>0.77100000000000002</v>
          </cell>
        </row>
        <row r="32">
          <cell r="A32" t="str">
            <v>A-95/141</v>
          </cell>
          <cell r="B32" t="str">
            <v>Dáy A-95/141</v>
          </cell>
          <cell r="C32" t="str">
            <v>m</v>
          </cell>
          <cell r="D32">
            <v>1</v>
          </cell>
          <cell r="E32">
            <v>21600</v>
          </cell>
          <cell r="F32">
            <v>0.25700000000000001</v>
          </cell>
        </row>
        <row r="33">
          <cell r="A33" t="str">
            <v>AV-50</v>
          </cell>
          <cell r="B33" t="str">
            <v>Dáy nhäm boüc AV50</v>
          </cell>
          <cell r="C33" t="str">
            <v>m</v>
          </cell>
          <cell r="D33">
            <v>1</v>
          </cell>
          <cell r="E33">
            <v>7700</v>
          </cell>
          <cell r="F33">
            <v>0.13600000000000001</v>
          </cell>
        </row>
        <row r="34">
          <cell r="A34" t="str">
            <v>AV-70</v>
          </cell>
          <cell r="B34" t="str">
            <v>Dáy nhäm boüc AV70</v>
          </cell>
          <cell r="C34" t="str">
            <v>m</v>
          </cell>
          <cell r="D34">
            <v>1</v>
          </cell>
          <cell r="E34">
            <v>10800</v>
          </cell>
          <cell r="F34">
            <v>0.191</v>
          </cell>
        </row>
        <row r="35">
          <cell r="A35" t="str">
            <v>AV-95</v>
          </cell>
          <cell r="B35" t="str">
            <v>Dáy nhäm boüc AV95</v>
          </cell>
          <cell r="C35" t="str">
            <v>m</v>
          </cell>
          <cell r="D35">
            <v>1</v>
          </cell>
          <cell r="E35">
            <v>14600</v>
          </cell>
          <cell r="F35">
            <v>0.25700000000000001</v>
          </cell>
        </row>
        <row r="36">
          <cell r="A36" t="str">
            <v>AV-120</v>
          </cell>
          <cell r="B36" t="str">
            <v>Dáy nhäm boüc AV120</v>
          </cell>
          <cell r="C36" t="str">
            <v>m</v>
          </cell>
          <cell r="D36">
            <v>1</v>
          </cell>
          <cell r="E36">
            <v>17900</v>
          </cell>
          <cell r="F36">
            <v>0.33200000000000002</v>
          </cell>
        </row>
        <row r="37">
          <cell r="A37" t="str">
            <v>AV-185</v>
          </cell>
          <cell r="B37" t="str">
            <v>Dáy nhäm boüc AV185</v>
          </cell>
          <cell r="C37" t="str">
            <v>m</v>
          </cell>
          <cell r="D37">
            <v>1</v>
          </cell>
          <cell r="E37">
            <v>20600</v>
          </cell>
          <cell r="F37">
            <v>0.503</v>
          </cell>
        </row>
        <row r="38">
          <cell r="A38" t="str">
            <v>M22</v>
          </cell>
          <cell r="B38" t="str">
            <v>Dáy âäöng tráön M22</v>
          </cell>
          <cell r="C38" t="str">
            <v>m</v>
          </cell>
          <cell r="D38">
            <v>1</v>
          </cell>
          <cell r="E38">
            <v>8500</v>
          </cell>
          <cell r="F38">
            <v>0.221</v>
          </cell>
        </row>
        <row r="39">
          <cell r="A39" t="str">
            <v>DCS-C35</v>
          </cell>
          <cell r="B39" t="str">
            <v>Dáy chäúng seït C-35</v>
          </cell>
          <cell r="C39" t="str">
            <v>m</v>
          </cell>
          <cell r="D39">
            <v>1</v>
          </cell>
          <cell r="E39">
            <v>3445.5</v>
          </cell>
        </row>
        <row r="40">
          <cell r="A40" t="str">
            <v>M38</v>
          </cell>
          <cell r="B40" t="str">
            <v>Dáy âäöng tráön M38</v>
          </cell>
          <cell r="C40" t="str">
            <v>m</v>
          </cell>
          <cell r="D40">
            <v>1</v>
          </cell>
          <cell r="E40">
            <v>10800</v>
          </cell>
          <cell r="F40">
            <v>0.32300000000000001</v>
          </cell>
        </row>
        <row r="41">
          <cell r="A41" t="str">
            <v>M50</v>
          </cell>
          <cell r="B41" t="str">
            <v>Dáy âäöng tráön M50</v>
          </cell>
          <cell r="C41" t="str">
            <v>m</v>
          </cell>
          <cell r="D41">
            <v>1</v>
          </cell>
          <cell r="E41">
            <v>15546</v>
          </cell>
          <cell r="F41">
            <v>0.32300000000000001</v>
          </cell>
        </row>
        <row r="42">
          <cell r="A42" t="str">
            <v>M70</v>
          </cell>
          <cell r="B42" t="str">
            <v>Dáy âäöng tráön M70</v>
          </cell>
          <cell r="C42" t="str">
            <v>m</v>
          </cell>
          <cell r="D42">
            <v>1</v>
          </cell>
          <cell r="E42">
            <v>21764</v>
          </cell>
          <cell r="F42">
            <v>0.61799999999999999</v>
          </cell>
        </row>
        <row r="43">
          <cell r="A43" t="str">
            <v>CV-50</v>
          </cell>
          <cell r="B43" t="str">
            <v>Caïp hoüc haû thãú PVC M50</v>
          </cell>
          <cell r="C43" t="str">
            <v>m</v>
          </cell>
          <cell r="E43">
            <v>19635</v>
          </cell>
          <cell r="F43">
            <v>1</v>
          </cell>
        </row>
        <row r="44">
          <cell r="A44" t="str">
            <v>CV-70</v>
          </cell>
          <cell r="B44" t="str">
            <v>Caïp hoüc haû thãú PVC M70</v>
          </cell>
          <cell r="C44" t="str">
            <v>m</v>
          </cell>
          <cell r="E44">
            <v>25440</v>
          </cell>
          <cell r="F44">
            <v>1</v>
          </cell>
        </row>
        <row r="45">
          <cell r="B45" t="str">
            <v>Caïp âäöng boüc XLPE</v>
          </cell>
        </row>
        <row r="46">
          <cell r="A46" t="str">
            <v>XLPE-A(1x120)-24kv</v>
          </cell>
          <cell r="B46" t="str">
            <v>Dáy nhäm boüc XLPE/PVC  A(1x120)-24kv</v>
          </cell>
          <cell r="C46" t="str">
            <v>m</v>
          </cell>
          <cell r="D46">
            <v>1</v>
          </cell>
          <cell r="E46">
            <v>65000</v>
          </cell>
        </row>
        <row r="47">
          <cell r="A47" t="str">
            <v>XLPE-A(1x240)-24kv</v>
          </cell>
          <cell r="B47" t="str">
            <v>Dáy nhäm boüc XLPE/PVC  A(1x240)-24kv</v>
          </cell>
          <cell r="C47" t="str">
            <v>m</v>
          </cell>
          <cell r="D47">
            <v>1</v>
          </cell>
          <cell r="E47">
            <v>96000</v>
          </cell>
        </row>
        <row r="48">
          <cell r="A48" t="str">
            <v>XLPE-M(1x35)-24kv</v>
          </cell>
          <cell r="B48" t="str">
            <v>Dáy âäöng boüc XLPE/PVC   M(1x35)-24kv</v>
          </cell>
          <cell r="C48" t="str">
            <v>m</v>
          </cell>
          <cell r="D48">
            <v>1</v>
          </cell>
          <cell r="E48">
            <v>50000</v>
          </cell>
        </row>
        <row r="49">
          <cell r="A49" t="str">
            <v>XLPE-M38</v>
          </cell>
          <cell r="B49" t="str">
            <v>Caïp âäöng boüc XLPE-M38</v>
          </cell>
          <cell r="C49" t="str">
            <v>m</v>
          </cell>
          <cell r="D49">
            <v>1</v>
          </cell>
        </row>
        <row r="50">
          <cell r="A50" t="str">
            <v>XLPE-M50</v>
          </cell>
          <cell r="B50" t="str">
            <v>Caïp âäöng boüc XLPE-M50</v>
          </cell>
          <cell r="C50" t="str">
            <v>m</v>
          </cell>
          <cell r="D50">
            <v>1</v>
          </cell>
          <cell r="E50">
            <v>59790</v>
          </cell>
        </row>
        <row r="51">
          <cell r="A51" t="str">
            <v>XLPE-M60</v>
          </cell>
          <cell r="B51" t="str">
            <v>Caïp âäöng boüc XLPE-M60</v>
          </cell>
          <cell r="C51" t="str">
            <v>m</v>
          </cell>
          <cell r="D51">
            <v>1</v>
          </cell>
          <cell r="E51">
            <v>59790</v>
          </cell>
        </row>
        <row r="52">
          <cell r="A52" t="str">
            <v>XLPE-M70</v>
          </cell>
          <cell r="B52" t="str">
            <v>Caïp âäöng boüc XLPE-M70</v>
          </cell>
          <cell r="C52" t="str">
            <v>m</v>
          </cell>
          <cell r="D52">
            <v>1</v>
          </cell>
          <cell r="E52">
            <v>75600</v>
          </cell>
        </row>
        <row r="53">
          <cell r="A53" t="str">
            <v>M(3x240+1x120)</v>
          </cell>
          <cell r="B53" t="str">
            <v>Caïp haû thãú M(3x240+1x150)</v>
          </cell>
          <cell r="C53" t="str">
            <v>m</v>
          </cell>
          <cell r="D53">
            <v>1</v>
          </cell>
          <cell r="E53">
            <v>385550.00000000006</v>
          </cell>
          <cell r="F53" t="str">
            <v>cadivai</v>
          </cell>
          <cell r="G53" t="str">
            <v xml:space="preserve"> </v>
          </cell>
          <cell r="H53" t="str">
            <v xml:space="preserve"> </v>
          </cell>
        </row>
        <row r="54">
          <cell r="A54" t="str">
            <v>M(3x150+1x95)</v>
          </cell>
          <cell r="B54" t="str">
            <v>Caïp haû thãú M(3x150+1x95)</v>
          </cell>
          <cell r="C54" t="str">
            <v>m</v>
          </cell>
          <cell r="D54">
            <v>1</v>
          </cell>
          <cell r="E54">
            <v>252560.00000000003</v>
          </cell>
        </row>
        <row r="55">
          <cell r="A55" t="str">
            <v>M(3x120+1x70)</v>
          </cell>
          <cell r="B55" t="str">
            <v>Caïp haû thãú M(3x120+1x70)</v>
          </cell>
          <cell r="C55" t="str">
            <v>m</v>
          </cell>
          <cell r="D55">
            <v>1</v>
          </cell>
          <cell r="E55">
            <v>198550.00000000003</v>
          </cell>
        </row>
        <row r="56">
          <cell r="A56" t="str">
            <v>M(3x95+1x50)</v>
          </cell>
          <cell r="B56" t="str">
            <v>Caïp haû thã M(3x95+1x50)</v>
          </cell>
          <cell r="C56" t="str">
            <v>m</v>
          </cell>
          <cell r="D56">
            <v>1</v>
          </cell>
          <cell r="E56">
            <v>160160</v>
          </cell>
        </row>
        <row r="57">
          <cell r="A57" t="str">
            <v>M(3x95+1x70)</v>
          </cell>
          <cell r="B57" t="str">
            <v>Caïp haû thã M(3x95+1x70)</v>
          </cell>
          <cell r="C57" t="str">
            <v>m</v>
          </cell>
          <cell r="D57">
            <v>1</v>
          </cell>
          <cell r="E57">
            <v>160160</v>
          </cell>
        </row>
        <row r="58">
          <cell r="A58" t="str">
            <v>M(3x70+1x50)</v>
          </cell>
          <cell r="B58" t="str">
            <v>Caïp haû thãú M(3x70+1x50)</v>
          </cell>
          <cell r="C58" t="str">
            <v>m</v>
          </cell>
          <cell r="D58">
            <v>1</v>
          </cell>
          <cell r="E58">
            <v>117150.00000000001</v>
          </cell>
          <cell r="F58">
            <v>4</v>
          </cell>
        </row>
        <row r="59">
          <cell r="A59" t="str">
            <v>M(3x50+1x35)</v>
          </cell>
          <cell r="B59" t="str">
            <v>Caïp haû thãú M(3x50+1x35)</v>
          </cell>
          <cell r="C59" t="str">
            <v>m</v>
          </cell>
          <cell r="D59">
            <v>1</v>
          </cell>
          <cell r="E59">
            <v>88000</v>
          </cell>
        </row>
        <row r="60">
          <cell r="A60" t="str">
            <v>M(3x35+1x16)</v>
          </cell>
          <cell r="B60" t="str">
            <v>Caïp haû thãú M(3x35+1x16)</v>
          </cell>
          <cell r="C60" t="str">
            <v>m</v>
          </cell>
          <cell r="D60">
            <v>1</v>
          </cell>
          <cell r="E60">
            <v>58740.000000000007</v>
          </cell>
        </row>
        <row r="61">
          <cell r="A61" t="str">
            <v>PVC-M2.5</v>
          </cell>
          <cell r="B61" t="str">
            <v>Dáy âäöng boüc</v>
          </cell>
          <cell r="C61" t="str">
            <v>m</v>
          </cell>
          <cell r="D61">
            <v>1</v>
          </cell>
          <cell r="E61">
            <v>1600</v>
          </cell>
        </row>
        <row r="62">
          <cell r="A62" t="str">
            <v>CAÏP NGÁÖM</v>
          </cell>
          <cell r="B62" t="str">
            <v xml:space="preserve"> </v>
          </cell>
        </row>
        <row r="63">
          <cell r="A63" t="str">
            <v>XLPE-M(3x120)-24kv</v>
          </cell>
          <cell r="B63" t="str">
            <v>Caïp ngáöm boüc XLPE/DTA/PVC M(3x120)-24kv</v>
          </cell>
          <cell r="C63" t="str">
            <v>m</v>
          </cell>
          <cell r="D63">
            <v>1</v>
          </cell>
          <cell r="E63">
            <v>341000</v>
          </cell>
        </row>
        <row r="64">
          <cell r="A64" t="str">
            <v>XLPE-M(3x150)-24kv</v>
          </cell>
          <cell r="B64" t="str">
            <v>Caïp ngáöm boüc XLPE/DTA/PVC M(3x150)-24kv</v>
          </cell>
          <cell r="C64" t="str">
            <v>m</v>
          </cell>
          <cell r="D64">
            <v>1</v>
          </cell>
          <cell r="E64">
            <v>404000</v>
          </cell>
        </row>
        <row r="65">
          <cell r="A65" t="str">
            <v>XLPE-M(3x240)-24kv</v>
          </cell>
          <cell r="B65" t="str">
            <v>Caïp ngáöm boüc XLPE/DTA/PVC M(3x240)-24kv</v>
          </cell>
          <cell r="C65" t="str">
            <v>m</v>
          </cell>
          <cell r="D65">
            <v>1</v>
          </cell>
          <cell r="E65">
            <v>588000</v>
          </cell>
        </row>
        <row r="67">
          <cell r="A67" t="str">
            <v>XLPE-A(3x150)-24kv</v>
          </cell>
          <cell r="B67" t="str">
            <v>Caïp ngáöm boüc XLPE/DTA/PVC A(3x150)-24kv</v>
          </cell>
          <cell r="C67" t="str">
            <v>m</v>
          </cell>
          <cell r="D67">
            <v>1</v>
          </cell>
          <cell r="E67">
            <v>263000</v>
          </cell>
        </row>
        <row r="68">
          <cell r="A68" t="str">
            <v>XLPE-A(1x300)-24kv</v>
          </cell>
          <cell r="B68" t="str">
            <v>Caïp ngáöm boüc XLPE/DTA/PVC A(1x300)-24kv</v>
          </cell>
          <cell r="C68" t="str">
            <v>m</v>
          </cell>
          <cell r="D68">
            <v>1</v>
          </cell>
          <cell r="E68">
            <v>180000</v>
          </cell>
        </row>
        <row r="70">
          <cell r="A70" t="str">
            <v>XLPE-A(1x95)-35kv</v>
          </cell>
          <cell r="B70" t="str">
            <v>Caïp ngáöm boüc XLPE/DTA/PVC A(1x95)-35kv</v>
          </cell>
          <cell r="C70" t="str">
            <v>m</v>
          </cell>
          <cell r="D70">
            <v>1</v>
          </cell>
          <cell r="E70">
            <v>210000</v>
          </cell>
        </row>
        <row r="71">
          <cell r="A71" t="str">
            <v>XLPE-A(1x185)-35kv</v>
          </cell>
          <cell r="B71" t="str">
            <v>Caïp ngáöm boüc XLPE/DTA/PVC A(1x185)-35kv</v>
          </cell>
          <cell r="C71" t="str">
            <v>m</v>
          </cell>
          <cell r="D71">
            <v>1</v>
          </cell>
          <cell r="E71">
            <v>368000</v>
          </cell>
        </row>
        <row r="72">
          <cell r="A72" t="str">
            <v>XLPE-M(3x150)-35kv</v>
          </cell>
          <cell r="B72" t="str">
            <v>Caïp ngáöm boüc XLPE/DTA/PVC M(3x150)-35kv</v>
          </cell>
          <cell r="C72" t="str">
            <v>m</v>
          </cell>
          <cell r="D72">
            <v>1</v>
          </cell>
          <cell r="E72">
            <v>725000</v>
          </cell>
        </row>
        <row r="74">
          <cell r="A74" t="str">
            <v>XLPE-M(3x120+1x70)-600v</v>
          </cell>
          <cell r="B74" t="str">
            <v>Caïp ngáöm boüc haû thãú M(3x120+1x70)</v>
          </cell>
          <cell r="C74" t="str">
            <v>m</v>
          </cell>
          <cell r="D74">
            <v>1</v>
          </cell>
          <cell r="E74">
            <v>273000</v>
          </cell>
        </row>
        <row r="75">
          <cell r="A75" t="str">
            <v>XLPE-M(1x240)-600v</v>
          </cell>
          <cell r="B75" t="str">
            <v>Caïp ngáöm boüc haû thãú M(1x240)</v>
          </cell>
          <cell r="C75" t="str">
            <v>m</v>
          </cell>
          <cell r="D75">
            <v>1</v>
          </cell>
          <cell r="E75">
            <v>167000</v>
          </cell>
        </row>
        <row r="76">
          <cell r="B76" t="str">
            <v>Sæï chuäøi vaì phuû kiãûn</v>
          </cell>
          <cell r="E76" t="str">
            <v xml:space="preserve"> </v>
          </cell>
        </row>
        <row r="77">
          <cell r="A77" t="str">
            <v>CN- 1</v>
          </cell>
          <cell r="B77" t="str">
            <v>Chuäøi neïo  1 baït</v>
          </cell>
          <cell r="C77" t="str">
            <v>Chuäøi</v>
          </cell>
          <cell r="E77">
            <v>178546</v>
          </cell>
          <cell r="F77">
            <v>8.6800000000000015</v>
          </cell>
        </row>
        <row r="78">
          <cell r="A78" t="str">
            <v>MT7</v>
          </cell>
          <cell r="B78" t="str">
            <v>Moïc treo chæî U MT-7</v>
          </cell>
          <cell r="C78" t="str">
            <v>Caïi</v>
          </cell>
          <cell r="D78">
            <v>1</v>
          </cell>
          <cell r="E78">
            <v>7455</v>
          </cell>
          <cell r="F78">
            <v>0.78</v>
          </cell>
        </row>
        <row r="79">
          <cell r="A79" t="str">
            <v>VT6</v>
          </cell>
          <cell r="B79" t="str">
            <v>Voìng treo âáöu troìn VT-6</v>
          </cell>
          <cell r="C79" t="str">
            <v>Caïi</v>
          </cell>
          <cell r="D79">
            <v>1</v>
          </cell>
          <cell r="E79">
            <v>5455</v>
          </cell>
          <cell r="F79">
            <v>0.3</v>
          </cell>
        </row>
        <row r="80">
          <cell r="A80" t="str">
            <v>IIC-70D</v>
          </cell>
          <cell r="B80" t="str">
            <v>Caïch âiãûn IIC-70D</v>
          </cell>
          <cell r="C80" t="str">
            <v>Caïi</v>
          </cell>
          <cell r="D80">
            <v>1</v>
          </cell>
          <cell r="E80">
            <v>120000</v>
          </cell>
          <cell r="F80">
            <v>3.4</v>
          </cell>
        </row>
        <row r="81">
          <cell r="A81" t="str">
            <v>MN1-7</v>
          </cell>
          <cell r="B81" t="str">
            <v>Màõc näúi keïp MN1-7</v>
          </cell>
          <cell r="C81" t="str">
            <v>Caïi</v>
          </cell>
          <cell r="D81">
            <v>1</v>
          </cell>
          <cell r="E81">
            <v>9545</v>
          </cell>
          <cell r="F81">
            <v>1.2</v>
          </cell>
        </row>
        <row r="82">
          <cell r="A82" t="str">
            <v>NG-7</v>
          </cell>
          <cell r="B82" t="str">
            <v>Màõc näúi trung gian 3 chán NG3-7</v>
          </cell>
          <cell r="C82" t="str">
            <v>Caïi</v>
          </cell>
          <cell r="D82">
            <v>1</v>
          </cell>
          <cell r="E82">
            <v>8182</v>
          </cell>
          <cell r="F82">
            <v>0.4</v>
          </cell>
        </row>
        <row r="83">
          <cell r="A83" t="str">
            <v>N357</v>
          </cell>
          <cell r="B83" t="str">
            <v>Khoïa neïo dáy dáùn N357</v>
          </cell>
          <cell r="C83" t="str">
            <v>Caïi</v>
          </cell>
          <cell r="D83">
            <v>1</v>
          </cell>
          <cell r="E83">
            <v>27909</v>
          </cell>
          <cell r="F83">
            <v>2.6</v>
          </cell>
        </row>
        <row r="84">
          <cell r="A84" t="str">
            <v>CN- 2</v>
          </cell>
          <cell r="B84" t="str">
            <v>Chuäøi neïo  2 baït</v>
          </cell>
          <cell r="C84" t="str">
            <v>Chuäøi</v>
          </cell>
          <cell r="E84">
            <v>298546</v>
          </cell>
          <cell r="F84">
            <v>12.86</v>
          </cell>
        </row>
        <row r="85">
          <cell r="A85" t="str">
            <v>MT7</v>
          </cell>
          <cell r="B85" t="str">
            <v>Moïc treo chæî U MT-7</v>
          </cell>
          <cell r="C85" t="str">
            <v>Caïi</v>
          </cell>
          <cell r="D85">
            <v>2</v>
          </cell>
          <cell r="E85">
            <v>7455</v>
          </cell>
          <cell r="F85">
            <v>1.56</v>
          </cell>
        </row>
        <row r="86">
          <cell r="A86" t="str">
            <v>VT6</v>
          </cell>
          <cell r="B86" t="str">
            <v>Voìng treo âáöu troìn VT-6</v>
          </cell>
          <cell r="C86" t="str">
            <v>Caïi</v>
          </cell>
          <cell r="D86">
            <v>1</v>
          </cell>
          <cell r="E86">
            <v>5455</v>
          </cell>
          <cell r="F86">
            <v>0.3</v>
          </cell>
        </row>
        <row r="87">
          <cell r="A87" t="str">
            <v>IIC-70D</v>
          </cell>
          <cell r="B87" t="str">
            <v>Caïch âiãûn IIC-70D</v>
          </cell>
          <cell r="C87" t="str">
            <v>Caïi</v>
          </cell>
          <cell r="D87">
            <v>2</v>
          </cell>
          <cell r="E87">
            <v>240000</v>
          </cell>
          <cell r="F87">
            <v>6.8</v>
          </cell>
        </row>
        <row r="88">
          <cell r="A88" t="str">
            <v>MN1-7</v>
          </cell>
          <cell r="B88" t="str">
            <v>Màõc näúi keïp MN1-7</v>
          </cell>
          <cell r="C88" t="str">
            <v>Caïi</v>
          </cell>
          <cell r="D88">
            <v>1</v>
          </cell>
          <cell r="E88">
            <v>9545</v>
          </cell>
          <cell r="F88">
            <v>1.2</v>
          </cell>
        </row>
        <row r="89">
          <cell r="A89" t="str">
            <v>NG-7</v>
          </cell>
          <cell r="B89" t="str">
            <v>Màõc näúi trung gian 3 chán NG3-7</v>
          </cell>
          <cell r="C89" t="str">
            <v>Caïi</v>
          </cell>
          <cell r="D89">
            <v>1</v>
          </cell>
          <cell r="E89">
            <v>8182</v>
          </cell>
          <cell r="F89">
            <v>0.4</v>
          </cell>
        </row>
        <row r="90">
          <cell r="A90" t="str">
            <v>N357</v>
          </cell>
          <cell r="B90" t="str">
            <v>Khoïa neïo dáy dáùn N357</v>
          </cell>
          <cell r="C90" t="str">
            <v>Caïi</v>
          </cell>
          <cell r="D90">
            <v>1</v>
          </cell>
          <cell r="E90">
            <v>27909</v>
          </cell>
          <cell r="F90">
            <v>2.6</v>
          </cell>
        </row>
        <row r="91">
          <cell r="A91" t="str">
            <v>CN- 3</v>
          </cell>
          <cell r="B91" t="str">
            <v>Chuäøi neïo  3 baït</v>
          </cell>
          <cell r="C91" t="str">
            <v>Chuäøi</v>
          </cell>
          <cell r="E91">
            <v>458131</v>
          </cell>
          <cell r="F91">
            <v>17.04</v>
          </cell>
        </row>
        <row r="92">
          <cell r="A92" t="str">
            <v>MT9</v>
          </cell>
          <cell r="B92" t="str">
            <v>Moïc treo chæî U MT-9</v>
          </cell>
          <cell r="C92" t="str">
            <v>Caïi</v>
          </cell>
          <cell r="D92">
            <v>3</v>
          </cell>
          <cell r="E92">
            <v>29199</v>
          </cell>
          <cell r="F92">
            <v>2.34</v>
          </cell>
        </row>
        <row r="93">
          <cell r="A93" t="str">
            <v>VT6</v>
          </cell>
          <cell r="B93" t="str">
            <v>Voìng treo âáöu troìn VT-6</v>
          </cell>
          <cell r="C93" t="str">
            <v>Caïi</v>
          </cell>
          <cell r="D93">
            <v>1</v>
          </cell>
          <cell r="E93">
            <v>5114</v>
          </cell>
          <cell r="F93">
            <v>0.3</v>
          </cell>
        </row>
        <row r="94">
          <cell r="A94" t="str">
            <v>IIC-70D</v>
          </cell>
          <cell r="B94" t="str">
            <v>Caïch âiãûn IIC-70D</v>
          </cell>
          <cell r="C94" t="str">
            <v>Caïi</v>
          </cell>
          <cell r="D94">
            <v>3</v>
          </cell>
          <cell r="E94">
            <v>360000</v>
          </cell>
          <cell r="F94">
            <v>10.199999999999999</v>
          </cell>
        </row>
        <row r="95">
          <cell r="A95" t="str">
            <v>MN1-6</v>
          </cell>
          <cell r="B95" t="str">
            <v>Màõc näúi keïp MN1-6</v>
          </cell>
          <cell r="C95" t="str">
            <v>Caïi</v>
          </cell>
          <cell r="D95">
            <v>1</v>
          </cell>
          <cell r="E95">
            <v>11364</v>
          </cell>
          <cell r="F95">
            <v>1.2</v>
          </cell>
        </row>
        <row r="96">
          <cell r="A96" t="str">
            <v>NG-7</v>
          </cell>
          <cell r="B96" t="str">
            <v>Màõc näúi trung gian 3 chán NG3-7</v>
          </cell>
          <cell r="C96" t="str">
            <v>Caïi</v>
          </cell>
          <cell r="D96">
            <v>1</v>
          </cell>
          <cell r="E96">
            <v>24545</v>
          </cell>
          <cell r="F96">
            <v>0.4</v>
          </cell>
        </row>
        <row r="97">
          <cell r="A97" t="str">
            <v>N357</v>
          </cell>
          <cell r="B97" t="str">
            <v>Khoïa neïo dáy dáùn N357</v>
          </cell>
          <cell r="C97" t="str">
            <v>Caïi</v>
          </cell>
          <cell r="D97">
            <v>1</v>
          </cell>
          <cell r="E97">
            <v>27909</v>
          </cell>
          <cell r="F97">
            <v>2.6</v>
          </cell>
        </row>
        <row r="98">
          <cell r="A98" t="str">
            <v>CN- 4</v>
          </cell>
          <cell r="B98" t="str">
            <v>Chuäøi neïo 35 kv ( 4 baït)</v>
          </cell>
          <cell r="C98" t="str">
            <v>Chuäøi</v>
          </cell>
          <cell r="E98">
            <v>587864</v>
          </cell>
          <cell r="F98">
            <v>21.22</v>
          </cell>
        </row>
        <row r="99">
          <cell r="A99" t="str">
            <v>MT9</v>
          </cell>
          <cell r="B99" t="str">
            <v>Moïc treo chæî U MT-9</v>
          </cell>
          <cell r="C99" t="str">
            <v>Caïi</v>
          </cell>
          <cell r="D99">
            <v>4</v>
          </cell>
          <cell r="E99">
            <v>38932</v>
          </cell>
          <cell r="F99">
            <v>3.12</v>
          </cell>
        </row>
        <row r="100">
          <cell r="A100" t="str">
            <v>VT6</v>
          </cell>
          <cell r="B100" t="str">
            <v>Voìng treo âáöu troìn VT-6</v>
          </cell>
          <cell r="C100" t="str">
            <v>Caïi</v>
          </cell>
          <cell r="D100">
            <v>1</v>
          </cell>
          <cell r="E100">
            <v>5114</v>
          </cell>
          <cell r="F100">
            <v>0.3</v>
          </cell>
        </row>
        <row r="101">
          <cell r="A101" t="str">
            <v>IIC-70D</v>
          </cell>
          <cell r="B101" t="str">
            <v>Caïch âiãûn IIC-70D</v>
          </cell>
          <cell r="C101" t="str">
            <v>Caïi</v>
          </cell>
          <cell r="D101">
            <v>4</v>
          </cell>
          <cell r="E101">
            <v>480000</v>
          </cell>
          <cell r="F101">
            <v>13.6</v>
          </cell>
        </row>
        <row r="102">
          <cell r="A102" t="str">
            <v>MN1-6</v>
          </cell>
          <cell r="B102" t="str">
            <v>Màõc näúi keïp MN1-6</v>
          </cell>
          <cell r="C102" t="str">
            <v>Caïi</v>
          </cell>
          <cell r="D102">
            <v>1</v>
          </cell>
          <cell r="E102">
            <v>11364</v>
          </cell>
          <cell r="F102">
            <v>1.2</v>
          </cell>
        </row>
        <row r="103">
          <cell r="A103" t="str">
            <v>NG-7</v>
          </cell>
          <cell r="B103" t="str">
            <v>Màõc näúi trung gian 3 chán NG3-7</v>
          </cell>
          <cell r="C103" t="str">
            <v>Caïi</v>
          </cell>
          <cell r="D103">
            <v>1</v>
          </cell>
          <cell r="E103">
            <v>24545</v>
          </cell>
          <cell r="F103">
            <v>0.4</v>
          </cell>
        </row>
        <row r="104">
          <cell r="A104" t="str">
            <v>N357</v>
          </cell>
          <cell r="B104" t="str">
            <v>Khoïa neïo dáy dáùn N357</v>
          </cell>
          <cell r="C104" t="str">
            <v>Caïi</v>
          </cell>
          <cell r="D104">
            <v>1</v>
          </cell>
          <cell r="E104">
            <v>27909</v>
          </cell>
          <cell r="F104">
            <v>2.6</v>
          </cell>
        </row>
        <row r="105">
          <cell r="A105" t="str">
            <v>CÂ- 2</v>
          </cell>
          <cell r="B105" t="str">
            <v>Chuäøi  âåî 2 baït</v>
          </cell>
          <cell r="C105" t="str">
            <v>Chuäøi</v>
          </cell>
          <cell r="E105">
            <v>306001</v>
          </cell>
          <cell r="F105">
            <v>12.86</v>
          </cell>
        </row>
        <row r="106">
          <cell r="A106" t="str">
            <v>MT7</v>
          </cell>
          <cell r="B106" t="str">
            <v>Moïc treo chæî U MT-7</v>
          </cell>
          <cell r="C106" t="str">
            <v>Caïi</v>
          </cell>
          <cell r="D106">
            <v>2</v>
          </cell>
          <cell r="E106">
            <v>14910</v>
          </cell>
          <cell r="F106">
            <v>1.56</v>
          </cell>
        </row>
        <row r="107">
          <cell r="A107" t="str">
            <v>VT10</v>
          </cell>
          <cell r="B107" t="str">
            <v>Voìng treo âáöu troìn VT-10</v>
          </cell>
          <cell r="C107" t="str">
            <v>Caïi</v>
          </cell>
          <cell r="D107">
            <v>1</v>
          </cell>
          <cell r="E107">
            <v>5455</v>
          </cell>
          <cell r="F107">
            <v>0.3</v>
          </cell>
        </row>
        <row r="108">
          <cell r="A108" t="str">
            <v>IIC-70D</v>
          </cell>
          <cell r="B108" t="str">
            <v>Caïch âiãûn IIC-70D</v>
          </cell>
          <cell r="C108" t="str">
            <v>Caïi</v>
          </cell>
          <cell r="D108">
            <v>2</v>
          </cell>
          <cell r="E108">
            <v>240000</v>
          </cell>
          <cell r="F108">
            <v>6.8</v>
          </cell>
        </row>
        <row r="109">
          <cell r="A109" t="str">
            <v>MN2-7</v>
          </cell>
          <cell r="B109" t="str">
            <v>Màõc näúi keïp MN2-7</v>
          </cell>
          <cell r="C109" t="str">
            <v>Caïi</v>
          </cell>
          <cell r="D109">
            <v>1</v>
          </cell>
          <cell r="E109">
            <v>9545</v>
          </cell>
          <cell r="F109">
            <v>1.2</v>
          </cell>
        </row>
        <row r="110">
          <cell r="A110" t="str">
            <v>NG-7</v>
          </cell>
          <cell r="B110" t="str">
            <v>Màõc näúi trung gian 3 chán NG3-7</v>
          </cell>
          <cell r="C110" t="str">
            <v>Caïi</v>
          </cell>
          <cell r="D110">
            <v>1</v>
          </cell>
          <cell r="E110">
            <v>8182</v>
          </cell>
          <cell r="F110">
            <v>0.4</v>
          </cell>
        </row>
        <row r="111">
          <cell r="A111" t="str">
            <v>N357</v>
          </cell>
          <cell r="B111" t="str">
            <v>Khoïa neïo dáy dáùn N357</v>
          </cell>
          <cell r="C111" t="str">
            <v>Caïi</v>
          </cell>
          <cell r="D111">
            <v>1</v>
          </cell>
          <cell r="E111">
            <v>27909</v>
          </cell>
          <cell r="F111">
            <v>2.6</v>
          </cell>
        </row>
        <row r="112">
          <cell r="A112" t="str">
            <v>CÂ- 3k</v>
          </cell>
          <cell r="B112" t="str">
            <v>Chuäøi  âåî 3 baït keïp</v>
          </cell>
          <cell r="C112" t="str">
            <v>Chuäøi</v>
          </cell>
          <cell r="E112">
            <v>896284</v>
          </cell>
          <cell r="F112">
            <v>30.92</v>
          </cell>
        </row>
        <row r="113">
          <cell r="A113" t="str">
            <v>Â-916</v>
          </cell>
          <cell r="B113" t="str">
            <v xml:space="preserve">Khoaï âåî træåüt </v>
          </cell>
          <cell r="C113" t="str">
            <v>Caïi</v>
          </cell>
          <cell r="D113">
            <v>1</v>
          </cell>
          <cell r="E113">
            <v>72727</v>
          </cell>
          <cell r="F113">
            <v>0.78</v>
          </cell>
        </row>
        <row r="114">
          <cell r="A114" t="str">
            <v>K16</v>
          </cell>
          <cell r="B114" t="str">
            <v>Khaïnh âån</v>
          </cell>
          <cell r="C114" t="str">
            <v>Caïi</v>
          </cell>
          <cell r="D114">
            <v>1</v>
          </cell>
          <cell r="E114">
            <v>22727</v>
          </cell>
          <cell r="F114">
            <v>0.3</v>
          </cell>
        </row>
        <row r="115">
          <cell r="A115" t="str">
            <v>MN1-12</v>
          </cell>
          <cell r="B115" t="str">
            <v xml:space="preserve">Màõc näúi âån </v>
          </cell>
          <cell r="C115" t="str">
            <v>Caïi</v>
          </cell>
          <cell r="D115">
            <v>2</v>
          </cell>
          <cell r="E115">
            <v>36364</v>
          </cell>
          <cell r="F115">
            <v>6.8</v>
          </cell>
        </row>
        <row r="116">
          <cell r="A116" t="str">
            <v>IIC-120D</v>
          </cell>
          <cell r="B116" t="str">
            <v>Caïch âiãûn IIC-120D</v>
          </cell>
          <cell r="C116" t="str">
            <v>Caïi</v>
          </cell>
          <cell r="D116">
            <v>6</v>
          </cell>
          <cell r="E116">
            <v>720000</v>
          </cell>
          <cell r="F116">
            <v>20.399999999999999</v>
          </cell>
        </row>
        <row r="117">
          <cell r="A117" t="str">
            <v>VT6</v>
          </cell>
          <cell r="B117" t="str">
            <v>Voìng treo âáöu troìn VT-6</v>
          </cell>
          <cell r="C117" t="str">
            <v xml:space="preserve"> Caïi</v>
          </cell>
          <cell r="D117">
            <v>2</v>
          </cell>
          <cell r="E117">
            <v>10228</v>
          </cell>
          <cell r="F117">
            <v>0.3</v>
          </cell>
        </row>
        <row r="118">
          <cell r="A118" t="str">
            <v>MT6</v>
          </cell>
          <cell r="B118" t="str">
            <v>Moïc treo chæî U MT-6</v>
          </cell>
          <cell r="C118" t="str">
            <v xml:space="preserve"> Caïi</v>
          </cell>
          <cell r="D118">
            <v>2</v>
          </cell>
          <cell r="E118">
            <v>14772</v>
          </cell>
          <cell r="F118">
            <v>1.17</v>
          </cell>
        </row>
        <row r="119">
          <cell r="A119" t="str">
            <v>MT9</v>
          </cell>
          <cell r="B119" t="str">
            <v>Moïc treo chæî U MT-9</v>
          </cell>
          <cell r="C119" t="str">
            <v xml:space="preserve"> Caïi</v>
          </cell>
          <cell r="D119">
            <v>2</v>
          </cell>
          <cell r="E119">
            <v>19466</v>
          </cell>
          <cell r="F119">
            <v>1.17</v>
          </cell>
        </row>
        <row r="120">
          <cell r="A120" t="str">
            <v>CN- 3k</v>
          </cell>
          <cell r="B120" t="str">
            <v>Chuäøi  neïo 3 baït keïp</v>
          </cell>
          <cell r="C120" t="str">
            <v>Chuäøi</v>
          </cell>
          <cell r="E120">
            <v>968556</v>
          </cell>
          <cell r="F120">
            <v>30.92</v>
          </cell>
        </row>
        <row r="121">
          <cell r="A121" t="str">
            <v>N-916</v>
          </cell>
          <cell r="B121" t="str">
            <v>Khoaï neïo dáy dáùn N916</v>
          </cell>
          <cell r="C121" t="str">
            <v>Caïi</v>
          </cell>
          <cell r="D121">
            <v>1</v>
          </cell>
          <cell r="E121">
            <v>109090</v>
          </cell>
          <cell r="F121">
            <v>0.78</v>
          </cell>
        </row>
        <row r="122">
          <cell r="A122" t="str">
            <v>K16</v>
          </cell>
          <cell r="B122" t="str">
            <v>Khaïnh âån</v>
          </cell>
          <cell r="C122" t="str">
            <v>Caïi</v>
          </cell>
          <cell r="D122">
            <v>1</v>
          </cell>
          <cell r="E122">
            <v>22727</v>
          </cell>
          <cell r="F122">
            <v>0.3</v>
          </cell>
        </row>
        <row r="123">
          <cell r="A123" t="str">
            <v>MN1-12</v>
          </cell>
          <cell r="B123" t="str">
            <v xml:space="preserve">Màõc näúi âån </v>
          </cell>
          <cell r="C123" t="str">
            <v>Caïi</v>
          </cell>
          <cell r="D123">
            <v>2</v>
          </cell>
          <cell r="E123">
            <v>36364</v>
          </cell>
          <cell r="F123">
            <v>6.8</v>
          </cell>
        </row>
        <row r="124">
          <cell r="A124" t="str">
            <v>IIC-120D</v>
          </cell>
          <cell r="B124" t="str">
            <v>Caïch âiãûn IIC-120D</v>
          </cell>
          <cell r="C124" t="str">
            <v>Caïi</v>
          </cell>
          <cell r="D124">
            <v>6</v>
          </cell>
          <cell r="E124">
            <v>720000</v>
          </cell>
          <cell r="F124">
            <v>20.399999999999999</v>
          </cell>
        </row>
        <row r="125">
          <cell r="A125" t="str">
            <v>VT6</v>
          </cell>
          <cell r="B125" t="str">
            <v>Voìng treo âáöu troìn VT-6</v>
          </cell>
          <cell r="C125" t="str">
            <v xml:space="preserve"> Caïi</v>
          </cell>
          <cell r="D125">
            <v>2</v>
          </cell>
          <cell r="E125">
            <v>10228</v>
          </cell>
          <cell r="F125">
            <v>0.3</v>
          </cell>
        </row>
        <row r="126">
          <cell r="A126" t="str">
            <v>MT6</v>
          </cell>
          <cell r="B126" t="str">
            <v>Moïc treo chæî U MT-6</v>
          </cell>
          <cell r="C126" t="str">
            <v xml:space="preserve"> Caïi</v>
          </cell>
          <cell r="D126">
            <v>2</v>
          </cell>
          <cell r="E126">
            <v>14772</v>
          </cell>
          <cell r="F126">
            <v>1.17</v>
          </cell>
        </row>
        <row r="127">
          <cell r="A127" t="str">
            <v>MT9</v>
          </cell>
          <cell r="B127" t="str">
            <v>Moïc treo chæî U MT-9</v>
          </cell>
          <cell r="C127" t="str">
            <v xml:space="preserve"> Caïi</v>
          </cell>
          <cell r="D127">
            <v>2</v>
          </cell>
          <cell r="E127">
            <v>19466</v>
          </cell>
          <cell r="F127">
            <v>1.17</v>
          </cell>
        </row>
        <row r="128">
          <cell r="A128" t="str">
            <v>MG-16</v>
          </cell>
          <cell r="B128" t="str">
            <v xml:space="preserve">Màõc näúi trung gian </v>
          </cell>
          <cell r="C128" t="str">
            <v xml:space="preserve"> Caïi</v>
          </cell>
          <cell r="D128">
            <v>1</v>
          </cell>
          <cell r="E128">
            <v>24545</v>
          </cell>
        </row>
        <row r="129">
          <cell r="A129" t="str">
            <v>BT2-16</v>
          </cell>
          <cell r="B129" t="str">
            <v>Baíng treo thàóng goïc keïp</v>
          </cell>
          <cell r="C129" t="str">
            <v xml:space="preserve"> Caïi</v>
          </cell>
          <cell r="D129">
            <v>1</v>
          </cell>
          <cell r="E129">
            <v>11364</v>
          </cell>
        </row>
        <row r="131">
          <cell r="A131" t="str">
            <v>C-24kv</v>
          </cell>
          <cell r="B131" t="str">
            <v>Chuäùi caïch âiãûn 24 kv + phuû kiãûn</v>
          </cell>
          <cell r="C131" t="str">
            <v>Chuäøi</v>
          </cell>
          <cell r="D131">
            <v>1</v>
          </cell>
          <cell r="E131">
            <v>255000</v>
          </cell>
        </row>
        <row r="132">
          <cell r="A132" t="str">
            <v>CÂ35</v>
          </cell>
          <cell r="B132" t="str">
            <v>Chuäøi âåî 35 KV</v>
          </cell>
          <cell r="C132" t="str">
            <v>Chuäøi</v>
          </cell>
          <cell r="E132">
            <v>343700</v>
          </cell>
        </row>
        <row r="133">
          <cell r="B133" t="str">
            <v>Sæï âæïng</v>
          </cell>
        </row>
        <row r="134">
          <cell r="A134" t="str">
            <v>SÂ-35</v>
          </cell>
          <cell r="B134" t="str">
            <v>Sæï âæïng SÂ-35 + ty</v>
          </cell>
          <cell r="C134" t="str">
            <v>bäü</v>
          </cell>
          <cell r="D134">
            <v>1</v>
          </cell>
          <cell r="E134">
            <v>146000</v>
          </cell>
          <cell r="F134">
            <v>8</v>
          </cell>
        </row>
        <row r="135">
          <cell r="A135" t="str">
            <v>SÂ-35cm</v>
          </cell>
          <cell r="B135" t="str">
            <v>Sæï âæïng SÂ-35 chäúng nhiãùm màûn+ ty</v>
          </cell>
          <cell r="C135" t="str">
            <v>bäü</v>
          </cell>
          <cell r="D135">
            <v>1</v>
          </cell>
          <cell r="E135">
            <v>162000</v>
          </cell>
          <cell r="F135">
            <v>8</v>
          </cell>
        </row>
        <row r="136">
          <cell r="A136" t="str">
            <v>SÂ22cm</v>
          </cell>
          <cell r="B136" t="str">
            <v>Sæï âæïng SÂ-22 chäúng nhiãùm màûn+ ty</v>
          </cell>
          <cell r="C136" t="str">
            <v>bäü</v>
          </cell>
          <cell r="D136">
            <v>1</v>
          </cell>
          <cell r="E136">
            <v>69000</v>
          </cell>
          <cell r="F136">
            <v>4.8</v>
          </cell>
        </row>
        <row r="137">
          <cell r="A137" t="str">
            <v>SÂ-22</v>
          </cell>
          <cell r="B137" t="str">
            <v>Sæï âæïng SÂ-22 + ty</v>
          </cell>
          <cell r="C137" t="str">
            <v>bäü</v>
          </cell>
          <cell r="D137">
            <v>1</v>
          </cell>
          <cell r="E137">
            <v>74000</v>
          </cell>
          <cell r="F137">
            <v>4.8</v>
          </cell>
        </row>
        <row r="138">
          <cell r="A138" t="str">
            <v>DBCS</v>
          </cell>
          <cell r="B138" t="str">
            <v>Dáy buäüc cäø sæï</v>
          </cell>
          <cell r="C138" t="str">
            <v>Såüi</v>
          </cell>
          <cell r="E138">
            <v>2500</v>
          </cell>
        </row>
        <row r="139">
          <cell r="A139" t="str">
            <v>SC</v>
          </cell>
          <cell r="B139" t="str">
            <v>Sæï baït caïch âiãûn IIC-70E</v>
          </cell>
          <cell r="C139" t="str">
            <v>Baït</v>
          </cell>
          <cell r="D139">
            <v>1</v>
          </cell>
          <cell r="E139">
            <v>85000</v>
          </cell>
          <cell r="F139">
            <v>3.4</v>
          </cell>
        </row>
        <row r="140">
          <cell r="A140" t="str">
            <v>SBL-0.4</v>
          </cell>
          <cell r="B140" t="str">
            <v>Sæï buly</v>
          </cell>
          <cell r="C140" t="str">
            <v>Bäü</v>
          </cell>
          <cell r="D140">
            <v>1</v>
          </cell>
          <cell r="E140">
            <v>4000</v>
          </cell>
          <cell r="F140">
            <v>0.5</v>
          </cell>
        </row>
        <row r="141">
          <cell r="A141" t="str">
            <v>SPC</v>
          </cell>
          <cell r="B141" t="str">
            <v>Sæï traïi kãú phán caïch</v>
          </cell>
          <cell r="C141" t="str">
            <v>Bäü</v>
          </cell>
          <cell r="D141">
            <v>1</v>
          </cell>
          <cell r="E141">
            <v>15000</v>
          </cell>
          <cell r="F141">
            <v>0.5</v>
          </cell>
        </row>
        <row r="142">
          <cell r="A142" t="str">
            <v>SH</v>
          </cell>
          <cell r="B142" t="str">
            <v>Sæï äúng chè haû aïp</v>
          </cell>
          <cell r="C142" t="str">
            <v>Bäü</v>
          </cell>
          <cell r="D142">
            <v>1</v>
          </cell>
          <cell r="E142">
            <v>2497</v>
          </cell>
          <cell r="F142">
            <v>0.5</v>
          </cell>
        </row>
        <row r="143">
          <cell r="A143" t="str">
            <v>RÂ</v>
          </cell>
          <cell r="B143" t="str">
            <v>Raînh âãûm dáy chàòng</v>
          </cell>
          <cell r="C143" t="str">
            <v>Bäü</v>
          </cell>
          <cell r="D143">
            <v>1</v>
          </cell>
          <cell r="E143">
            <v>3500</v>
          </cell>
          <cell r="F143">
            <v>0.4</v>
          </cell>
        </row>
        <row r="144">
          <cell r="B144" t="str">
            <v>Phuû kiãûn</v>
          </cell>
        </row>
        <row r="145">
          <cell r="A145" t="str">
            <v>KQ-50</v>
          </cell>
          <cell r="B145" t="str">
            <v>Keûp quai reî xuäúng maïy biãún aïp - Cho dáy 50</v>
          </cell>
          <cell r="C145" t="str">
            <v>Caïi</v>
          </cell>
          <cell r="D145">
            <v>1</v>
          </cell>
        </row>
        <row r="146">
          <cell r="A146" t="str">
            <v>KQ-70</v>
          </cell>
          <cell r="B146" t="str">
            <v>Keûp quai reî xuäúng maïy biãún aïp - Cho dáy 70</v>
          </cell>
          <cell r="C146" t="str">
            <v>Caïi</v>
          </cell>
          <cell r="D146">
            <v>1</v>
          </cell>
        </row>
        <row r="147">
          <cell r="A147" t="str">
            <v>KCÂ-35</v>
          </cell>
          <cell r="B147" t="str">
            <v>Keûp caïp âäöng M-35</v>
          </cell>
          <cell r="C147" t="str">
            <v>Caïi</v>
          </cell>
          <cell r="D147">
            <v>1</v>
          </cell>
          <cell r="E147">
            <v>13000</v>
          </cell>
          <cell r="F147">
            <v>0.2</v>
          </cell>
        </row>
        <row r="148">
          <cell r="A148" t="str">
            <v>KCÂ-38</v>
          </cell>
          <cell r="B148" t="str">
            <v>Keûp caïp âäöng M-38 (1/0)</v>
          </cell>
          <cell r="C148" t="str">
            <v>Caïi</v>
          </cell>
          <cell r="D148">
            <v>1</v>
          </cell>
          <cell r="E148">
            <v>11000</v>
          </cell>
          <cell r="F148">
            <v>0.2</v>
          </cell>
        </row>
        <row r="149">
          <cell r="A149" t="str">
            <v>KCÂ-50</v>
          </cell>
          <cell r="B149" t="str">
            <v>Keûp caïp âäöng M-50</v>
          </cell>
          <cell r="C149" t="str">
            <v>Caïi</v>
          </cell>
          <cell r="D149">
            <v>1</v>
          </cell>
          <cell r="E149">
            <v>15000</v>
          </cell>
          <cell r="F149">
            <v>0.2</v>
          </cell>
        </row>
        <row r="150">
          <cell r="A150" t="str">
            <v>KCÂ-70</v>
          </cell>
          <cell r="B150" t="str">
            <v>Keûp caïp âäöng M-70</v>
          </cell>
          <cell r="C150" t="str">
            <v>Caïi</v>
          </cell>
          <cell r="D150">
            <v>1</v>
          </cell>
          <cell r="E150">
            <v>16500</v>
          </cell>
          <cell r="F150">
            <v>0.2</v>
          </cell>
        </row>
        <row r="151">
          <cell r="A151" t="str">
            <v>KCÂ-250</v>
          </cell>
          <cell r="B151" t="str">
            <v>Keûp caïp âäöng M-250 (4/0)</v>
          </cell>
          <cell r="C151" t="str">
            <v>Caïi</v>
          </cell>
          <cell r="D151">
            <v>1</v>
          </cell>
          <cell r="E151">
            <v>28000</v>
          </cell>
          <cell r="F151">
            <v>0.2</v>
          </cell>
        </row>
        <row r="152">
          <cell r="A152" t="str">
            <v>KCÂ-300</v>
          </cell>
          <cell r="B152" t="str">
            <v>Keûp caïp âäöng M-300</v>
          </cell>
          <cell r="C152" t="str">
            <v>Caïi</v>
          </cell>
          <cell r="D152">
            <v>1</v>
          </cell>
          <cell r="E152">
            <v>35000</v>
          </cell>
          <cell r="F152">
            <v>0.2</v>
          </cell>
        </row>
        <row r="153">
          <cell r="A153" t="str">
            <v>KCÂ-450</v>
          </cell>
          <cell r="B153" t="str">
            <v>Keûp caïp âäöng M-400</v>
          </cell>
          <cell r="C153" t="str">
            <v>Caïi</v>
          </cell>
          <cell r="D153">
            <v>1</v>
          </cell>
          <cell r="E153">
            <v>40000</v>
          </cell>
          <cell r="F153">
            <v>0.2</v>
          </cell>
        </row>
        <row r="154">
          <cell r="A154" t="str">
            <v>C-HCL-2/0-35</v>
          </cell>
          <cell r="B154" t="str">
            <v>Keûp âáúu chim</v>
          </cell>
          <cell r="C154" t="str">
            <v>Caïi</v>
          </cell>
          <cell r="D154">
            <v>1</v>
          </cell>
          <cell r="E154">
            <v>20000</v>
          </cell>
          <cell r="F154">
            <v>0.2</v>
          </cell>
        </row>
        <row r="155">
          <cell r="A155" t="str">
            <v>C-HCL-2/0-50</v>
          </cell>
          <cell r="B155" t="str">
            <v>Keûp âáúu chim</v>
          </cell>
          <cell r="C155" t="str">
            <v>Caïi</v>
          </cell>
          <cell r="D155">
            <v>1</v>
          </cell>
          <cell r="E155">
            <v>20000</v>
          </cell>
          <cell r="F155">
            <v>0.2</v>
          </cell>
        </row>
        <row r="156">
          <cell r="A156" t="str">
            <v>C-HCL-4/0</v>
          </cell>
          <cell r="B156" t="str">
            <v>Keûp âáúu chim</v>
          </cell>
          <cell r="C156" t="str">
            <v>Caïi</v>
          </cell>
          <cell r="D156">
            <v>1</v>
          </cell>
          <cell r="E156">
            <v>23000</v>
          </cell>
          <cell r="F156">
            <v>0.2</v>
          </cell>
        </row>
        <row r="157">
          <cell r="A157" t="str">
            <v>KR</v>
          </cell>
          <cell r="B157" t="str">
            <v>Keûp ràng näúi dáy tiãúp âëa</v>
          </cell>
          <cell r="C157" t="str">
            <v>Caïi</v>
          </cell>
          <cell r="D157">
            <v>1</v>
          </cell>
          <cell r="E157">
            <v>15000</v>
          </cell>
          <cell r="F157">
            <v>0.2</v>
          </cell>
        </row>
        <row r="158">
          <cell r="A158" t="str">
            <v>CÂR-50</v>
          </cell>
          <cell r="B158" t="str">
            <v>Cáöu âáúu reî nhäm âäöng dáy 50</v>
          </cell>
          <cell r="C158" t="str">
            <v>Caïi</v>
          </cell>
          <cell r="D158">
            <v>1</v>
          </cell>
          <cell r="E158">
            <v>40000</v>
          </cell>
          <cell r="F158">
            <v>0.2</v>
          </cell>
        </row>
        <row r="159">
          <cell r="A159" t="str">
            <v>CÂR-70</v>
          </cell>
          <cell r="B159" t="str">
            <v>Cáöu âáúu reî nhäm âäöng dáy 70</v>
          </cell>
          <cell r="C159" t="str">
            <v>Caïi</v>
          </cell>
          <cell r="D159">
            <v>1</v>
          </cell>
          <cell r="E159">
            <v>40000</v>
          </cell>
          <cell r="F159">
            <v>0.2</v>
          </cell>
        </row>
        <row r="160">
          <cell r="A160" t="str">
            <v>ÂC-35-MBA</v>
          </cell>
          <cell r="B160" t="str">
            <v>Âáöu cäút âäöng trung aïp maïy biãún aïp</v>
          </cell>
          <cell r="C160" t="str">
            <v>Caïi</v>
          </cell>
          <cell r="D160">
            <v>1</v>
          </cell>
          <cell r="E160">
            <v>12000</v>
          </cell>
          <cell r="F160">
            <v>0.2</v>
          </cell>
        </row>
        <row r="161">
          <cell r="A161" t="str">
            <v>ÂC-50-MBA</v>
          </cell>
          <cell r="B161" t="str">
            <v>Âáöu cäút âäöng trung aïp maïy biãún aïp</v>
          </cell>
          <cell r="C161" t="str">
            <v>Caïi</v>
          </cell>
          <cell r="D161">
            <v>1</v>
          </cell>
          <cell r="E161">
            <v>12000</v>
          </cell>
          <cell r="F161">
            <v>0.2</v>
          </cell>
        </row>
        <row r="162">
          <cell r="A162" t="str">
            <v>ÂC-0.4</v>
          </cell>
          <cell r="B162" t="str">
            <v>Âáöu cäút âäöng haû aïp</v>
          </cell>
          <cell r="C162" t="str">
            <v>Caïi</v>
          </cell>
          <cell r="D162">
            <v>1</v>
          </cell>
          <cell r="E162">
            <v>12000</v>
          </cell>
          <cell r="F162">
            <v>0.2</v>
          </cell>
        </row>
        <row r="163">
          <cell r="A163" t="str">
            <v>ÂCÂ-A</v>
          </cell>
          <cell r="B163" t="str">
            <v>Âáöu cäút âäöng aptomat caïc loaûi</v>
          </cell>
          <cell r="C163" t="str">
            <v>Caïi</v>
          </cell>
          <cell r="D163">
            <v>1</v>
          </cell>
          <cell r="E163">
            <v>8000</v>
          </cell>
          <cell r="F163">
            <v>0.2</v>
          </cell>
        </row>
        <row r="164">
          <cell r="A164" t="str">
            <v>ÂCÂ-TT</v>
          </cell>
          <cell r="B164" t="str">
            <v>Âáöu cäút âäöng näúi dáy trung tênh</v>
          </cell>
          <cell r="C164" t="str">
            <v>Caïi</v>
          </cell>
          <cell r="D164">
            <v>1</v>
          </cell>
          <cell r="E164">
            <v>8000</v>
          </cell>
          <cell r="F164">
            <v>0.2</v>
          </cell>
        </row>
        <row r="165">
          <cell r="A165" t="str">
            <v>ÂC-38</v>
          </cell>
          <cell r="B165" t="str">
            <v>Âáöu cäút âäöng cho dáy 38</v>
          </cell>
          <cell r="C165" t="str">
            <v>Caïi</v>
          </cell>
          <cell r="D165">
            <v>1</v>
          </cell>
          <cell r="E165">
            <v>15000</v>
          </cell>
          <cell r="F165">
            <v>0.2</v>
          </cell>
        </row>
        <row r="166">
          <cell r="A166" t="str">
            <v>ÂC-50</v>
          </cell>
          <cell r="B166" t="str">
            <v>Âáöu cäút âäöng cho dáy 50</v>
          </cell>
          <cell r="C166" t="str">
            <v>Caïi</v>
          </cell>
          <cell r="D166">
            <v>1</v>
          </cell>
          <cell r="E166">
            <v>18000</v>
          </cell>
          <cell r="F166">
            <v>0.2</v>
          </cell>
        </row>
        <row r="167">
          <cell r="A167" t="str">
            <v>ÂC-70</v>
          </cell>
          <cell r="B167" t="str">
            <v>Âáöu cäút âäöng cho dáy 70</v>
          </cell>
          <cell r="C167" t="str">
            <v>Caïi</v>
          </cell>
          <cell r="D167">
            <v>1</v>
          </cell>
          <cell r="E167">
            <v>18000</v>
          </cell>
          <cell r="F167">
            <v>0.2</v>
          </cell>
        </row>
        <row r="168">
          <cell r="A168" t="str">
            <v>ÂC-95</v>
          </cell>
          <cell r="B168" t="str">
            <v>Âáöu cäút âäöng cho dáy 95</v>
          </cell>
          <cell r="C168" t="str">
            <v>Caïi</v>
          </cell>
          <cell r="D168">
            <v>1</v>
          </cell>
          <cell r="E168">
            <v>18000</v>
          </cell>
          <cell r="F168">
            <v>0.2</v>
          </cell>
        </row>
        <row r="169">
          <cell r="A169" t="str">
            <v>ÂC-120</v>
          </cell>
          <cell r="B169" t="str">
            <v>Âáöu cäút âäöng cho dáy 120</v>
          </cell>
          <cell r="C169" t="str">
            <v>Caïi</v>
          </cell>
          <cell r="D169">
            <v>1</v>
          </cell>
          <cell r="E169">
            <v>54000</v>
          </cell>
          <cell r="F169">
            <v>0.2</v>
          </cell>
        </row>
        <row r="170">
          <cell r="A170" t="str">
            <v>ÂC-150</v>
          </cell>
          <cell r="B170" t="str">
            <v>Âáöu cäút âäöng cho dáy 150</v>
          </cell>
          <cell r="C170" t="str">
            <v>Caïi</v>
          </cell>
          <cell r="D170">
            <v>1</v>
          </cell>
          <cell r="E170">
            <v>54000</v>
          </cell>
          <cell r="F170">
            <v>0.2</v>
          </cell>
        </row>
        <row r="171">
          <cell r="A171" t="str">
            <v>ÂC-240</v>
          </cell>
          <cell r="B171" t="str">
            <v>Âáöu cäút âäöng cho dáy 240</v>
          </cell>
          <cell r="C171" t="str">
            <v>Caïi</v>
          </cell>
          <cell r="D171">
            <v>1</v>
          </cell>
          <cell r="E171">
            <v>132000</v>
          </cell>
          <cell r="F171">
            <v>0.2</v>
          </cell>
        </row>
        <row r="172">
          <cell r="A172" t="str">
            <v>ÂC&gt;350</v>
          </cell>
          <cell r="B172" t="str">
            <v>Âáöu cäút âäöng cho dáy 350-400</v>
          </cell>
          <cell r="C172" t="str">
            <v>Caïi</v>
          </cell>
          <cell r="D172">
            <v>1</v>
          </cell>
          <cell r="E172">
            <v>132000</v>
          </cell>
          <cell r="F172">
            <v>0.2</v>
          </cell>
        </row>
        <row r="173">
          <cell r="A173" t="str">
            <v>ÂC750</v>
          </cell>
          <cell r="B173" t="str">
            <v>Âáöu cäút âäöng cho dáy 750</v>
          </cell>
          <cell r="C173" t="str">
            <v>Caïi</v>
          </cell>
          <cell r="D173">
            <v>1</v>
          </cell>
          <cell r="E173">
            <v>507000</v>
          </cell>
          <cell r="F173">
            <v>0.2</v>
          </cell>
        </row>
        <row r="174">
          <cell r="A174" t="str">
            <v>CÂN95</v>
          </cell>
          <cell r="B174" t="str">
            <v>Âáöu cäút âäöng nhäm cho dáy 95</v>
          </cell>
          <cell r="C174" t="str">
            <v>Caïi</v>
          </cell>
          <cell r="D174">
            <v>1</v>
          </cell>
          <cell r="E174">
            <v>100000</v>
          </cell>
          <cell r="F174">
            <v>0.2</v>
          </cell>
        </row>
        <row r="175">
          <cell r="A175" t="str">
            <v>CÂN150</v>
          </cell>
          <cell r="B175" t="str">
            <v>Âáöu cäút âäöng nhäm cho dáy 150</v>
          </cell>
          <cell r="C175" t="str">
            <v>Caïi</v>
          </cell>
          <cell r="D175">
            <v>1</v>
          </cell>
          <cell r="E175">
            <v>125000</v>
          </cell>
          <cell r="F175">
            <v>0.2</v>
          </cell>
        </row>
        <row r="176">
          <cell r="A176" t="str">
            <v>CÂN185</v>
          </cell>
          <cell r="B176" t="str">
            <v>Âáöu cäút âäöng nhäm cho dáy 185</v>
          </cell>
          <cell r="C176" t="str">
            <v>Caïi</v>
          </cell>
          <cell r="D176">
            <v>1</v>
          </cell>
          <cell r="E176">
            <v>140000</v>
          </cell>
          <cell r="F176">
            <v>0.2</v>
          </cell>
        </row>
        <row r="177">
          <cell r="A177" t="str">
            <v>CCA-2.50</v>
          </cell>
          <cell r="B177" t="str">
            <v>Keûp caïp nhäm 2 buläng</v>
          </cell>
          <cell r="C177" t="str">
            <v>Caïi</v>
          </cell>
          <cell r="D177">
            <v>1</v>
          </cell>
          <cell r="E177">
            <v>8000</v>
          </cell>
          <cell r="F177">
            <v>0.2</v>
          </cell>
        </row>
        <row r="178">
          <cell r="A178" t="str">
            <v>CCA-3.35</v>
          </cell>
          <cell r="B178" t="str">
            <v>Keûp caïp nhäm 3 buläng dáy 35</v>
          </cell>
          <cell r="C178" t="str">
            <v>Caïi</v>
          </cell>
          <cell r="D178">
            <v>1</v>
          </cell>
          <cell r="E178">
            <v>8000</v>
          </cell>
          <cell r="F178">
            <v>0.2</v>
          </cell>
        </row>
        <row r="179">
          <cell r="A179" t="str">
            <v>CCA-3.50</v>
          </cell>
          <cell r="B179" t="str">
            <v>Keûp caïp nhäm 3 bulängdáy 50</v>
          </cell>
          <cell r="C179" t="str">
            <v>Caïi</v>
          </cell>
          <cell r="D179">
            <v>1</v>
          </cell>
          <cell r="E179">
            <v>9000</v>
          </cell>
          <cell r="F179">
            <v>0.2</v>
          </cell>
        </row>
        <row r="180">
          <cell r="A180" t="str">
            <v>CCA-3.70</v>
          </cell>
          <cell r="B180" t="str">
            <v>Keûp caïp nhäm 3 buläng dáy 70</v>
          </cell>
          <cell r="C180" t="str">
            <v>Caïi</v>
          </cell>
          <cell r="D180">
            <v>1</v>
          </cell>
          <cell r="E180">
            <v>12000</v>
          </cell>
          <cell r="F180">
            <v>0.2</v>
          </cell>
        </row>
        <row r="181">
          <cell r="A181" t="str">
            <v>CCA-3.95</v>
          </cell>
          <cell r="B181" t="str">
            <v>Keûp caïp nhäm 3 buläng dáy 95</v>
          </cell>
          <cell r="C181" t="str">
            <v>Caïi</v>
          </cell>
          <cell r="D181">
            <v>1</v>
          </cell>
          <cell r="E181">
            <v>15000</v>
          </cell>
          <cell r="F181">
            <v>0.2</v>
          </cell>
        </row>
        <row r="182">
          <cell r="A182" t="str">
            <v>CCA-3.120</v>
          </cell>
          <cell r="B182" t="str">
            <v>Keûp caïp nhäm 3 buläng dáy 120</v>
          </cell>
          <cell r="C182" t="str">
            <v>Caïi</v>
          </cell>
          <cell r="D182">
            <v>1</v>
          </cell>
          <cell r="E182">
            <v>22000</v>
          </cell>
          <cell r="F182">
            <v>0.2</v>
          </cell>
        </row>
        <row r="183">
          <cell r="A183" t="str">
            <v>COAC-50</v>
          </cell>
          <cell r="B183" t="str">
            <v>Äúng näúi dáy Td-50</v>
          </cell>
          <cell r="C183" t="str">
            <v>Caïi</v>
          </cell>
          <cell r="E183">
            <v>28000</v>
          </cell>
          <cell r="F183">
            <v>0.2</v>
          </cell>
        </row>
        <row r="184">
          <cell r="A184" t="str">
            <v>COAC-70</v>
          </cell>
          <cell r="B184" t="str">
            <v>Äúng näúi dáy Td-70</v>
          </cell>
          <cell r="C184" t="str">
            <v>Caïi</v>
          </cell>
          <cell r="E184">
            <v>35000</v>
          </cell>
          <cell r="F184">
            <v>0.2</v>
          </cell>
        </row>
        <row r="185">
          <cell r="A185" t="str">
            <v>COAC-95</v>
          </cell>
          <cell r="B185" t="str">
            <v>Äúng näúi dáy Td-95</v>
          </cell>
          <cell r="C185" t="str">
            <v>Caïi</v>
          </cell>
          <cell r="E185">
            <v>49000</v>
          </cell>
          <cell r="F185">
            <v>0.2</v>
          </cell>
        </row>
        <row r="186">
          <cell r="A186" t="str">
            <v>OTK</v>
          </cell>
          <cell r="B186" t="str">
            <v>Äúng traïng keîm baío vãû dáy tiãúp âëa daìi 2.5m</v>
          </cell>
          <cell r="C186" t="str">
            <v>äúng</v>
          </cell>
          <cell r="E186">
            <v>42500</v>
          </cell>
          <cell r="F186">
            <v>3</v>
          </cell>
        </row>
        <row r="187">
          <cell r="A187" t="str">
            <v>ON</v>
          </cell>
          <cell r="B187" t="str">
            <v>Äúng nhæûa PVC luäön aïp Fi 100</v>
          </cell>
          <cell r="C187" t="str">
            <v>m</v>
          </cell>
          <cell r="E187">
            <v>30000</v>
          </cell>
        </row>
        <row r="188">
          <cell r="A188" t="str">
            <v>Colie</v>
          </cell>
          <cell r="B188" t="str">
            <v>Cäliã giæî äúng nhæûa</v>
          </cell>
          <cell r="C188" t="str">
            <v>bäü</v>
          </cell>
          <cell r="E188">
            <v>24990</v>
          </cell>
          <cell r="F188">
            <v>0.75</v>
          </cell>
        </row>
        <row r="189">
          <cell r="A189" t="str">
            <v>BT</v>
          </cell>
          <cell r="B189" t="str">
            <v>Baíng tãn traûm, biãøn baïo</v>
          </cell>
          <cell r="C189" t="str">
            <v>VT</v>
          </cell>
          <cell r="E189">
            <v>10000</v>
          </cell>
          <cell r="F189">
            <v>0.2</v>
          </cell>
        </row>
        <row r="190">
          <cell r="A190" t="str">
            <v>CÂR-CT</v>
          </cell>
          <cell r="B190" t="str">
            <v>Cáöu âáúu reî cäng tå</v>
          </cell>
          <cell r="C190" t="str">
            <v>Caïi</v>
          </cell>
          <cell r="E190">
            <v>15000</v>
          </cell>
          <cell r="F190">
            <v>0.2</v>
          </cell>
        </row>
        <row r="191">
          <cell r="A191" t="str">
            <v>TCA-2.8</v>
          </cell>
          <cell r="B191" t="str">
            <v>Taû chäøng rung 2.8Kg</v>
          </cell>
          <cell r="C191" t="str">
            <v>Caïi</v>
          </cell>
          <cell r="D191" t="str">
            <v xml:space="preserve"> </v>
          </cell>
          <cell r="E191">
            <v>38000</v>
          </cell>
          <cell r="F191">
            <v>2.8</v>
          </cell>
        </row>
        <row r="192">
          <cell r="A192" t="str">
            <v>TCA-5</v>
          </cell>
          <cell r="B192" t="str">
            <v>Taû chäøng rung 5Kg</v>
          </cell>
          <cell r="C192" t="str">
            <v>Caïi</v>
          </cell>
          <cell r="D192" t="str">
            <v xml:space="preserve"> </v>
          </cell>
          <cell r="E192">
            <v>20000</v>
          </cell>
          <cell r="F192">
            <v>5</v>
          </cell>
        </row>
        <row r="193">
          <cell r="A193" t="str">
            <v>TÂ-T</v>
          </cell>
          <cell r="B193" t="str">
            <v>Chi tiãút TÂ trung aïp âi riãng</v>
          </cell>
          <cell r="C193" t="str">
            <v>VT</v>
          </cell>
          <cell r="D193" t="str">
            <v xml:space="preserve"> </v>
          </cell>
          <cell r="E193">
            <v>30555</v>
          </cell>
          <cell r="F193">
            <v>2.91</v>
          </cell>
        </row>
        <row r="194">
          <cell r="A194" t="str">
            <v>TÂ-TH</v>
          </cell>
          <cell r="B194" t="str">
            <v>Chi tiãút TÂ trung haû aïp âi chung</v>
          </cell>
          <cell r="C194" t="str">
            <v>VT</v>
          </cell>
          <cell r="D194" t="str">
            <v xml:space="preserve"> </v>
          </cell>
          <cell r="E194">
            <v>52290</v>
          </cell>
          <cell r="F194">
            <v>3.89</v>
          </cell>
        </row>
        <row r="195">
          <cell r="A195" t="str">
            <v>TÂ-H</v>
          </cell>
          <cell r="B195" t="str">
            <v>Chi tiãút TÂ haû aïp âi riãng</v>
          </cell>
          <cell r="C195" t="str">
            <v>VT</v>
          </cell>
          <cell r="D195" t="str">
            <v xml:space="preserve"> </v>
          </cell>
          <cell r="E195">
            <v>53865</v>
          </cell>
          <cell r="F195">
            <v>3.12</v>
          </cell>
        </row>
        <row r="196">
          <cell r="A196" t="str">
            <v>KÂCS</v>
          </cell>
          <cell r="B196" t="str">
            <v>Khoaï âåî dáy chäúng seït</v>
          </cell>
          <cell r="C196" t="str">
            <v>caïi</v>
          </cell>
          <cell r="D196">
            <v>1</v>
          </cell>
          <cell r="E196">
            <v>33509</v>
          </cell>
        </row>
        <row r="197">
          <cell r="A197" t="str">
            <v>KNCS</v>
          </cell>
          <cell r="B197" t="str">
            <v>Khoaï neïo dáy chäúng seït</v>
          </cell>
          <cell r="C197" t="str">
            <v>caïi</v>
          </cell>
          <cell r="D197">
            <v>1</v>
          </cell>
          <cell r="E197">
            <v>43000</v>
          </cell>
        </row>
        <row r="199">
          <cell r="A199" t="str">
            <v>BLN</v>
          </cell>
          <cell r="B199" t="str">
            <v>Buläng neïo</v>
          </cell>
          <cell r="C199" t="str">
            <v>Caïi</v>
          </cell>
          <cell r="E199">
            <v>8820</v>
          </cell>
          <cell r="F199">
            <v>0.48</v>
          </cell>
        </row>
        <row r="200">
          <cell r="B200" t="str">
            <v>Maïy biãún aïp 2 pha</v>
          </cell>
        </row>
        <row r="201">
          <cell r="A201" t="str">
            <v>BA-30-6</v>
          </cell>
          <cell r="B201" t="str">
            <v>MBA 6.3(22)/2x0.23KV-15KVA</v>
          </cell>
          <cell r="C201" t="str">
            <v>Maïy</v>
          </cell>
          <cell r="D201">
            <v>1</v>
          </cell>
          <cell r="E201">
            <v>7861600</v>
          </cell>
        </row>
        <row r="202">
          <cell r="A202" t="str">
            <v>BA-50-6</v>
          </cell>
          <cell r="B202" t="str">
            <v>MBA 6(22)/0,4KV-50KVA</v>
          </cell>
          <cell r="C202" t="str">
            <v>Maïy</v>
          </cell>
          <cell r="D202">
            <v>1</v>
          </cell>
          <cell r="E202">
            <v>29925000</v>
          </cell>
        </row>
        <row r="203">
          <cell r="A203" t="str">
            <v>BA-75-6</v>
          </cell>
          <cell r="B203" t="str">
            <v>MBA 6(22)/0,4KV-75KVA</v>
          </cell>
          <cell r="C203" t="str">
            <v>Maïy</v>
          </cell>
          <cell r="D203">
            <v>1</v>
          </cell>
          <cell r="E203">
            <v>34270000</v>
          </cell>
        </row>
        <row r="204">
          <cell r="A204" t="str">
            <v>BA-100-6</v>
          </cell>
          <cell r="B204" t="str">
            <v>MBA 6(22)/0,4KV-100KVA</v>
          </cell>
          <cell r="C204" t="str">
            <v>Maïy</v>
          </cell>
          <cell r="D204">
            <v>1</v>
          </cell>
          <cell r="E204">
            <v>37619000</v>
          </cell>
        </row>
        <row r="205">
          <cell r="A205" t="str">
            <v>BA-160-6</v>
          </cell>
          <cell r="B205" t="str">
            <v>MBA 6(22)/0,4KV-160KVA</v>
          </cell>
          <cell r="C205" t="str">
            <v>Maïy</v>
          </cell>
          <cell r="D205">
            <v>1</v>
          </cell>
          <cell r="E205">
            <v>44275000</v>
          </cell>
        </row>
        <row r="206">
          <cell r="A206" t="str">
            <v>BA-180-6</v>
          </cell>
          <cell r="B206" t="str">
            <v>MBA 6(22)/0,4KV-180KVA</v>
          </cell>
          <cell r="C206" t="str">
            <v>Maïy</v>
          </cell>
          <cell r="D206">
            <v>1</v>
          </cell>
          <cell r="E206">
            <v>47600000</v>
          </cell>
        </row>
        <row r="207">
          <cell r="A207" t="str">
            <v>BA-250-6</v>
          </cell>
          <cell r="B207" t="str">
            <v>MBA 6(22)/0,4KV-250KVA</v>
          </cell>
          <cell r="C207" t="str">
            <v>Maïy</v>
          </cell>
          <cell r="D207">
            <v>1</v>
          </cell>
          <cell r="E207">
            <v>55200000</v>
          </cell>
        </row>
        <row r="208">
          <cell r="A208" t="str">
            <v>BA-320-6</v>
          </cell>
          <cell r="B208" t="str">
            <v>MBA 6(22)/0,4KV-320KVA</v>
          </cell>
          <cell r="C208" t="str">
            <v>Maïy</v>
          </cell>
          <cell r="D208">
            <v>1</v>
          </cell>
          <cell r="E208">
            <v>61950000</v>
          </cell>
        </row>
        <row r="209">
          <cell r="A209" t="str">
            <v>BA-400-6</v>
          </cell>
          <cell r="B209" t="str">
            <v>MBA 6(22)/0,4KV-400KVA</v>
          </cell>
          <cell r="C209" t="str">
            <v>Maïy</v>
          </cell>
          <cell r="D209">
            <v>1</v>
          </cell>
          <cell r="E209">
            <v>69300000</v>
          </cell>
        </row>
        <row r="210">
          <cell r="A210" t="str">
            <v>BA-560-6</v>
          </cell>
          <cell r="B210" t="str">
            <v>MBA 6(22)/0,4KV-560KVA</v>
          </cell>
          <cell r="C210" t="str">
            <v>Maïy</v>
          </cell>
          <cell r="D210">
            <v>1</v>
          </cell>
          <cell r="E210">
            <v>83200000</v>
          </cell>
        </row>
        <row r="211">
          <cell r="A211" t="str">
            <v>BA-630-6</v>
          </cell>
          <cell r="B211" t="str">
            <v>MBA 6(22)/0,4KV-630KVA</v>
          </cell>
          <cell r="C211" t="str">
            <v>Maïy</v>
          </cell>
          <cell r="D211">
            <v>1</v>
          </cell>
          <cell r="E211">
            <v>96600000</v>
          </cell>
        </row>
        <row r="212">
          <cell r="A212" t="str">
            <v>BA-750-6</v>
          </cell>
          <cell r="B212" t="str">
            <v>MBA 6(22)/0,4KV-750KVA</v>
          </cell>
          <cell r="C212" t="str">
            <v>Maïy</v>
          </cell>
          <cell r="D212">
            <v>1</v>
          </cell>
          <cell r="E212">
            <v>105000000</v>
          </cell>
        </row>
        <row r="213">
          <cell r="A213" t="str">
            <v>BA-1000-6</v>
          </cell>
          <cell r="B213" t="str">
            <v>MBA 6(22)/0,4KV-1000KVA</v>
          </cell>
          <cell r="C213" t="str">
            <v>Maïy</v>
          </cell>
          <cell r="D213">
            <v>1</v>
          </cell>
          <cell r="E213">
            <v>141750000</v>
          </cell>
        </row>
        <row r="214">
          <cell r="B214" t="str">
            <v>Maïy biãún aïp 3 pha 15(22)/0.4KV-... KVA</v>
          </cell>
        </row>
        <row r="215">
          <cell r="A215" t="str">
            <v>BA-30-15</v>
          </cell>
          <cell r="B215" t="str">
            <v>MBA 15(22)/0,4KV-30KVA</v>
          </cell>
          <cell r="C215" t="str">
            <v>Maïy</v>
          </cell>
          <cell r="D215">
            <v>1</v>
          </cell>
          <cell r="E215">
            <v>16300000</v>
          </cell>
        </row>
        <row r="216">
          <cell r="A216" t="str">
            <v>BA-50-15</v>
          </cell>
          <cell r="B216" t="str">
            <v>MBA 15(22)/0,4KV-50KVA</v>
          </cell>
          <cell r="C216" t="str">
            <v>Maïy</v>
          </cell>
          <cell r="D216">
            <v>1</v>
          </cell>
          <cell r="E216">
            <v>26145000</v>
          </cell>
        </row>
        <row r="217">
          <cell r="A217" t="str">
            <v>BA-75-15</v>
          </cell>
          <cell r="B217" t="str">
            <v>MBA 15(22)/0,4KV-75KVA</v>
          </cell>
          <cell r="C217" t="str">
            <v>Maïy</v>
          </cell>
          <cell r="D217">
            <v>1</v>
          </cell>
          <cell r="E217">
            <v>27500000</v>
          </cell>
        </row>
        <row r="218">
          <cell r="A218" t="str">
            <v>BA-100-15</v>
          </cell>
          <cell r="B218" t="str">
            <v>MBA 15(22)/0,4KV-100KVA</v>
          </cell>
          <cell r="C218" t="str">
            <v>Maïy</v>
          </cell>
          <cell r="D218">
            <v>1</v>
          </cell>
          <cell r="E218">
            <v>32419000</v>
          </cell>
        </row>
        <row r="219">
          <cell r="A219" t="str">
            <v>BA-160-15</v>
          </cell>
          <cell r="B219" t="str">
            <v>MBA 15(22)/0,4KV-160KVA</v>
          </cell>
          <cell r="C219" t="str">
            <v>Maïy</v>
          </cell>
          <cell r="D219">
            <v>1</v>
          </cell>
          <cell r="E219">
            <v>37200000</v>
          </cell>
        </row>
        <row r="220">
          <cell r="A220" t="str">
            <v>BA-180-15</v>
          </cell>
          <cell r="B220" t="str">
            <v>MBA 15(22)/0,4KV-180KVA</v>
          </cell>
          <cell r="C220" t="str">
            <v>Maïy</v>
          </cell>
          <cell r="D220">
            <v>1</v>
          </cell>
          <cell r="E220">
            <v>40300000</v>
          </cell>
        </row>
        <row r="221">
          <cell r="A221" t="str">
            <v>BA-230-15</v>
          </cell>
          <cell r="B221" t="str">
            <v>MBA 15(22)/0,4KV-230KVA</v>
          </cell>
          <cell r="C221" t="str">
            <v>Maïy</v>
          </cell>
          <cell r="D221">
            <v>1</v>
          </cell>
          <cell r="E221">
            <v>46200000</v>
          </cell>
        </row>
        <row r="222">
          <cell r="A222" t="str">
            <v>BA-250-15</v>
          </cell>
          <cell r="B222" t="str">
            <v>MBA 15(22)/0,4KV-250KVA</v>
          </cell>
          <cell r="C222" t="str">
            <v>Maïy</v>
          </cell>
          <cell r="D222">
            <v>1</v>
          </cell>
          <cell r="E222">
            <v>52800000</v>
          </cell>
        </row>
        <row r="223">
          <cell r="A223" t="str">
            <v>BA-320-15</v>
          </cell>
          <cell r="B223" t="str">
            <v>MBA 15(22)/0,4KV-320KVA</v>
          </cell>
          <cell r="C223" t="str">
            <v>Maïy</v>
          </cell>
          <cell r="D223">
            <v>1</v>
          </cell>
          <cell r="E223">
            <v>60200000</v>
          </cell>
        </row>
        <row r="224">
          <cell r="A224" t="str">
            <v>BA-400-15</v>
          </cell>
          <cell r="B224" t="str">
            <v>MBA 15(22)/0,4KV-400KVA</v>
          </cell>
          <cell r="C224" t="str">
            <v>Maïy</v>
          </cell>
          <cell r="D224">
            <v>1</v>
          </cell>
          <cell r="E224">
            <v>69600000</v>
          </cell>
        </row>
        <row r="225">
          <cell r="A225" t="str">
            <v>BA-560-15</v>
          </cell>
          <cell r="B225" t="str">
            <v>MBA 15(22)/0,4KV-560KVA</v>
          </cell>
          <cell r="C225" t="str">
            <v>Maïy</v>
          </cell>
          <cell r="D225">
            <v>1</v>
          </cell>
          <cell r="E225">
            <v>84500000</v>
          </cell>
        </row>
        <row r="226">
          <cell r="A226" t="str">
            <v>BA-630-15</v>
          </cell>
          <cell r="B226" t="str">
            <v>MBA 15(22)/0,4KV-630KVA</v>
          </cell>
          <cell r="C226" t="str">
            <v>Maïy</v>
          </cell>
          <cell r="D226">
            <v>1</v>
          </cell>
          <cell r="E226">
            <v>89300000</v>
          </cell>
        </row>
        <row r="227">
          <cell r="A227" t="str">
            <v>BA-750-15</v>
          </cell>
          <cell r="B227" t="str">
            <v>MBA 15(22)/0,4KV-750KVA</v>
          </cell>
          <cell r="C227" t="str">
            <v>Maïy</v>
          </cell>
          <cell r="D227">
            <v>1</v>
          </cell>
          <cell r="E227">
            <v>98700000</v>
          </cell>
        </row>
        <row r="228">
          <cell r="A228" t="str">
            <v>BA-1000-15</v>
          </cell>
          <cell r="B228" t="str">
            <v>MBA 15(22)/0,4KV-1000KVA</v>
          </cell>
          <cell r="C228" t="str">
            <v>Maïy</v>
          </cell>
          <cell r="D228">
            <v>1</v>
          </cell>
          <cell r="E228">
            <v>134400000</v>
          </cell>
        </row>
        <row r="229">
          <cell r="B229" t="str">
            <v>Maïy biãún aïp 15KV caïc loaûi</v>
          </cell>
        </row>
        <row r="230">
          <cell r="A230" t="str">
            <v>T-30-15</v>
          </cell>
          <cell r="B230" t="str">
            <v>MBA 15/0,4KV-30KVA</v>
          </cell>
          <cell r="C230" t="str">
            <v>Maïy</v>
          </cell>
          <cell r="D230">
            <v>1</v>
          </cell>
          <cell r="E230">
            <v>19800000</v>
          </cell>
        </row>
        <row r="231">
          <cell r="A231" t="str">
            <v>T-50-15</v>
          </cell>
          <cell r="B231" t="str">
            <v>MBA 15/0,4KV-50KVA</v>
          </cell>
          <cell r="C231" t="str">
            <v>Maïy</v>
          </cell>
          <cell r="D231">
            <v>1</v>
          </cell>
          <cell r="E231">
            <v>22000000</v>
          </cell>
        </row>
        <row r="232">
          <cell r="A232" t="str">
            <v>T-75-15</v>
          </cell>
          <cell r="B232" t="str">
            <v>MBA 15/0,4KV-75KVA</v>
          </cell>
          <cell r="C232" t="str">
            <v>Maïy</v>
          </cell>
          <cell r="D232">
            <v>1</v>
          </cell>
          <cell r="E232">
            <v>25099000</v>
          </cell>
        </row>
        <row r="233">
          <cell r="A233" t="str">
            <v>T-100-15</v>
          </cell>
          <cell r="B233" t="str">
            <v>MBA 15/0,4KV-100KVA</v>
          </cell>
          <cell r="C233" t="str">
            <v>Maïy</v>
          </cell>
          <cell r="D233">
            <v>1</v>
          </cell>
          <cell r="E233">
            <v>29085000</v>
          </cell>
        </row>
        <row r="234">
          <cell r="A234" t="str">
            <v>T-160-15</v>
          </cell>
          <cell r="B234" t="str">
            <v>MBA 15/0,4KV-160KVA</v>
          </cell>
          <cell r="C234" t="str">
            <v>Maïy</v>
          </cell>
          <cell r="D234">
            <v>1</v>
          </cell>
          <cell r="E234">
            <v>34965000</v>
          </cell>
        </row>
        <row r="235">
          <cell r="A235" t="str">
            <v>T-180-15</v>
          </cell>
          <cell r="B235" t="str">
            <v>MBA 15/0,4KV-180KVA</v>
          </cell>
          <cell r="C235" t="str">
            <v>Maïy</v>
          </cell>
          <cell r="D235">
            <v>1</v>
          </cell>
          <cell r="E235">
            <v>35490000</v>
          </cell>
        </row>
        <row r="236">
          <cell r="A236" t="str">
            <v>T-250-15</v>
          </cell>
          <cell r="B236" t="str">
            <v>MBA 15/0,4KV-250KVA</v>
          </cell>
          <cell r="C236" t="str">
            <v>Maïy</v>
          </cell>
          <cell r="D236">
            <v>1</v>
          </cell>
          <cell r="E236">
            <v>42647000</v>
          </cell>
        </row>
        <row r="237">
          <cell r="A237" t="str">
            <v>T-320-15</v>
          </cell>
          <cell r="B237" t="str">
            <v>MBA 15/0,4KV-320KVA</v>
          </cell>
          <cell r="C237" t="str">
            <v>Maïy</v>
          </cell>
          <cell r="D237">
            <v>1</v>
          </cell>
          <cell r="E237">
            <v>48254000</v>
          </cell>
        </row>
        <row r="238">
          <cell r="A238" t="str">
            <v>T-400-15</v>
          </cell>
          <cell r="B238" t="str">
            <v>MBA 15/0,4KV-400KVA</v>
          </cell>
          <cell r="C238" t="str">
            <v>Maïy</v>
          </cell>
          <cell r="D238">
            <v>1</v>
          </cell>
          <cell r="E238">
            <v>56175000</v>
          </cell>
        </row>
        <row r="239">
          <cell r="A239" t="str">
            <v>T-560-15</v>
          </cell>
          <cell r="B239" t="str">
            <v>MBA 15/0,4KV-560KVA</v>
          </cell>
          <cell r="C239" t="str">
            <v>Maïy</v>
          </cell>
          <cell r="D239">
            <v>1</v>
          </cell>
          <cell r="E239">
            <v>71079000</v>
          </cell>
        </row>
        <row r="240">
          <cell r="A240" t="str">
            <v>T-630-15</v>
          </cell>
          <cell r="B240" t="str">
            <v>MBA 15/0,4KV-630KVA</v>
          </cell>
          <cell r="C240" t="str">
            <v>Maïy</v>
          </cell>
          <cell r="D240">
            <v>1</v>
          </cell>
          <cell r="E240">
            <v>77700000</v>
          </cell>
        </row>
        <row r="241">
          <cell r="A241" t="str">
            <v>T-750-15</v>
          </cell>
          <cell r="B241" t="str">
            <v>MBA 15/0,4KV-750KVA</v>
          </cell>
          <cell r="C241" t="str">
            <v>Maïy</v>
          </cell>
          <cell r="D241">
            <v>1</v>
          </cell>
          <cell r="E241">
            <v>87150000</v>
          </cell>
        </row>
        <row r="242">
          <cell r="A242" t="str">
            <v>T-1000-15</v>
          </cell>
          <cell r="B242" t="str">
            <v>MBA 15/0,4KV-1000KVA</v>
          </cell>
          <cell r="C242" t="str">
            <v>Maïy</v>
          </cell>
          <cell r="D242">
            <v>1</v>
          </cell>
          <cell r="E242">
            <v>119700000</v>
          </cell>
        </row>
        <row r="243">
          <cell r="B243" t="str">
            <v>Maïy biãún aïp 22/2x0.23KV caïc loaûi</v>
          </cell>
        </row>
        <row r="244">
          <cell r="A244" t="str">
            <v>22/2x0,23kV-10</v>
          </cell>
          <cell r="B244" t="str">
            <v>MBA 22/2x0,23kV -10kVA</v>
          </cell>
          <cell r="C244" t="str">
            <v>Maïy</v>
          </cell>
          <cell r="D244">
            <v>1</v>
          </cell>
          <cell r="E244">
            <v>7861600</v>
          </cell>
          <cell r="F244">
            <v>132</v>
          </cell>
        </row>
        <row r="245">
          <cell r="A245" t="str">
            <v>22/2x0,23kV-15</v>
          </cell>
          <cell r="B245" t="str">
            <v>MBA 22/2x0,23kV -15kVA</v>
          </cell>
          <cell r="C245" t="str">
            <v>Maïy</v>
          </cell>
          <cell r="D245">
            <v>1</v>
          </cell>
          <cell r="E245">
            <v>7861600</v>
          </cell>
          <cell r="F245">
            <v>175</v>
          </cell>
        </row>
        <row r="246">
          <cell r="A246" t="str">
            <v>22/2x0,23kV-20</v>
          </cell>
          <cell r="B246" t="str">
            <v>MBA 22/2x0,23kV -20kVA</v>
          </cell>
          <cell r="C246" t="str">
            <v>Maïy</v>
          </cell>
          <cell r="D246">
            <v>1</v>
          </cell>
          <cell r="E246">
            <v>9856300</v>
          </cell>
          <cell r="F246">
            <v>200</v>
          </cell>
        </row>
        <row r="247">
          <cell r="A247" t="str">
            <v>22/2x0,23kV-25</v>
          </cell>
          <cell r="B247" t="str">
            <v>MBA 22/2x0,23kV -25kVA</v>
          </cell>
          <cell r="C247" t="str">
            <v>Maïy</v>
          </cell>
          <cell r="D247">
            <v>1</v>
          </cell>
          <cell r="E247">
            <v>9856300</v>
          </cell>
          <cell r="F247">
            <v>300</v>
          </cell>
        </row>
        <row r="248">
          <cell r="A248" t="str">
            <v>22/2x0,23kV-31.5</v>
          </cell>
          <cell r="B248" t="str">
            <v>MBA 22/2x0,23kV -40kVA</v>
          </cell>
          <cell r="C248" t="str">
            <v>Maïy</v>
          </cell>
          <cell r="D248">
            <v>1</v>
          </cell>
          <cell r="F248">
            <v>440</v>
          </cell>
        </row>
        <row r="249">
          <cell r="A249" t="str">
            <v>22/2x0,23kV-40</v>
          </cell>
          <cell r="B249" t="str">
            <v>MBA 22/2x0,23kV -40kVA</v>
          </cell>
          <cell r="C249" t="str">
            <v>Maïy</v>
          </cell>
          <cell r="D249">
            <v>1</v>
          </cell>
          <cell r="F249">
            <v>440</v>
          </cell>
        </row>
        <row r="250">
          <cell r="A250" t="str">
            <v>22/2x0,23kV-50</v>
          </cell>
          <cell r="B250" t="str">
            <v>MBA 22/2x0,23kV -50kVA</v>
          </cell>
          <cell r="C250" t="str">
            <v>Maïy</v>
          </cell>
          <cell r="D250">
            <v>1</v>
          </cell>
          <cell r="F250">
            <v>600</v>
          </cell>
        </row>
        <row r="251">
          <cell r="B251" t="str">
            <v>Maïy biãún aïp 22/0.23KV caïc loaûi</v>
          </cell>
        </row>
        <row r="252">
          <cell r="A252" t="str">
            <v>22/0,23kV-15</v>
          </cell>
          <cell r="B252" t="str">
            <v>MBA 22/0,23kV -15kVA</v>
          </cell>
          <cell r="C252" t="str">
            <v>Maïy</v>
          </cell>
          <cell r="D252">
            <v>1</v>
          </cell>
          <cell r="E252">
            <v>7861600</v>
          </cell>
          <cell r="F252">
            <v>175</v>
          </cell>
        </row>
        <row r="253">
          <cell r="B253" t="str">
            <v>Maïy biãún aïp 6.3(22)/0.4KV caïc loaûi</v>
          </cell>
        </row>
        <row r="254">
          <cell r="A254" t="str">
            <v>6.3(22)/0.4kV-250</v>
          </cell>
          <cell r="B254" t="str">
            <v>MBA 6.3(22)/0.4KV -250kVA</v>
          </cell>
          <cell r="C254" t="str">
            <v>Maïy</v>
          </cell>
          <cell r="D254">
            <v>1</v>
          </cell>
          <cell r="E254">
            <v>53000000</v>
          </cell>
        </row>
        <row r="255">
          <cell r="A255" t="str">
            <v>6.3(22)/0.4kV-320</v>
          </cell>
          <cell r="B255" t="str">
            <v>MBA 6.3(22)/0.4KV -320kVA</v>
          </cell>
          <cell r="C255" t="str">
            <v>Maïy</v>
          </cell>
          <cell r="D255">
            <v>1</v>
          </cell>
          <cell r="E255">
            <v>68700000</v>
          </cell>
        </row>
        <row r="256">
          <cell r="A256" t="str">
            <v>6.3(22)/0.4kV-400</v>
          </cell>
          <cell r="B256" t="str">
            <v>MBA 6.3(22)/0.4KV -400kVA</v>
          </cell>
          <cell r="C256" t="str">
            <v>Maïy</v>
          </cell>
          <cell r="D256">
            <v>1</v>
          </cell>
          <cell r="E256">
            <v>78600000</v>
          </cell>
        </row>
        <row r="257">
          <cell r="B257" t="str">
            <v>Maïy biãún aïp 10.5(22)/0.4KV caïc loaûi</v>
          </cell>
        </row>
        <row r="258">
          <cell r="A258" t="str">
            <v>10.5(22)/0.4kV-250</v>
          </cell>
          <cell r="B258" t="str">
            <v>MBA 10.5(22)/0.4KV -250kVA</v>
          </cell>
          <cell r="C258" t="str">
            <v>Maïy</v>
          </cell>
          <cell r="D258">
            <v>1</v>
          </cell>
          <cell r="E258">
            <v>52300000</v>
          </cell>
        </row>
        <row r="259">
          <cell r="A259" t="str">
            <v>10.5(22)/0.4kV-320</v>
          </cell>
          <cell r="B259" t="str">
            <v>MBA 10.5(22)/0.4KV -320kVA</v>
          </cell>
          <cell r="C259" t="str">
            <v>Maïy</v>
          </cell>
          <cell r="D259">
            <v>1</v>
          </cell>
          <cell r="E259">
            <v>59800000</v>
          </cell>
        </row>
        <row r="260">
          <cell r="A260" t="str">
            <v>10.5(22)/0.4kV-400</v>
          </cell>
          <cell r="B260" t="str">
            <v>MBA 10.5(22)/0.4KV -400kVA</v>
          </cell>
          <cell r="C260" t="str">
            <v>Maïy</v>
          </cell>
          <cell r="D260">
            <v>1</v>
          </cell>
          <cell r="E260">
            <v>70500000</v>
          </cell>
        </row>
        <row r="261">
          <cell r="B261" t="str">
            <v>Maïy biãún aïp 22/0.4KV caïc loaûi</v>
          </cell>
        </row>
        <row r="262">
          <cell r="A262" t="str">
            <v>22/0,4kV-31.5</v>
          </cell>
          <cell r="B262" t="str">
            <v>MBA 22/0,4KV-31.5KVA</v>
          </cell>
          <cell r="C262" t="str">
            <v>Maïy</v>
          </cell>
          <cell r="E262">
            <v>16632800</v>
          </cell>
          <cell r="F262">
            <v>393</v>
          </cell>
        </row>
        <row r="263">
          <cell r="A263" t="str">
            <v>22/0,4kV-50</v>
          </cell>
          <cell r="B263" t="str">
            <v>MBA 22/0,4KV-50KVA</v>
          </cell>
          <cell r="C263" t="str">
            <v>Maïy</v>
          </cell>
          <cell r="D263">
            <v>1</v>
          </cell>
          <cell r="E263">
            <v>19405000</v>
          </cell>
          <cell r="F263">
            <v>580</v>
          </cell>
        </row>
        <row r="264">
          <cell r="A264" t="str">
            <v>22/0,4kV-75</v>
          </cell>
          <cell r="B264" t="str">
            <v>MBA 22/0,4KV-75KVA</v>
          </cell>
          <cell r="C264" t="str">
            <v>Maïy</v>
          </cell>
          <cell r="D264">
            <v>1</v>
          </cell>
          <cell r="E264">
            <v>23285800</v>
          </cell>
          <cell r="F264">
            <v>580</v>
          </cell>
        </row>
        <row r="265">
          <cell r="A265" t="str">
            <v>22/0,4kV-100</v>
          </cell>
          <cell r="B265" t="str">
            <v>MBA 22/0,4KV-100KVA</v>
          </cell>
          <cell r="C265" t="str">
            <v>Maïy</v>
          </cell>
          <cell r="D265">
            <v>1</v>
          </cell>
          <cell r="E265">
            <v>26520000</v>
          </cell>
          <cell r="F265">
            <v>580</v>
          </cell>
        </row>
        <row r="266">
          <cell r="A266" t="str">
            <v>22/0,4kV-250</v>
          </cell>
          <cell r="B266" t="str">
            <v>MBA 22/0,4KV-250KVA</v>
          </cell>
          <cell r="C266" t="str">
            <v>Maïy</v>
          </cell>
          <cell r="D266">
            <v>1</v>
          </cell>
          <cell r="E266">
            <v>46200000</v>
          </cell>
          <cell r="F266">
            <v>1033</v>
          </cell>
        </row>
        <row r="267">
          <cell r="A267" t="str">
            <v>22/0,4kV-200</v>
          </cell>
          <cell r="B267" t="str">
            <v>MBA 22/0,4KV-200KVA</v>
          </cell>
          <cell r="C267" t="str">
            <v>Maïy</v>
          </cell>
          <cell r="D267">
            <v>1</v>
          </cell>
          <cell r="E267">
            <v>46200000</v>
          </cell>
          <cell r="F267">
            <v>890</v>
          </cell>
        </row>
        <row r="268">
          <cell r="A268" t="str">
            <v>22/0,4kV-320</v>
          </cell>
          <cell r="B268" t="str">
            <v>MBA 22/0,4KV-320KVA</v>
          </cell>
          <cell r="C268" t="str">
            <v>Maïy</v>
          </cell>
          <cell r="D268">
            <v>1</v>
          </cell>
          <cell r="E268">
            <v>51900000</v>
          </cell>
          <cell r="F268">
            <v>1200</v>
          </cell>
        </row>
        <row r="269">
          <cell r="A269" t="str">
            <v>22/0,4kV-400</v>
          </cell>
          <cell r="B269" t="str">
            <v>MBA 22/0,4KV-400KVA</v>
          </cell>
          <cell r="C269" t="str">
            <v>Maïy</v>
          </cell>
          <cell r="D269">
            <v>1</v>
          </cell>
          <cell r="E269">
            <v>61700000</v>
          </cell>
          <cell r="F269">
            <v>1441</v>
          </cell>
        </row>
        <row r="270">
          <cell r="A270" t="str">
            <v>22/0,4kV-560</v>
          </cell>
          <cell r="B270" t="str">
            <v>MBA 22/0,4KV-560KVA</v>
          </cell>
          <cell r="C270" t="str">
            <v>Maïy</v>
          </cell>
          <cell r="D270">
            <v>1</v>
          </cell>
          <cell r="E270">
            <v>78800000</v>
          </cell>
          <cell r="F270">
            <v>1634</v>
          </cell>
        </row>
        <row r="271">
          <cell r="A271" t="str">
            <v>22/0,4kV-630</v>
          </cell>
          <cell r="B271" t="str">
            <v>MBA 22/0,4KV-630KVA</v>
          </cell>
          <cell r="C271" t="str">
            <v>Maïy</v>
          </cell>
          <cell r="D271">
            <v>1</v>
          </cell>
          <cell r="E271">
            <v>84000000</v>
          </cell>
          <cell r="F271">
            <v>1950</v>
          </cell>
        </row>
        <row r="272">
          <cell r="B272" t="str">
            <v>Maïy biãún aïp 22/6.6KV caïc loaûi</v>
          </cell>
        </row>
        <row r="273">
          <cell r="A273" t="str">
            <v>22/6.6kV-630</v>
          </cell>
          <cell r="B273" t="str">
            <v>MBA 22/6.6KV- 630KVA</v>
          </cell>
          <cell r="C273" t="str">
            <v>Maïy</v>
          </cell>
          <cell r="E273">
            <v>93400000</v>
          </cell>
          <cell r="F273">
            <v>5500</v>
          </cell>
        </row>
        <row r="274">
          <cell r="A274" t="str">
            <v>22/6.6kV-250</v>
          </cell>
          <cell r="B274" t="str">
            <v>MBA 22/6.6KV- 250KVA</v>
          </cell>
          <cell r="C274" t="str">
            <v>Maïy</v>
          </cell>
          <cell r="D274">
            <v>1</v>
          </cell>
          <cell r="E274">
            <v>50200000</v>
          </cell>
          <cell r="F274">
            <v>5500</v>
          </cell>
        </row>
        <row r="275">
          <cell r="B275" t="str">
            <v>Maïy biãún aïp35- 22/0.4KV caïc loaûi</v>
          </cell>
        </row>
        <row r="276">
          <cell r="A276" t="str">
            <v>35-22/0,4kV-30</v>
          </cell>
          <cell r="B276" t="str">
            <v>MBA 35-22/0,4KV-30KVA</v>
          </cell>
          <cell r="C276" t="str">
            <v>Maïy</v>
          </cell>
          <cell r="E276">
            <v>24601000</v>
          </cell>
          <cell r="F276">
            <v>420</v>
          </cell>
        </row>
        <row r="277">
          <cell r="A277" t="str">
            <v>35-22/0,4kV-50</v>
          </cell>
          <cell r="B277" t="str">
            <v>MBA 35-22/0,4KV-50KVA</v>
          </cell>
          <cell r="C277" t="str">
            <v>Maïy</v>
          </cell>
          <cell r="D277">
            <v>1</v>
          </cell>
          <cell r="E277">
            <v>34383000</v>
          </cell>
          <cell r="F277">
            <v>467</v>
          </cell>
        </row>
        <row r="278">
          <cell r="A278" t="str">
            <v>35-22/0,4kV-75</v>
          </cell>
          <cell r="B278" t="str">
            <v>MBA 35-22/0,4KV-75KVA</v>
          </cell>
          <cell r="C278" t="str">
            <v>Maïy</v>
          </cell>
          <cell r="D278">
            <v>1</v>
          </cell>
          <cell r="E278">
            <v>38865000</v>
          </cell>
          <cell r="F278">
            <v>525</v>
          </cell>
        </row>
        <row r="279">
          <cell r="A279" t="str">
            <v>35-22/0,4kV-100</v>
          </cell>
          <cell r="B279" t="str">
            <v>MBA 35-22/0,4KV-100KVA</v>
          </cell>
          <cell r="C279" t="str">
            <v>Maïy</v>
          </cell>
          <cell r="D279">
            <v>1</v>
          </cell>
          <cell r="E279">
            <v>41926000</v>
          </cell>
          <cell r="F279">
            <v>695</v>
          </cell>
        </row>
        <row r="280">
          <cell r="A280" t="str">
            <v>35-22/0,4kV-250</v>
          </cell>
          <cell r="B280" t="str">
            <v>MBA35- 22/0,4KV-250KVA</v>
          </cell>
          <cell r="C280" t="str">
            <v>Maïy</v>
          </cell>
          <cell r="D280">
            <v>1</v>
          </cell>
          <cell r="E280">
            <v>62370000</v>
          </cell>
          <cell r="F280">
            <v>1166</v>
          </cell>
        </row>
        <row r="281">
          <cell r="A281" t="str">
            <v>35-22/0,4kV-320</v>
          </cell>
          <cell r="B281" t="str">
            <v>MBA35- 22/0,4KV-320KVA</v>
          </cell>
          <cell r="C281" t="str">
            <v>Maïy</v>
          </cell>
          <cell r="D281">
            <v>1</v>
          </cell>
          <cell r="E281">
            <v>72765000</v>
          </cell>
          <cell r="F281">
            <v>1402</v>
          </cell>
        </row>
        <row r="282">
          <cell r="A282" t="str">
            <v>35-22/0,4kV-400</v>
          </cell>
          <cell r="B282" t="str">
            <v>MBA 35-22/0,4KV-400KVA</v>
          </cell>
          <cell r="C282" t="str">
            <v>Maïy</v>
          </cell>
          <cell r="D282">
            <v>1</v>
          </cell>
          <cell r="E282">
            <v>86625000</v>
          </cell>
          <cell r="F282">
            <v>1650</v>
          </cell>
        </row>
        <row r="283">
          <cell r="A283" t="str">
            <v>35-22/0,4kV-560</v>
          </cell>
          <cell r="B283" t="str">
            <v>MBA 35-22/0,4KV-560KVA</v>
          </cell>
          <cell r="C283" t="str">
            <v>Maïy</v>
          </cell>
          <cell r="D283">
            <v>1</v>
          </cell>
          <cell r="E283">
            <v>106260000</v>
          </cell>
          <cell r="F283">
            <v>1866</v>
          </cell>
        </row>
        <row r="284">
          <cell r="A284" t="str">
            <v>35-22/0,4kV-630</v>
          </cell>
          <cell r="B284" t="str">
            <v>MBA 35-22/0,4KV-630KVA</v>
          </cell>
          <cell r="C284" t="str">
            <v>Maïy</v>
          </cell>
          <cell r="D284">
            <v>1</v>
          </cell>
          <cell r="E284">
            <v>121275000</v>
          </cell>
          <cell r="F284">
            <v>2218</v>
          </cell>
        </row>
        <row r="285">
          <cell r="B285" t="str">
            <v>Maïy biãún aïp 35- 22KV caïc loaûi</v>
          </cell>
        </row>
        <row r="286">
          <cell r="A286" t="str">
            <v>35/22kV-1600</v>
          </cell>
          <cell r="B286" t="str">
            <v>MBA 35/22KV-1600KVA</v>
          </cell>
          <cell r="C286" t="str">
            <v>Maïy</v>
          </cell>
          <cell r="D286">
            <v>1</v>
          </cell>
          <cell r="E286">
            <v>192850000</v>
          </cell>
          <cell r="F286">
            <v>10500</v>
          </cell>
        </row>
        <row r="287">
          <cell r="A287" t="str">
            <v>35/22kV-2500</v>
          </cell>
          <cell r="B287" t="str">
            <v>MBA 35/22KV-2500KVA</v>
          </cell>
          <cell r="C287" t="str">
            <v>Maïy</v>
          </cell>
          <cell r="D287">
            <v>1</v>
          </cell>
          <cell r="E287">
            <v>286000000</v>
          </cell>
          <cell r="F287">
            <v>10500</v>
          </cell>
        </row>
        <row r="288">
          <cell r="B288" t="str">
            <v>Maïy biãún aïp35/0.4KV caïc loaûi</v>
          </cell>
        </row>
        <row r="289">
          <cell r="A289" t="str">
            <v>35/0,4kV-30</v>
          </cell>
          <cell r="B289" t="str">
            <v>MBA 35/0,4KV-30KVA</v>
          </cell>
          <cell r="C289" t="str">
            <v>Maïy</v>
          </cell>
          <cell r="E289">
            <v>21500000</v>
          </cell>
          <cell r="F289">
            <v>467</v>
          </cell>
        </row>
        <row r="290">
          <cell r="A290" t="str">
            <v>35/0,4kV-50</v>
          </cell>
          <cell r="B290" t="str">
            <v>MBA 35/0,4KV-50KVA</v>
          </cell>
          <cell r="C290" t="str">
            <v>Maïy</v>
          </cell>
          <cell r="D290">
            <v>1</v>
          </cell>
          <cell r="E290">
            <v>25900000</v>
          </cell>
          <cell r="F290">
            <v>467</v>
          </cell>
        </row>
        <row r="291">
          <cell r="B291" t="str">
            <v xml:space="preserve">Tuí âiãûn haû thãú 2 pha </v>
          </cell>
          <cell r="F291">
            <v>52.05</v>
          </cell>
        </row>
        <row r="292">
          <cell r="A292" t="str">
            <v>T-2-50</v>
          </cell>
          <cell r="B292" t="str">
            <v>Tuí âiãûn haû thãú 2 pha cho traûm 50KVA</v>
          </cell>
          <cell r="C292" t="str">
            <v>Tuí</v>
          </cell>
          <cell r="D292">
            <v>1</v>
          </cell>
          <cell r="E292">
            <v>0</v>
          </cell>
          <cell r="F292">
            <v>52.05</v>
          </cell>
        </row>
        <row r="293">
          <cell r="A293" t="str">
            <v>T-2-40</v>
          </cell>
          <cell r="B293" t="str">
            <v>Tuí âiãûn haû thãú 2 pha cho traûm 40KVA</v>
          </cell>
          <cell r="C293" t="str">
            <v>Tuí</v>
          </cell>
          <cell r="D293">
            <v>1</v>
          </cell>
          <cell r="E293">
            <v>0</v>
          </cell>
          <cell r="F293">
            <v>52.05</v>
          </cell>
        </row>
        <row r="294">
          <cell r="A294" t="str">
            <v>T-2-25</v>
          </cell>
          <cell r="B294" t="str">
            <v>Tuí âiãûn haû thãú 2 pha cho traûm 25KVA</v>
          </cell>
          <cell r="C294" t="str">
            <v>Tuí</v>
          </cell>
          <cell r="D294">
            <v>1</v>
          </cell>
          <cell r="E294">
            <v>2540300</v>
          </cell>
          <cell r="F294">
            <v>52.05</v>
          </cell>
        </row>
        <row r="295">
          <cell r="A295" t="str">
            <v>T-2-20</v>
          </cell>
          <cell r="B295" t="str">
            <v>Tuí âiãûn haû thãú 2 pha cho traûm 20KVA</v>
          </cell>
          <cell r="C295" t="str">
            <v>Tuí</v>
          </cell>
          <cell r="D295">
            <v>1</v>
          </cell>
          <cell r="E295">
            <v>0</v>
          </cell>
          <cell r="F295">
            <v>52.05</v>
          </cell>
        </row>
        <row r="296">
          <cell r="A296" t="str">
            <v>T-2-15</v>
          </cell>
          <cell r="B296" t="str">
            <v>Tuí âiãûn haû thãú 2 pha cho traûm 15KVA</v>
          </cell>
          <cell r="C296" t="str">
            <v>Tuí</v>
          </cell>
          <cell r="D296">
            <v>1</v>
          </cell>
          <cell r="E296">
            <v>2045500</v>
          </cell>
          <cell r="F296">
            <v>52.05</v>
          </cell>
        </row>
        <row r="297">
          <cell r="A297" t="str">
            <v>T-2-10</v>
          </cell>
          <cell r="B297" t="str">
            <v>Tuí âiãûn haû thãú 2 pha cho traûm 10KVA</v>
          </cell>
          <cell r="C297" t="str">
            <v>Tuí</v>
          </cell>
          <cell r="D297">
            <v>1</v>
          </cell>
          <cell r="E297">
            <v>0</v>
          </cell>
        </row>
        <row r="298">
          <cell r="B298" t="str">
            <v xml:space="preserve">Tuí âiãûn haû thãú 3 pha </v>
          </cell>
        </row>
        <row r="299">
          <cell r="A299" t="str">
            <v>T-3-25</v>
          </cell>
          <cell r="B299" t="str">
            <v>Tuí âiãûn haû thãú 3 pha cho traûm 25KVA</v>
          </cell>
          <cell r="C299" t="str">
            <v>Tuí</v>
          </cell>
          <cell r="D299">
            <v>1</v>
          </cell>
          <cell r="E299" t="str">
            <v xml:space="preserve"> </v>
          </cell>
          <cell r="F299">
            <v>52.05</v>
          </cell>
        </row>
        <row r="300">
          <cell r="A300" t="str">
            <v>T-3-31.5</v>
          </cell>
          <cell r="B300" t="str">
            <v>Tuí âiãûn haû thãú 3 pha cho traûm 31.5KVA</v>
          </cell>
          <cell r="C300" t="str">
            <v>Tuí</v>
          </cell>
          <cell r="D300">
            <v>1</v>
          </cell>
          <cell r="E300">
            <v>4573300</v>
          </cell>
          <cell r="F300">
            <v>52.05</v>
          </cell>
        </row>
        <row r="301">
          <cell r="A301" t="str">
            <v>T-3-50</v>
          </cell>
          <cell r="B301" t="str">
            <v>Tuí âiãûn haû thãú 3 pha cho traûm 50KVA</v>
          </cell>
          <cell r="C301" t="str">
            <v>Tuí</v>
          </cell>
          <cell r="D301">
            <v>1</v>
          </cell>
          <cell r="E301">
            <v>5493900</v>
          </cell>
          <cell r="F301">
            <v>52.05</v>
          </cell>
        </row>
        <row r="302">
          <cell r="A302" t="str">
            <v>T-3-75</v>
          </cell>
          <cell r="B302" t="str">
            <v>Tuí âiãûn haû thãú 3 pha cho traûm 75KVA</v>
          </cell>
          <cell r="C302" t="str">
            <v>Tuí</v>
          </cell>
          <cell r="D302">
            <v>1</v>
          </cell>
          <cell r="E302">
            <v>6580900</v>
          </cell>
          <cell r="F302">
            <v>52.05</v>
          </cell>
        </row>
        <row r="303">
          <cell r="A303" t="str">
            <v>T-3-100</v>
          </cell>
          <cell r="B303" t="str">
            <v>Tuí âiãûn haû thãú 3 pha cho traûm 100KVA</v>
          </cell>
          <cell r="C303" t="str">
            <v>Tuí</v>
          </cell>
          <cell r="D303">
            <v>1</v>
          </cell>
          <cell r="E303">
            <v>8444600</v>
          </cell>
          <cell r="F303">
            <v>52.05</v>
          </cell>
        </row>
        <row r="304">
          <cell r="A304" t="str">
            <v>T-3-160</v>
          </cell>
          <cell r="B304" t="str">
            <v>Tuí âiãûn haû thãú 3 pha cho traûm 160KVA</v>
          </cell>
          <cell r="C304" t="str">
            <v>Tuí</v>
          </cell>
          <cell r="D304">
            <v>1</v>
          </cell>
          <cell r="E304">
            <v>9644600</v>
          </cell>
          <cell r="F304">
            <v>52.05</v>
          </cell>
        </row>
        <row r="305">
          <cell r="A305" t="str">
            <v>T-3-200</v>
          </cell>
          <cell r="B305" t="str">
            <v>Tuí âiãûn haû thãú 3 pha cho traûm 200KVA</v>
          </cell>
          <cell r="C305" t="str">
            <v>Tuí</v>
          </cell>
          <cell r="D305">
            <v>1</v>
          </cell>
          <cell r="F305">
            <v>52.05</v>
          </cell>
        </row>
        <row r="306">
          <cell r="A306" t="str">
            <v>T-3-250</v>
          </cell>
          <cell r="B306" t="str">
            <v>Tuí âiãûn haû thãú 3 pha cho traûm 250KVA</v>
          </cell>
          <cell r="C306" t="str">
            <v>Tuí</v>
          </cell>
          <cell r="D306">
            <v>1</v>
          </cell>
          <cell r="E306">
            <v>20300000</v>
          </cell>
          <cell r="F306">
            <v>52.05</v>
          </cell>
        </row>
        <row r="307">
          <cell r="A307" t="str">
            <v>T-3-320</v>
          </cell>
          <cell r="B307" t="str">
            <v>Tuí âiãûn haû thãú 3 pha cho traûm 320KVA</v>
          </cell>
          <cell r="C307" t="str">
            <v>Tuí</v>
          </cell>
          <cell r="D307">
            <v>1</v>
          </cell>
          <cell r="E307" t="str">
            <v xml:space="preserve"> </v>
          </cell>
          <cell r="F307">
            <v>52.05</v>
          </cell>
        </row>
        <row r="308">
          <cell r="A308" t="str">
            <v>T-3-400</v>
          </cell>
          <cell r="B308" t="str">
            <v>Tuí âiãûn haû thãú 3 pha cho traûm 400KVA</v>
          </cell>
          <cell r="C308" t="str">
            <v>Tuí</v>
          </cell>
          <cell r="D308">
            <v>1</v>
          </cell>
          <cell r="E308">
            <v>27500000</v>
          </cell>
        </row>
        <row r="309">
          <cell r="A309" t="str">
            <v>T-3-560</v>
          </cell>
          <cell r="B309" t="str">
            <v>Tuí âiãûn haû thãú 3 pha cho traûm 560KVA</v>
          </cell>
          <cell r="C309" t="str">
            <v>Tuí</v>
          </cell>
          <cell r="D309">
            <v>1</v>
          </cell>
          <cell r="E309">
            <v>31500000</v>
          </cell>
        </row>
        <row r="310">
          <cell r="A310" t="str">
            <v>T-3-630</v>
          </cell>
          <cell r="B310" t="str">
            <v>Tuí âiãûn haû thãú 3 pha cho traûm 630KVA</v>
          </cell>
          <cell r="C310" t="str">
            <v>Tuí</v>
          </cell>
          <cell r="D310">
            <v>1</v>
          </cell>
          <cell r="E310">
            <v>36800000</v>
          </cell>
        </row>
        <row r="311">
          <cell r="B311" t="str">
            <v>Tuí âiãûn phán phäúi vaìo nhaì</v>
          </cell>
        </row>
        <row r="312">
          <cell r="A312" t="str">
            <v>TÂVN</v>
          </cell>
          <cell r="B312" t="str">
            <v>Tuí âiãûn phán phäúi vaìo nhaì</v>
          </cell>
          <cell r="C312" t="str">
            <v>Tuí</v>
          </cell>
          <cell r="D312">
            <v>1</v>
          </cell>
          <cell r="E312">
            <v>5000000</v>
          </cell>
          <cell r="F312">
            <v>52.05</v>
          </cell>
        </row>
        <row r="313">
          <cell r="B313" t="str">
            <v>Cäng tå, cáöu chç, chäúng seït van</v>
          </cell>
        </row>
        <row r="314">
          <cell r="A314" t="str">
            <v>FCO-22</v>
          </cell>
          <cell r="B314" t="str">
            <v>Cáöu chç 22KV</v>
          </cell>
          <cell r="C314" t="str">
            <v>Caïi</v>
          </cell>
          <cell r="D314">
            <v>1</v>
          </cell>
          <cell r="E314">
            <v>910000</v>
          </cell>
          <cell r="F314">
            <v>5.33</v>
          </cell>
        </row>
        <row r="315">
          <cell r="A315" t="str">
            <v>DC</v>
          </cell>
          <cell r="B315" t="str">
            <v>Dáy chaíy</v>
          </cell>
          <cell r="C315" t="str">
            <v>Såüi</v>
          </cell>
          <cell r="E315">
            <v>30000</v>
          </cell>
          <cell r="F315">
            <v>0</v>
          </cell>
        </row>
        <row r="316">
          <cell r="A316" t="str">
            <v>FCO-35</v>
          </cell>
          <cell r="B316" t="str">
            <v>Cáöu chç 35KV + dáy chaíy</v>
          </cell>
          <cell r="C316" t="str">
            <v>Caïi</v>
          </cell>
          <cell r="D316">
            <v>1</v>
          </cell>
          <cell r="E316">
            <v>1851300</v>
          </cell>
          <cell r="F316">
            <v>4</v>
          </cell>
        </row>
        <row r="317">
          <cell r="A317" t="str">
            <v>FU</v>
          </cell>
          <cell r="B317" t="str">
            <v>Cáöu chç ráu</v>
          </cell>
          <cell r="C317" t="str">
            <v>Bäü</v>
          </cell>
          <cell r="D317">
            <v>1</v>
          </cell>
          <cell r="E317">
            <v>450000</v>
          </cell>
          <cell r="F317">
            <v>4</v>
          </cell>
        </row>
        <row r="318">
          <cell r="A318" t="str">
            <v>CCÄ</v>
          </cell>
          <cell r="B318" t="str">
            <v>Cáöu chç äúng</v>
          </cell>
          <cell r="C318" t="str">
            <v>Bäü</v>
          </cell>
          <cell r="D318">
            <v>1</v>
          </cell>
          <cell r="E318">
            <v>150000</v>
          </cell>
          <cell r="F318">
            <v>4</v>
          </cell>
        </row>
        <row r="319">
          <cell r="A319" t="str">
            <v>CT5A</v>
          </cell>
          <cell r="B319" t="str">
            <v>Cäng tå 3 pha 220/380V-5A</v>
          </cell>
          <cell r="C319" t="str">
            <v>Caïi</v>
          </cell>
          <cell r="D319">
            <v>1</v>
          </cell>
          <cell r="E319">
            <v>260000</v>
          </cell>
          <cell r="F319">
            <v>4</v>
          </cell>
        </row>
        <row r="320">
          <cell r="A320" t="str">
            <v>CSO-35</v>
          </cell>
          <cell r="B320" t="str">
            <v>Chäúng seït äúng 35 kv</v>
          </cell>
          <cell r="C320" t="str">
            <v>Caïi</v>
          </cell>
          <cell r="D320">
            <v>1</v>
          </cell>
          <cell r="E320">
            <v>1078000</v>
          </cell>
          <cell r="F320">
            <v>4</v>
          </cell>
        </row>
        <row r="321">
          <cell r="A321" t="str">
            <v>CSV-0.4</v>
          </cell>
          <cell r="B321" t="str">
            <v>Chäúng seït van 0.4KV</v>
          </cell>
          <cell r="C321" t="str">
            <v>Caïi</v>
          </cell>
          <cell r="D321">
            <v>1</v>
          </cell>
          <cell r="E321">
            <v>382900</v>
          </cell>
          <cell r="F321">
            <v>4</v>
          </cell>
        </row>
        <row r="322">
          <cell r="A322" t="str">
            <v>LA-6</v>
          </cell>
          <cell r="B322" t="str">
            <v>Chäúng seït van duìng cho læåïi 6KV</v>
          </cell>
          <cell r="C322" t="str">
            <v>Caïi</v>
          </cell>
          <cell r="D322">
            <v>1</v>
          </cell>
          <cell r="E322">
            <v>406000</v>
          </cell>
          <cell r="F322">
            <v>4</v>
          </cell>
        </row>
        <row r="323">
          <cell r="A323" t="str">
            <v>LA-10</v>
          </cell>
          <cell r="B323" t="str">
            <v>Chäúng seït van duìng cho læåïi 10KV</v>
          </cell>
          <cell r="C323" t="str">
            <v>Caïi</v>
          </cell>
          <cell r="D323">
            <v>1</v>
          </cell>
          <cell r="E323">
            <v>448000</v>
          </cell>
          <cell r="F323">
            <v>4</v>
          </cell>
        </row>
        <row r="324">
          <cell r="A324" t="str">
            <v>LA-15</v>
          </cell>
          <cell r="B324" t="str">
            <v>Chäúng seït van duìng cho læåïi 15KV</v>
          </cell>
          <cell r="C324" t="str">
            <v>Caïi</v>
          </cell>
          <cell r="D324">
            <v>1</v>
          </cell>
          <cell r="E324">
            <v>538000</v>
          </cell>
          <cell r="F324">
            <v>4</v>
          </cell>
        </row>
        <row r="325">
          <cell r="A325" t="str">
            <v>LA-22</v>
          </cell>
          <cell r="B325" t="str">
            <v>Chäúng seït van duìng cho læåïi 22KV</v>
          </cell>
          <cell r="C325" t="str">
            <v>Caïi</v>
          </cell>
          <cell r="D325">
            <v>1</v>
          </cell>
          <cell r="E325">
            <v>542000</v>
          </cell>
          <cell r="F325">
            <v>4</v>
          </cell>
        </row>
        <row r="326">
          <cell r="A326" t="str">
            <v>LA-35</v>
          </cell>
          <cell r="B326" t="str">
            <v>Chäúng seït van duìng cho læåïi 35KV</v>
          </cell>
          <cell r="C326" t="str">
            <v>Caïi</v>
          </cell>
          <cell r="D326">
            <v>1</v>
          </cell>
          <cell r="E326">
            <v>1078000</v>
          </cell>
          <cell r="F326">
            <v>4</v>
          </cell>
        </row>
        <row r="327">
          <cell r="B327" t="str">
            <v>Maïy biãún doìng caïc loaûi</v>
          </cell>
        </row>
        <row r="328">
          <cell r="A328" t="str">
            <v>TI100</v>
          </cell>
          <cell r="B328" t="str">
            <v>Biãún doìng 100/5A</v>
          </cell>
          <cell r="C328" t="str">
            <v>caïi</v>
          </cell>
          <cell r="D328">
            <v>1</v>
          </cell>
          <cell r="E328">
            <v>76650</v>
          </cell>
        </row>
        <row r="329">
          <cell r="A329" t="str">
            <v>TI150</v>
          </cell>
          <cell r="B329" t="str">
            <v>Biãún doìng 150/5A</v>
          </cell>
          <cell r="C329" t="str">
            <v>caïi</v>
          </cell>
          <cell r="D329">
            <v>1</v>
          </cell>
          <cell r="E329">
            <v>76650</v>
          </cell>
        </row>
        <row r="330">
          <cell r="A330" t="str">
            <v>TI200</v>
          </cell>
          <cell r="B330" t="str">
            <v>Biãún doìng 200/5A</v>
          </cell>
          <cell r="C330" t="str">
            <v>caïi</v>
          </cell>
          <cell r="D330">
            <v>1</v>
          </cell>
          <cell r="E330">
            <v>76650</v>
          </cell>
        </row>
        <row r="331">
          <cell r="A331" t="str">
            <v>TI250</v>
          </cell>
          <cell r="B331" t="str">
            <v>Biãún doìng 250/5A</v>
          </cell>
          <cell r="C331" t="str">
            <v>caïi</v>
          </cell>
          <cell r="D331">
            <v>1</v>
          </cell>
          <cell r="E331">
            <v>76650</v>
          </cell>
        </row>
        <row r="332">
          <cell r="A332" t="str">
            <v>TI300</v>
          </cell>
          <cell r="B332" t="str">
            <v>Biãún doìng 300/5A</v>
          </cell>
          <cell r="C332" t="str">
            <v>caïi</v>
          </cell>
          <cell r="D332">
            <v>1</v>
          </cell>
          <cell r="E332">
            <v>82425</v>
          </cell>
        </row>
        <row r="333">
          <cell r="A333" t="str">
            <v>TI400</v>
          </cell>
          <cell r="B333" t="str">
            <v>Biãún doìng 400/5A</v>
          </cell>
          <cell r="C333" t="str">
            <v>caïi</v>
          </cell>
          <cell r="D333">
            <v>1</v>
          </cell>
          <cell r="E333">
            <v>82425</v>
          </cell>
        </row>
        <row r="334">
          <cell r="A334" t="str">
            <v>TI450</v>
          </cell>
          <cell r="B334" t="str">
            <v>Biãún doìng 450/5A</v>
          </cell>
          <cell r="C334" t="str">
            <v>caïi</v>
          </cell>
          <cell r="D334">
            <v>1</v>
          </cell>
          <cell r="E334">
            <v>82425</v>
          </cell>
        </row>
        <row r="335">
          <cell r="A335" t="str">
            <v>TI500</v>
          </cell>
          <cell r="B335" t="str">
            <v>Biãún doìng 500/5A</v>
          </cell>
          <cell r="C335" t="str">
            <v>caïi</v>
          </cell>
          <cell r="D335">
            <v>1</v>
          </cell>
          <cell r="E335">
            <v>94500</v>
          </cell>
        </row>
        <row r="336">
          <cell r="A336" t="str">
            <v>TI600</v>
          </cell>
          <cell r="B336" t="str">
            <v>Biãún doìng 600/5A</v>
          </cell>
          <cell r="C336" t="str">
            <v>caïi</v>
          </cell>
          <cell r="D336">
            <v>1</v>
          </cell>
          <cell r="E336">
            <v>94500</v>
          </cell>
        </row>
        <row r="337">
          <cell r="A337" t="str">
            <v>TI630</v>
          </cell>
          <cell r="B337" t="str">
            <v>Biãún doìng 630/5A</v>
          </cell>
          <cell r="C337" t="str">
            <v>caïi</v>
          </cell>
          <cell r="D337">
            <v>1</v>
          </cell>
          <cell r="E337">
            <v>94500</v>
          </cell>
        </row>
        <row r="338">
          <cell r="A338" t="str">
            <v>TI6kv-30</v>
          </cell>
          <cell r="B338" t="str">
            <v>Biãún doìng 6kv-30/5A</v>
          </cell>
          <cell r="C338" t="str">
            <v>caïi</v>
          </cell>
          <cell r="D338">
            <v>1</v>
          </cell>
          <cell r="E338">
            <v>1186000</v>
          </cell>
        </row>
        <row r="339">
          <cell r="A339" t="str">
            <v>TI6kv-75</v>
          </cell>
          <cell r="B339" t="str">
            <v>Biãún doìng 6kv-75/5A</v>
          </cell>
          <cell r="C339" t="str">
            <v>caïi</v>
          </cell>
          <cell r="D339">
            <v>1</v>
          </cell>
          <cell r="E339">
            <v>1186000</v>
          </cell>
        </row>
        <row r="340">
          <cell r="B340" t="str">
            <v>Aïp to maït caïc loaûi</v>
          </cell>
        </row>
        <row r="341">
          <cell r="A341" t="str">
            <v>A50</v>
          </cell>
          <cell r="B341" t="str">
            <v>Aïptomat 3 pha ACB-50A</v>
          </cell>
          <cell r="C341" t="str">
            <v>Caïi</v>
          </cell>
          <cell r="D341">
            <v>1</v>
          </cell>
          <cell r="E341">
            <v>560000</v>
          </cell>
        </row>
        <row r="342">
          <cell r="A342" t="str">
            <v>A75</v>
          </cell>
          <cell r="B342" t="str">
            <v>Aïptomat 3 pha ACB-75A</v>
          </cell>
          <cell r="C342" t="str">
            <v>Caïi</v>
          </cell>
          <cell r="D342">
            <v>1</v>
          </cell>
          <cell r="E342">
            <v>772000</v>
          </cell>
        </row>
        <row r="343">
          <cell r="A343" t="str">
            <v>A100</v>
          </cell>
          <cell r="B343" t="str">
            <v>Aïptomat 3 pha ACB-100A</v>
          </cell>
          <cell r="C343" t="str">
            <v>Caïi</v>
          </cell>
          <cell r="D343">
            <v>1</v>
          </cell>
          <cell r="E343">
            <v>772000</v>
          </cell>
        </row>
        <row r="344">
          <cell r="A344" t="str">
            <v>A150</v>
          </cell>
          <cell r="B344" t="str">
            <v>Aïptomat 3 pha ACB-150A</v>
          </cell>
          <cell r="C344" t="str">
            <v>Caïi</v>
          </cell>
          <cell r="D344">
            <v>1</v>
          </cell>
          <cell r="E344">
            <v>1970000</v>
          </cell>
        </row>
        <row r="345">
          <cell r="A345" t="str">
            <v>A160</v>
          </cell>
          <cell r="B345" t="str">
            <v>Aïptomat 3 pha ACB-160A</v>
          </cell>
          <cell r="C345" t="str">
            <v>Caïi</v>
          </cell>
          <cell r="D345">
            <v>1</v>
          </cell>
          <cell r="E345">
            <v>1970000</v>
          </cell>
        </row>
        <row r="346">
          <cell r="A346" t="str">
            <v>A200</v>
          </cell>
          <cell r="B346" t="str">
            <v>Aïptomat 3 pha ACB-200A</v>
          </cell>
          <cell r="C346" t="str">
            <v>Caïi</v>
          </cell>
          <cell r="D346">
            <v>1</v>
          </cell>
          <cell r="E346">
            <v>1970000</v>
          </cell>
        </row>
        <row r="347">
          <cell r="A347" t="str">
            <v>A250</v>
          </cell>
          <cell r="B347" t="str">
            <v>Aïptomat 3 pha ACB-250A</v>
          </cell>
          <cell r="C347" t="str">
            <v>Caïi</v>
          </cell>
          <cell r="D347">
            <v>1</v>
          </cell>
          <cell r="E347">
            <v>3999000</v>
          </cell>
        </row>
        <row r="348">
          <cell r="A348" t="str">
            <v>A300</v>
          </cell>
          <cell r="B348" t="str">
            <v>Aïptomat 3 pha ACB-300A</v>
          </cell>
          <cell r="C348" t="str">
            <v>Caïi</v>
          </cell>
          <cell r="D348">
            <v>1</v>
          </cell>
          <cell r="E348">
            <v>3999000</v>
          </cell>
        </row>
        <row r="349">
          <cell r="A349" t="str">
            <v>A350</v>
          </cell>
          <cell r="B349" t="str">
            <v>Aïptomat 3 pha ACB-350A</v>
          </cell>
          <cell r="C349" t="str">
            <v>Caïi</v>
          </cell>
          <cell r="D349">
            <v>1</v>
          </cell>
          <cell r="E349">
            <v>3999000</v>
          </cell>
        </row>
        <row r="350">
          <cell r="A350" t="str">
            <v>A400</v>
          </cell>
          <cell r="B350" t="str">
            <v>Aïptomat 3 pha ACB-400A</v>
          </cell>
          <cell r="C350" t="str">
            <v>Caïi</v>
          </cell>
          <cell r="D350">
            <v>1</v>
          </cell>
          <cell r="E350">
            <v>3999000</v>
          </cell>
        </row>
        <row r="351">
          <cell r="A351" t="str">
            <v>A500</v>
          </cell>
          <cell r="B351" t="str">
            <v>Aïptomat 3 pha ACB-500A</v>
          </cell>
          <cell r="C351" t="str">
            <v>Caïi</v>
          </cell>
          <cell r="D351">
            <v>1</v>
          </cell>
          <cell r="E351">
            <v>7824000</v>
          </cell>
        </row>
        <row r="352">
          <cell r="A352" t="str">
            <v>A600</v>
          </cell>
          <cell r="B352" t="str">
            <v>Aïptomat 3 pha ACB-600A</v>
          </cell>
          <cell r="C352" t="str">
            <v>Caïi</v>
          </cell>
          <cell r="D352">
            <v>1</v>
          </cell>
          <cell r="E352">
            <v>7824000</v>
          </cell>
        </row>
        <row r="353">
          <cell r="A353" t="str">
            <v>A630</v>
          </cell>
          <cell r="B353" t="str">
            <v>Aïptomat 3 pha ACB-630A</v>
          </cell>
          <cell r="C353" t="str">
            <v>Caïi</v>
          </cell>
          <cell r="D353">
            <v>1</v>
          </cell>
          <cell r="E353">
            <v>7824000</v>
          </cell>
        </row>
        <row r="354">
          <cell r="A354" t="str">
            <v>A800</v>
          </cell>
          <cell r="B354" t="str">
            <v>Aïptomat 3 pha ACB-800A</v>
          </cell>
          <cell r="C354" t="str">
            <v>Caïi</v>
          </cell>
          <cell r="D354">
            <v>1</v>
          </cell>
          <cell r="E354">
            <v>7955000</v>
          </cell>
        </row>
        <row r="355">
          <cell r="B355" t="str">
            <v>Dáy chç cao thãú caïc loaûi</v>
          </cell>
        </row>
        <row r="356">
          <cell r="A356" t="str">
            <v>K3</v>
          </cell>
          <cell r="B356" t="str">
            <v>Dáy chç cao thãú 3K</v>
          </cell>
          <cell r="C356" t="str">
            <v>Såüi</v>
          </cell>
          <cell r="D356">
            <v>1</v>
          </cell>
          <cell r="E356">
            <v>16000</v>
          </cell>
        </row>
        <row r="357">
          <cell r="A357" t="str">
            <v>K8</v>
          </cell>
          <cell r="B357" t="str">
            <v>Dáy chç cao thãú 8K</v>
          </cell>
          <cell r="C357" t="str">
            <v>Såüi</v>
          </cell>
          <cell r="D357">
            <v>1</v>
          </cell>
          <cell r="E357">
            <v>18000</v>
          </cell>
        </row>
        <row r="358">
          <cell r="A358" t="str">
            <v>K10</v>
          </cell>
          <cell r="B358" t="str">
            <v>Dáy chç cao thãú 10K</v>
          </cell>
          <cell r="C358" t="str">
            <v>Såüi</v>
          </cell>
          <cell r="D358">
            <v>1</v>
          </cell>
          <cell r="E358">
            <v>18000</v>
          </cell>
        </row>
        <row r="359">
          <cell r="A359" t="str">
            <v>K12</v>
          </cell>
          <cell r="B359" t="str">
            <v>Dáy chç cao thãú 12K</v>
          </cell>
          <cell r="C359" t="str">
            <v>Såüi</v>
          </cell>
          <cell r="D359">
            <v>1</v>
          </cell>
          <cell r="E359">
            <v>18000</v>
          </cell>
        </row>
        <row r="360">
          <cell r="A360" t="str">
            <v>K15</v>
          </cell>
          <cell r="B360" t="str">
            <v>Dáy chç cao thãú 15K</v>
          </cell>
          <cell r="C360" t="str">
            <v>Såüi</v>
          </cell>
          <cell r="D360">
            <v>1</v>
          </cell>
          <cell r="E360">
            <v>20000</v>
          </cell>
        </row>
        <row r="361">
          <cell r="A361" t="str">
            <v>K20</v>
          </cell>
          <cell r="B361" t="str">
            <v>Dáy chç cao thãú 20K</v>
          </cell>
          <cell r="C361" t="str">
            <v>Såüi</v>
          </cell>
          <cell r="D361">
            <v>1</v>
          </cell>
          <cell r="E361">
            <v>20000</v>
          </cell>
        </row>
        <row r="362">
          <cell r="A362" t="str">
            <v>K22</v>
          </cell>
          <cell r="B362" t="str">
            <v>Dáy chç cao thãú 22K</v>
          </cell>
          <cell r="C362" t="str">
            <v>Såüi</v>
          </cell>
          <cell r="D362">
            <v>1</v>
          </cell>
          <cell r="E362">
            <v>20000</v>
          </cell>
        </row>
        <row r="363">
          <cell r="A363" t="str">
            <v>K25</v>
          </cell>
          <cell r="B363" t="str">
            <v>Dáy chç cao thãú 25K</v>
          </cell>
          <cell r="C363" t="str">
            <v>Såüi</v>
          </cell>
          <cell r="D363">
            <v>1</v>
          </cell>
          <cell r="E363">
            <v>20000</v>
          </cell>
        </row>
        <row r="364">
          <cell r="A364" t="str">
            <v>K30</v>
          </cell>
          <cell r="B364" t="str">
            <v>Dáy chç cao thãú 30K</v>
          </cell>
          <cell r="C364" t="str">
            <v>Såüi</v>
          </cell>
          <cell r="D364">
            <v>1</v>
          </cell>
          <cell r="E364">
            <v>22000</v>
          </cell>
        </row>
        <row r="365">
          <cell r="A365" t="str">
            <v>K45</v>
          </cell>
          <cell r="B365" t="str">
            <v>Dáy chç cao thãú 45K</v>
          </cell>
          <cell r="C365" t="str">
            <v>Såüi</v>
          </cell>
          <cell r="D365">
            <v>1</v>
          </cell>
          <cell r="E365">
            <v>24000</v>
          </cell>
        </row>
        <row r="366">
          <cell r="A366" t="str">
            <v>ÂT</v>
          </cell>
          <cell r="B366" t="str">
            <v>Boïng âãön troìn TQ caí âui</v>
          </cell>
          <cell r="C366" t="str">
            <v>Caïi</v>
          </cell>
          <cell r="D366">
            <v>1</v>
          </cell>
          <cell r="E366">
            <v>6000</v>
          </cell>
        </row>
        <row r="367">
          <cell r="A367" t="str">
            <v>Cc</v>
          </cell>
          <cell r="B367" t="str">
            <v>Cáöu chç 5A</v>
          </cell>
          <cell r="C367" t="str">
            <v>Caïi</v>
          </cell>
          <cell r="D367">
            <v>1</v>
          </cell>
          <cell r="E367">
            <v>3000</v>
          </cell>
        </row>
        <row r="368">
          <cell r="A368" t="str">
            <v>Ct</v>
          </cell>
          <cell r="B368" t="str">
            <v>Cäng tàõc 5A</v>
          </cell>
          <cell r="C368" t="str">
            <v>Caïi</v>
          </cell>
          <cell r="D368">
            <v>1</v>
          </cell>
          <cell r="E368">
            <v>5000</v>
          </cell>
        </row>
        <row r="369">
          <cell r="A369" t="str">
            <v>D3,5</v>
          </cell>
          <cell r="B369" t="str">
            <v>Dáy dáùn 3.5mm2</v>
          </cell>
          <cell r="C369" t="str">
            <v>m</v>
          </cell>
          <cell r="D369">
            <v>1</v>
          </cell>
          <cell r="E369">
            <v>2200</v>
          </cell>
        </row>
        <row r="370">
          <cell r="A370" t="str">
            <v>TÂ50x5</v>
          </cell>
          <cell r="B370" t="str">
            <v>Thanh caïi âäöng 50x5</v>
          </cell>
          <cell r="C370" t="str">
            <v>m</v>
          </cell>
          <cell r="D370">
            <v>1</v>
          </cell>
          <cell r="E370">
            <v>94000</v>
          </cell>
        </row>
        <row r="371">
          <cell r="A371" t="str">
            <v>TÂ40x4</v>
          </cell>
          <cell r="B371" t="str">
            <v>Thanh caïi âäöng 40x4</v>
          </cell>
          <cell r="C371" t="str">
            <v>m</v>
          </cell>
          <cell r="D371">
            <v>1</v>
          </cell>
          <cell r="E371">
            <v>55000</v>
          </cell>
        </row>
        <row r="372">
          <cell r="A372" t="str">
            <v>TÂ30x3</v>
          </cell>
          <cell r="B372" t="str">
            <v>Thanh caïi âäöng 30x3</v>
          </cell>
          <cell r="C372" t="str">
            <v>m</v>
          </cell>
          <cell r="D372">
            <v>1</v>
          </cell>
          <cell r="E372">
            <v>40000</v>
          </cell>
        </row>
        <row r="373">
          <cell r="A373" t="str">
            <v>Ph</v>
          </cell>
          <cell r="B373" t="str">
            <v>Phêp caïch âiãûn daìy 10ly</v>
          </cell>
          <cell r="C373" t="str">
            <v>m2</v>
          </cell>
          <cell r="D373">
            <v>1</v>
          </cell>
          <cell r="E373">
            <v>350000</v>
          </cell>
        </row>
        <row r="374">
          <cell r="A374" t="str">
            <v>Ba</v>
          </cell>
          <cell r="B374" t="str">
            <v>Bakãlit daìy 10mm, räüng 40</v>
          </cell>
          <cell r="C374" t="str">
            <v>m</v>
          </cell>
          <cell r="E374">
            <v>30000</v>
          </cell>
        </row>
        <row r="375">
          <cell r="A375" t="str">
            <v>Dtd</v>
          </cell>
          <cell r="B375" t="str">
            <v>Dáy M35 : 35m x 0.323kg/m</v>
          </cell>
          <cell r="C375" t="str">
            <v>kg</v>
          </cell>
          <cell r="E375">
            <v>40000</v>
          </cell>
        </row>
        <row r="376">
          <cell r="A376" t="str">
            <v>Dts12</v>
          </cell>
          <cell r="B376" t="str">
            <v>Dáy ÂK = 12</v>
          </cell>
          <cell r="C376" t="str">
            <v>kg</v>
          </cell>
          <cell r="E376">
            <v>4450</v>
          </cell>
        </row>
        <row r="377">
          <cell r="A377" t="str">
            <v>Dts10</v>
          </cell>
          <cell r="B377" t="str">
            <v>Dáy ÂK = 10</v>
          </cell>
          <cell r="C377" t="str">
            <v>kg</v>
          </cell>
          <cell r="E377">
            <v>4450</v>
          </cell>
        </row>
        <row r="378">
          <cell r="A378" t="str">
            <v>Dts8</v>
          </cell>
          <cell r="B378" t="str">
            <v>Dáy ÂK = 8</v>
          </cell>
          <cell r="C378" t="str">
            <v>kg</v>
          </cell>
          <cell r="E378">
            <v>4450</v>
          </cell>
        </row>
        <row r="379">
          <cell r="A379" t="str">
            <v>Dts6</v>
          </cell>
          <cell r="B379" t="str">
            <v>Dáy ÂK = 6</v>
          </cell>
          <cell r="C379" t="str">
            <v>kg</v>
          </cell>
          <cell r="E379">
            <v>4450</v>
          </cell>
        </row>
        <row r="380">
          <cell r="A380" t="str">
            <v>Cäc18</v>
          </cell>
          <cell r="B380" t="str">
            <v>Coüc sàõt ÂK=18 daìi 2.4m</v>
          </cell>
          <cell r="C380" t="str">
            <v>coüc</v>
          </cell>
          <cell r="E380">
            <v>22355.222399999999</v>
          </cell>
        </row>
        <row r="381">
          <cell r="A381" t="str">
            <v>Cäc20</v>
          </cell>
          <cell r="B381" t="str">
            <v>Coüc sàõt ÂK=20 daìi 2.5m maû âäöng</v>
          </cell>
          <cell r="C381" t="str">
            <v>coüc</v>
          </cell>
          <cell r="E381">
            <v>30000</v>
          </cell>
        </row>
        <row r="382">
          <cell r="A382" t="str">
            <v>Cv6-2.5</v>
          </cell>
          <cell r="B382" t="str">
            <v>Coüc sàõt V65x65x6 daìi 2.5m</v>
          </cell>
          <cell r="C382" t="str">
            <v>coüc</v>
          </cell>
          <cell r="E382">
            <v>64350</v>
          </cell>
        </row>
        <row r="383">
          <cell r="A383" t="str">
            <v>Cv5-2.5</v>
          </cell>
          <cell r="B383" t="str">
            <v>Coüc sàõt V50x50x5 daìi 2.5m</v>
          </cell>
          <cell r="C383" t="str">
            <v>coüc</v>
          </cell>
          <cell r="E383">
            <v>42883.75</v>
          </cell>
        </row>
        <row r="384">
          <cell r="B384" t="str">
            <v>Maïy : Càõt , biãún âiãûn aïp ...</v>
          </cell>
        </row>
        <row r="385">
          <cell r="A385" t="str">
            <v>MC35-45</v>
          </cell>
          <cell r="B385" t="str">
            <v>Maïy càõt ngoaìi tråìi 35Kv + TI 45/5/5A</v>
          </cell>
          <cell r="C385" t="str">
            <v>maïy</v>
          </cell>
          <cell r="D385">
            <v>1</v>
          </cell>
          <cell r="E385">
            <v>120000000</v>
          </cell>
          <cell r="F385">
            <v>200</v>
          </cell>
        </row>
        <row r="386">
          <cell r="A386" t="str">
            <v>MC22-45</v>
          </cell>
          <cell r="B386" t="str">
            <v>Maïy càõt ngoaìi tråìi 22Kv + TI 45/5/5A</v>
          </cell>
          <cell r="C386" t="str">
            <v>maïy</v>
          </cell>
          <cell r="D386">
            <v>1</v>
          </cell>
          <cell r="E386">
            <v>120000000</v>
          </cell>
          <cell r="F386">
            <v>200</v>
          </cell>
        </row>
        <row r="387">
          <cell r="A387" t="str">
            <v>MC22-100</v>
          </cell>
          <cell r="B387" t="str">
            <v>Maïy càõt ngoaìi tråìi 22Kv + TI 100/5/5A</v>
          </cell>
          <cell r="C387" t="str">
            <v>maïy</v>
          </cell>
          <cell r="D387">
            <v>1</v>
          </cell>
          <cell r="E387">
            <v>120000000</v>
          </cell>
          <cell r="F387">
            <v>200</v>
          </cell>
        </row>
        <row r="388">
          <cell r="A388" t="str">
            <v>B24-400</v>
          </cell>
          <cell r="B388" t="str">
            <v>Tuí maïy càõt håüp bäü 24KV - 400A</v>
          </cell>
          <cell r="C388" t="str">
            <v>Bäü</v>
          </cell>
          <cell r="D388">
            <v>1</v>
          </cell>
          <cell r="E388">
            <v>161742000</v>
          </cell>
          <cell r="F388">
            <v>200</v>
          </cell>
        </row>
        <row r="389">
          <cell r="A389" t="str">
            <v>RC24-D</v>
          </cell>
          <cell r="B389" t="str">
            <v>Recloser 24KV + TU + bäü âiãöu kiãøn</v>
          </cell>
          <cell r="C389" t="str">
            <v>Caïi</v>
          </cell>
          <cell r="D389">
            <v>1</v>
          </cell>
          <cell r="E389">
            <v>164745567</v>
          </cell>
          <cell r="F389">
            <v>200</v>
          </cell>
        </row>
        <row r="390">
          <cell r="A390" t="str">
            <v>RC24-R</v>
          </cell>
          <cell r="B390" t="str">
            <v>Recloser 24KV + TU + bäü âiãöu kiãøn</v>
          </cell>
          <cell r="C390" t="str">
            <v>Caïi</v>
          </cell>
          <cell r="D390">
            <v>1</v>
          </cell>
          <cell r="E390">
            <v>203814733</v>
          </cell>
        </row>
        <row r="391">
          <cell r="A391" t="str">
            <v>RC35</v>
          </cell>
          <cell r="B391" t="str">
            <v>Recloser 35KV + TU + bäü âiãöu kiãøn</v>
          </cell>
          <cell r="C391" t="str">
            <v>Caïi</v>
          </cell>
          <cell r="D391">
            <v>1</v>
          </cell>
          <cell r="E391">
            <v>177669461</v>
          </cell>
          <cell r="F391">
            <v>200</v>
          </cell>
        </row>
        <row r="392">
          <cell r="A392" t="str">
            <v>RC35+BD</v>
          </cell>
          <cell r="B392" t="str">
            <v>Recloser 35KV + biãún doìng</v>
          </cell>
          <cell r="C392" t="str">
            <v>Caïi</v>
          </cell>
          <cell r="D392">
            <v>1</v>
          </cell>
          <cell r="E392">
            <v>185000000</v>
          </cell>
          <cell r="F392">
            <v>200</v>
          </cell>
        </row>
        <row r="393">
          <cell r="A393" t="str">
            <v>DT24-SF6</v>
          </cell>
          <cell r="B393" t="str">
            <v>Dao càõt coï taíi 24KV-400A</v>
          </cell>
          <cell r="C393" t="str">
            <v>Bäü</v>
          </cell>
          <cell r="D393">
            <v>1</v>
          </cell>
          <cell r="E393">
            <v>48691328</v>
          </cell>
          <cell r="F393">
            <v>200</v>
          </cell>
        </row>
        <row r="394">
          <cell r="A394" t="str">
            <v>DT24-D</v>
          </cell>
          <cell r="B394" t="str">
            <v>Dao càõt coï taíi 24KV-400A</v>
          </cell>
          <cell r="C394" t="str">
            <v>Bäü</v>
          </cell>
          <cell r="D394">
            <v>1</v>
          </cell>
          <cell r="E394">
            <v>28000000</v>
          </cell>
          <cell r="F394">
            <v>200</v>
          </cell>
        </row>
        <row r="395">
          <cell r="A395" t="str">
            <v>DT35-D</v>
          </cell>
          <cell r="B395" t="str">
            <v>Dao càõt coï taíi 35KV-400A</v>
          </cell>
          <cell r="C395" t="str">
            <v>Bäü</v>
          </cell>
          <cell r="D395">
            <v>1</v>
          </cell>
          <cell r="E395">
            <v>35000000</v>
          </cell>
          <cell r="F395">
            <v>200</v>
          </cell>
        </row>
        <row r="396">
          <cell r="A396" t="str">
            <v>DCL-35(CTÂ)</v>
          </cell>
          <cell r="B396" t="str">
            <v>Dao caïch ly 35 kv ( keìm bäü truyãön âäüng )</v>
          </cell>
          <cell r="C396" t="str">
            <v>Bäü</v>
          </cell>
          <cell r="D396">
            <v>1</v>
          </cell>
          <cell r="E396">
            <v>15000000</v>
          </cell>
          <cell r="F396">
            <v>200</v>
          </cell>
        </row>
        <row r="397">
          <cell r="A397" t="str">
            <v>DCL-35</v>
          </cell>
          <cell r="B397" t="str">
            <v>Dao caïch ly 3 cæûc coï 1 læåîi tiãúp âáút</v>
          </cell>
          <cell r="C397" t="str">
            <v>Bäü</v>
          </cell>
          <cell r="D397">
            <v>1</v>
          </cell>
          <cell r="E397">
            <v>13500000</v>
          </cell>
          <cell r="F397">
            <v>200</v>
          </cell>
        </row>
        <row r="398">
          <cell r="A398" t="str">
            <v>DCL-22</v>
          </cell>
          <cell r="B398" t="str">
            <v>Dao caïch ly 3 cæûc coï 1 læåîi tiãúp âáút</v>
          </cell>
          <cell r="C398" t="str">
            <v>Bäü</v>
          </cell>
          <cell r="D398">
            <v>1</v>
          </cell>
          <cell r="E398">
            <v>13500000</v>
          </cell>
          <cell r="F398">
            <v>200</v>
          </cell>
        </row>
        <row r="399">
          <cell r="A399" t="str">
            <v>BÂA35/0.1:3kv</v>
          </cell>
          <cell r="B399" t="str">
            <v>Biãún âiãûn aïp 1 pha 3 cuäün dáy</v>
          </cell>
          <cell r="C399" t="str">
            <v>maïy</v>
          </cell>
          <cell r="D399">
            <v>1</v>
          </cell>
          <cell r="E399">
            <v>7500000</v>
          </cell>
          <cell r="F399">
            <v>200</v>
          </cell>
        </row>
        <row r="400">
          <cell r="A400" t="str">
            <v>BÂA35/0.1kv</v>
          </cell>
          <cell r="B400" t="str">
            <v>Biãún âiãûn aïp 3 pha 2 cuäün dáy</v>
          </cell>
          <cell r="C400" t="str">
            <v>maïy</v>
          </cell>
          <cell r="D400">
            <v>1</v>
          </cell>
          <cell r="E400">
            <v>7500000</v>
          </cell>
          <cell r="F400">
            <v>200</v>
          </cell>
        </row>
        <row r="401">
          <cell r="A401" t="str">
            <v>BÂA22/0.1:3kv</v>
          </cell>
          <cell r="B401" t="str">
            <v>Biãún âiãûn aïp 3 pha 2 cuäün dáy</v>
          </cell>
          <cell r="C401" t="str">
            <v>maïy</v>
          </cell>
          <cell r="D401">
            <v>1</v>
          </cell>
          <cell r="E401">
            <v>4500000</v>
          </cell>
          <cell r="F401">
            <v>200</v>
          </cell>
        </row>
        <row r="402">
          <cell r="A402" t="str">
            <v>BÂA6/0.1kv</v>
          </cell>
          <cell r="B402" t="str">
            <v>Biãún âiãûn aïp 3 pha</v>
          </cell>
          <cell r="C402" t="str">
            <v>maïy</v>
          </cell>
          <cell r="D402">
            <v>1</v>
          </cell>
          <cell r="E402">
            <v>4500000</v>
          </cell>
          <cell r="F402">
            <v>200</v>
          </cell>
        </row>
        <row r="403">
          <cell r="A403" t="str">
            <v>TI-35kv</v>
          </cell>
          <cell r="B403" t="str">
            <v>Biãún doìng âiãûn 35-30/5A</v>
          </cell>
          <cell r="C403" t="str">
            <v>caïi</v>
          </cell>
          <cell r="D403">
            <v>1</v>
          </cell>
          <cell r="E403">
            <v>2500000</v>
          </cell>
          <cell r="F403">
            <v>200</v>
          </cell>
        </row>
      </sheetData>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MTL -TRUNCK-UG"/>
      <sheetName val="MTO REV.2(ARMOR)"/>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s>
    <sheetDataSet>
      <sheetData sheetId="0"/>
      <sheetData sheetId="1"/>
      <sheetData sheetId="2"/>
      <sheetData sheetId="3"/>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8"/>
      <sheetName val="GVL"/>
      <sheetName val="Sheet6"/>
      <sheetName val="CT"/>
      <sheetName val="Sheet4"/>
      <sheetName val="DT"/>
      <sheetName val="Sheet2"/>
      <sheetName val="dongia"/>
      <sheetName val="Sheet3"/>
      <sheetName val="Sheet1"/>
      <sheetName val="Congty"/>
      <sheetName val="VPPN"/>
      <sheetName val="XN74"/>
      <sheetName val="XN54"/>
      <sheetName val="XN33"/>
      <sheetName val="NK96"/>
      <sheetName val="XL4Test5"/>
      <sheetName val="dongia_x0000__x0000__x0000__x0000__x0000__x0000__x0000__x0000__x0000__x0000__x0009__x0000_㢠ś_x0000__x0004__x0000__x0000__x0000__x0000__x0000__x0000_㋄ś_x0000_"/>
      <sheetName val="tong hop"/>
      <sheetName val="phan tich DG"/>
      <sheetName val="gia vat lieu"/>
      <sheetName val="gia xe may"/>
      <sheetName val="gia nhan cong"/>
      <sheetName val="Thang04"/>
      <sheetName val="Thang06"/>
      <sheetName val="Thang0"/>
      <sheetName val="00000000"/>
      <sheetName val="han"/>
      <sheetName val="thkp"/>
      <sheetName val="TC "/>
      <sheetName val="TC  (2)"/>
      <sheetName val="thct"/>
      <sheetName val="list"/>
      <sheetName val="dg"/>
      <sheetName val="VLTD"/>
      <sheetName val="KL"/>
      <sheetName val="GVLDCCT"/>
      <sheetName val="PTVC"/>
      <sheetName val="Tke"/>
      <sheetName val="KSP"/>
      <sheetName val="PL KS"/>
      <sheetName val="thi sat"/>
      <sheetName val="GCMay"/>
      <sheetName val="nc-m"/>
      <sheetName val="den bu"/>
      <sheetName val="10000000"/>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XL4Poppy"/>
      <sheetName val="C47-456"/>
      <sheetName val="C46"/>
      <sheetName val="C47-PII"/>
      <sheetName val="GT TT (2)"/>
      <sheetName val="KLTC giai doan"/>
      <sheetName val="KL (2)"/>
      <sheetName val="KLtt lan3"/>
      <sheetName val="GTT2 lan3 tt"/>
      <sheetName val="GTT2 lan 4 dc "/>
      <sheetName val="chenh lech gia"/>
      <sheetName val="KL bao con lai"/>
      <sheetName val="GTT2 lan 4 tt"/>
      <sheetName val="XXXXXXXX"/>
      <sheetName val="ND"/>
      <sheetName val="VL"/>
      <sheetName val="THCP"/>
      <sheetName val="BQT"/>
      <sheetName val="RG"/>
      <sheetName val="BCVT"/>
      <sheetName val="BKHD"/>
      <sheetName val="CV1"/>
      <sheetName val="CV2"/>
      <sheetName val="CV3"/>
      <sheetName val="CV4"/>
      <sheetName val="CV5"/>
      <sheetName val="CV6"/>
      <sheetName val="CV7"/>
      <sheetName val="CV8"/>
      <sheetName val="CV9"/>
      <sheetName val="THDGCT"/>
      <sheetName val="THgiathau"/>
      <sheetName val="GVT"/>
      <sheetName val="Tai khoan"/>
      <sheetName val="phan tich DG_x0000__x0000_㠨Ȣ_x0000__x0004__x0000__x0000__x0000__x0000__x0000__x0000_杀Ȣ_x0000__x0000__x0000__x0000__x0000_"/>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K NO 111"/>
      <sheetName val="TK NO 112"/>
      <sheetName val="TK 1418"/>
      <sheetName val="TK 331"/>
      <sheetName val="TK 1412"/>
      <sheetName val="BCAO SDCT"/>
      <sheetName val="TK 142"/>
      <sheetName val="TK 242"/>
      <sheetName val="TK CO 112"/>
      <sheetName val="TK 153"/>
      <sheetName val="334"/>
      <sheetName val="Sheet5"/>
      <sheetName val="642"/>
      <sheetName val="154"/>
      <sheetName val="CT 154"/>
      <sheetName val="1362"/>
      <sheetName val="TK CO 111"/>
      <sheetName val="XXXXXXX0"/>
      <sheetName val="DTCT"/>
      <sheetName val="d䁧"/>
      <sheetName val="TN"/>
      <sheetName val="Shaet4"/>
      <sheetName val="Chart1"/>
      <sheetName val="KL18Thang"/>
      <sheetName val="TH"/>
      <sheetName val="M200"/>
      <sheetName val="NEW-PANEL"/>
      <sheetName val="_x0000__x0000__x0000__x0000__x0000__x0000__x0000__x0000__x0000__x0009__x0000_?s_x0000__x0004__x0000__x0000__x0000__x0000__x0000__x0000_?s_x0000__x0000__x0000__x0000__x0000__x0000__x0000__x0000_"/>
      <sheetName val="tra-vat-lieu"/>
      <sheetName val="CPVCBT"/>
      <sheetName val="CPVCBD"/>
      <sheetName val="GVLBT"/>
      <sheetName val="GVLBD"/>
      <sheetName val="vuabt"/>
      <sheetName val="vuabd"/>
      <sheetName val="SXDDMO"/>
      <sheetName val="SXDH"/>
      <sheetName val="SXBTN"/>
      <sheetName val="SXDDMOD"/>
      <sheetName val="SXDHD"/>
      <sheetName val="SXBTND"/>
      <sheetName val="gcm"/>
      <sheetName val="gcm06"/>
      <sheetName val="cphoi"/>
      <sheetName val="cphoi2"/>
      <sheetName val="duoith"/>
      <sheetName val="cpnc205"/>
      <sheetName val="cpnc205mtc"/>
      <sheetName val="cpnclx205"/>
      <sheetName val="cpncvts"/>
      <sheetName val="cpnctnvs"/>
      <sheetName val="cpnctlan"/>
      <sheetName val="KGA"/>
      <sheetName val="ctldtb"/>
      <sheetName val="tonghopldtb"/>
      <sheetName val="ctldtbd"/>
      <sheetName val="tonghopldtbd"/>
      <sheetName val="NEW_PANEL"/>
      <sheetName val="Comb"/>
      <sheetName val="Hướng dẫn"/>
      <sheetName val="Ví dụ hàm Vlookup"/>
      <sheetName val="dongia_x0000__x0009_?s_x0000__x0004__x0000_?s_x0000_"/>
      <sheetName val="d?"/>
      <sheetName val="ch DG_x0000__x0000_??_x0000__x0004__x0000__x0000__x0000__x0000__x0000__x0000_??_x0000__x0000__x0000__x0000__x0000__x0000__x0000__x0000_??_x0000__x0000_"/>
      <sheetName val="dongia_x0000_ 㢠ś_x0000__x0004__x0000_㋄ś_x0000_"/>
      <sheetName val=""/>
      <sheetName val="_x0000_@_x0000_@_x0000_@_x0000_@_x0000_@_x0000_@_x0000_@_x0000_@_x0000_@_x0000_@_x0000_@_x0000_@_x0000_@_x0000_@_x0000_@_x0000_"/>
      <sheetName val="phan tich DG_x0000__x0000_??_x0000__x0004__x0000__x0000__x0000__x0000__x0000__x0000_??_x0000__x0000__x0000__x0000__x0000_"/>
      <sheetName val="dongia_x0000_ ?s_x0000__x0004__x0000_?s_x0000_"/>
      <sheetName val="ch DG"/>
      <sheetName val="dongia_x0000__x0009_㢠ś_x0000__x0004__x0000_㋄ś_x0000_"/>
      <sheetName val="dongia_x0000__x0009_㢠ś_x0004__x0000_㋄ś"/>
      <sheetName val="dongia_x0000__x0000__x0000__x0000__x0000__x0000__x0000__x0000__x0000__x0000__x0009__x0000_?s_x0000__x0004__x0000__x0000__x0000__x0000__x0000__x0000_?s_x0000_"/>
      <sheetName val="dongia_x0000__x0009_?s_x0004__x0000_?s"/>
      <sheetName val="d_"/>
      <sheetName val="Page 3"/>
      <sheetName val="T1"/>
      <sheetName val="T2"/>
      <sheetName val="T3"/>
      <sheetName val="T4"/>
      <sheetName val="T5"/>
      <sheetName val="T6"/>
      <sheetName val="T7"/>
      <sheetName val="T8"/>
      <sheetName val="t9"/>
      <sheetName val="t10"/>
      <sheetName val="t11"/>
      <sheetName val="t12"/>
      <sheetName val="Cham cong 07-&gt;12"/>
      <sheetName val="Cham cong TH 1-&gt;6"/>
      <sheetName val="T Hop luong"/>
      <sheetName val="Input"/>
      <sheetName val="dongia??????????_x0009_?㢠ś?_x0004_??????㋄ś?"/>
      <sheetName val="dongia?_x0009_㢠ś?_x0004_?㋄ś?"/>
      <sheetName val="dongia?_x0009_㢠ś_x0004_?㋄ś"/>
      <sheetName val="phan tich DG??㠨Ȣ?_x0004_??????杀Ȣ?????"/>
      <sheetName val="?????????_x0009_??s?_x0004_???????s????????"/>
      <sheetName val="dongia??????????_x0009_??s?_x0004_???????s?"/>
      <sheetName val="dongia?_x0009_?s?_x0004_??s?"/>
      <sheetName val="dongia?_x0009_?s_x0004_??s"/>
      <sheetName val="ch DG?????_x0004_????????????????????"/>
      <sheetName val="dongia? 㢠ś?_x0004_?㋄ś?"/>
      <sheetName val="phan tich DG?????_x0004_?????????????"/>
      <sheetName val="dongia? ?s?_x0004_??s?"/>
      <sheetName val="_x0009_?s?_x0004_??s?"/>
      <sheetName val="ch DG????_x0004_???????"/>
      <sheetName val="phan tich DG????_x0004_????"/>
      <sheetName val="_x0009_?s"/>
      <sheetName val="BTH phi"/>
      <sheetName val="BLT phi"/>
      <sheetName val="phi,le phi"/>
      <sheetName val="Bien Lai TON"/>
      <sheetName val="BCQT "/>
      <sheetName val="Giay di duong"/>
      <sheetName val="BC QT cua tung ap"/>
      <sheetName val="GIAO CHI TIEU THU QUY 07"/>
      <sheetName val="BANG TONG HOP GIAY NOP TIEN"/>
      <sheetName val="Hu?ng d?n"/>
      <sheetName val="Ví d? hàm Vlookup"/>
      <sheetName val=" ?s_x0000__x0004__x0000_?s_x0000_"/>
      <sheetName val="_x0000__x0000__x0000__x0000__x0000__x0000__x0000__x0000__x0000__x0009__x0000_??_x0000__x0004__x0000__x0000__x0000__x0000__x0000__x0000_??_x0000__x0000__x0000__x0000__x0000__x0000__x0000__x0000_"/>
      <sheetName val="tuong"/>
      <sheetName val="dongia_x0000__x0000__x0000__x0000__x0000__x0000__x0002__x0000__x0000__x0000__x0009__x0000_?s_x0000__x0004__x0000__x0000__x0000__x0000__x0000__x0000_?s_x0000_"/>
      <sheetName val="phaɮ tich DG??㠨Ȣ?_x0004_??????杀Ȣ?????"/>
      <sheetName val="dongia??????_x0002_???_x0009_??s?_x0004_???????s?"/>
      <sheetName val="pha? tich DG?????_x0004_?????????????"/>
      <sheetName val="dongia?_x0002_?_x0009_?s?_x0004_??s?"/>
      <sheetName val="@_x0000_@_x0000_@_x0000_@_x0000_@_x0000_@_x0000_@_x0000_@_x0000_@_x0000_@_x0000_@_x0000_@_x0000_@_x0000_@_x0000_@_x0000_@"/>
      <sheetName val="?@?@?@?@?@?@?@?@?@?@?@?@?@?@?@?"/>
      <sheetName val="ch DG???_x0004_???????"/>
      <sheetName val="dongia? 㢠ś_x0004_?㋄ś"/>
      <sheetName val="@?@?@?@?@?@?@?@?@?@?@?@?@?@?@?@"/>
      <sheetName val="dongia? ?s_x0004_??s"/>
      <sheetName val="_x0009__s"/>
      <sheetName val="dongia___________x0009__㢠ś__x0004_______㋄ś_"/>
      <sheetName val="dongia__x0009_㢠ś__x0004__㋄ś_"/>
      <sheetName val="dongia__x0009_㢠ś_x0004__㋄ś"/>
      <sheetName val="phan tich DG__㠨Ȣ__x0004_______杀Ȣ_____"/>
      <sheetName val="__________x0009___s__x0004________s________"/>
      <sheetName val="dongia___________x0009___s__x0004________s_"/>
      <sheetName val="dongia__x0009__s__x0004___s_"/>
      <sheetName val="dongia__x0009__s_x0004___s"/>
      <sheetName val="ch DG______x0004_____________________"/>
      <sheetName val="dongia_ 㢠ś__x0004__㋄ś_"/>
      <sheetName val="phan tich DG______x0004______________"/>
      <sheetName val="dongia_ _s__x0004___s_"/>
      <sheetName val="_x0009__s__x0004___s_"/>
      <sheetName val="ch DG_____x0004________"/>
      <sheetName val="phan tich DG_____x0004_____"/>
      <sheetName val="Hu_ng d_n"/>
      <sheetName val="Ví d_ hàm Vlookup"/>
      <sheetName val="phaɮ tich DG__㠨Ȣ__x0004_______杀Ȣ_____"/>
      <sheetName val="dongia_______x0002_____x0009___s__x0004________s_"/>
      <sheetName val="dongia__x0002___x0009__s__x0004___s_"/>
      <sheetName val="pha_ tich DG______x0004______________"/>
      <sheetName val="ch DG__"/>
      <sheetName val="_@_@_@_@_@_@_@_@_@_@_@_@_@_@_@_"/>
      <sheetName val="dongia_ 㢠ś_x0004__㋄ś"/>
      <sheetName val="ch DG____x0004________"/>
      <sheetName val="@"/>
      <sheetName val="tong_hop"/>
      <sheetName val="phan_tich_DG"/>
      <sheetName val="gia_vat_lieu"/>
      <sheetName val="gia_xe_may"/>
      <sheetName val="gia_nhan_cong"/>
      <sheetName val="TC_"/>
      <sheetName val="TC__(2)"/>
      <sheetName val="PL_KS"/>
      <sheetName val="thi_sat"/>
      <sheetName val="den_bu"/>
      <sheetName val="dongia 㢠ś㋄ś"/>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dongia_㢠ś㋄ś"/>
      <sheetName val="phan_tich_DG㠨Ȣ杀Ȣ咄Ȣ"/>
      <sheetName val="GT_TT_(2)"/>
      <sheetName val="KLTC_giai_doan"/>
      <sheetName val="KL_(2)"/>
      <sheetName val="KLtt_lan3"/>
      <sheetName val="GTT2_lan3_tt"/>
      <sheetName val="GTT2_lan_4_dc_"/>
      <sheetName val="chenh_lech_gia"/>
      <sheetName val="KL_bao_con_lai"/>
      <sheetName val="GTT2_lan_4_tt"/>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K_NO_111"/>
      <sheetName val="TK_NO_112"/>
      <sheetName val="TK_1418"/>
      <sheetName val="TK_331"/>
      <sheetName val="TK_1412"/>
      <sheetName val="BCAO_SDCT"/>
      <sheetName val="TK_142"/>
      <sheetName val="TK_242"/>
      <sheetName val="TK_CO_112"/>
      <sheetName val="TK_153"/>
      <sheetName val="CT_154"/>
      <sheetName val="TK_CO_111"/>
      <sheetName val="donööö"/>
      <sheetName val="dongia_x0000_ ??_x0000__x0004__x0000_??_x0000_"/>
      <sheetName val="?????????_x0009_????_x0004_????????????????"/>
      <sheetName val="G_x0016_L"/>
      <sheetName val="[DT-TN.xlsMCT"/>
      <sheetName val="Sheet9"/>
      <sheetName val=" ?s?_x0004_??s?"/>
      <sheetName val="ctTBA"/>
      <sheetName val="[DT-TN.xls_Cham cong TH 1-&gt;6"/>
      <sheetName val="@_@_@_@_@_@_@_@_@_@_@_@_@_@_@_@"/>
      <sheetName val="dongia_ _s_x0004___s"/>
      <sheetName val="dongia_x0000_̃̃̃̃̃̃̃̃̃̃̃̃̃̃̃̃̃̃̃̃̃̃̃̃"/>
      <sheetName val=" _s"/>
      <sheetName val="tong ho`"/>
      <sheetName val="XXXPXXX0"/>
      <sheetName val="@?@?@?@?@?@?@?@?@?@?@?@?@?@?@?"/>
      <sheetName val="_DT-TN.xls_Cham cong TH 1-&gt;6"/>
      <sheetName val="@_@_@_@_@_@_@_@_@_@_@_@_@_@_@_"/>
      <sheetName val="Book 1 Summary"/>
      <sheetName val="Tra_bang"/>
      <sheetName val="Hý?ng d?n"/>
      <sheetName val="dongia?_x0009_???_x0004_????"/>
      <sheetName val="dongia??????????_x0009_????_x0004_?????????"/>
      <sheetName val="dongia?_x0009_??_x0004_???"/>
      <sheetName val="dongia? ???_x0004_????"/>
      <sheetName val="BCTC"/>
      <sheetName val="dtct cau"/>
      <sheetName val="phan tich DG?㠨Ȣ?_x0004_?杀Ȣ?咄Ȣ?"/>
      <sheetName val="phan tich DG?㠨Ȣ?_x0004_?杀Ȣ?"/>
      <sheetName val="dongia 㢠ś?_x0004_?㋄ś?"/>
      <sheetName val="dongia?̃̃̃̃̃̃̃̃̃̃̃̃̃̃̃̃̃̃̃̃̃̃̃̃"/>
      <sheetName val="phan tich DG_㠨Ȣ__x0004__杀Ȣ_咄Ȣ_"/>
      <sheetName val="phan tich DG_㠨Ȣ__x0004__杀Ȣ_"/>
      <sheetName val=" _s__x0004___s_"/>
      <sheetName val="dongia 㢠ś__x0004__㋄ś_"/>
      <sheetName val="dongia_̃̃̃̃̃̃̃̃̃̃̃̃̃̃̃̃̃̃̃̃̃̃̃̃"/>
      <sheetName val="Tai_x0000_khoan"/>
      <sheetName val="dongia?????????? ?㢠ś?_x0004_??????㋄ś?"/>
      <sheetName val="????????? ??s?_x0004_???????s????????"/>
      <sheetName val="dongia?????????? ??s?_x0004_???????s?"/>
      <sheetName val=" ?s"/>
      <sheetName val="dongia_x0000__x0002__x0000_ ?s_x0000__x0004__x0000_?s_x0000_"/>
      <sheetName val="dongia??????_x0002_??? ??s?_x0004_???????s?"/>
      <sheetName val="dongia?_x0002_? ?s?_x0004_??s?"/>
      <sheetName val="dongia__________ _㢠ś__x0004_______㋄ś_"/>
      <sheetName val="_________ __s__x0004________s________"/>
      <sheetName val="dongia__________ __s__x0004________s_"/>
      <sheetName val="dongia_______x0002____ __s__x0004________s_"/>
      <sheetName val="dongia__x0002__ _s__x0004___s_"/>
      <sheetName val="Ke toan thuk hien cong trinh"/>
      <sheetName val=" ??_x0000__x0004__x0000_??_x0000_"/>
      <sheetName val="????????? ????_x0004_????????????????"/>
      <sheetName val=" ???_x0004_????"/>
      <sheetName val="dongia___________x0009__?s__x0004_______?s_"/>
      <sheetName val="dongia__x0009_?s__x0004__?s_"/>
      <sheetName val="dongia__x0009_?s_x0004__?s"/>
      <sheetName val="phan tich DG__??__x0004_______??_____"/>
      <sheetName val="dongia_ ?s__x0004__?s_"/>
      <sheetName val="pha? tich DG__??__x0004_______??_____"/>
      <sheetName val="dongia_ ?s_x0004__?s"/>
      <sheetName val="dongia ?s?s"/>
      <sheetName val="dongia_?s?s"/>
      <sheetName val="phan_tich_DG??????"/>
      <sheetName val="GIAVNX"/>
      <sheetName val="RE"/>
      <sheetName val="_DT-TN.xlsMCT"/>
      <sheetName val="dongia_x0000__x0009_??_x0000__x0004__x0000_??_x0000_"/>
      <sheetName val="Hý_ng d_n"/>
      <sheetName val="Gia"/>
      <sheetName val="KLt lan3"/>
      <sheetName val="DT-XL"/>
      <sheetName val="HESO"/>
      <sheetName val="phan_tich_DG㠨Ȣ杀Ȣ"/>
      <sheetName val=" ?s?s"/>
      <sheetName val="Gia "/>
      <sheetName val="dongia_x0000_ 㢠ś_x0004__x0000_㋄ś"/>
      <sheetName val="_x0009_?s_x0000__x0004__x0000_?s_x0000_"/>
      <sheetName val="ch DG_x0000_??_x0000__x0004__x0000_??_x0000_??_x0000_"/>
      <sheetName val="phan tich DG_x0000_??_x0000__x0004__x0000_??_x0000_"/>
      <sheetName val="dongia_x0000__x0002__x0000__x0009_?s_x0000__x0004__x0000_?s_x0000_"/>
      <sheetName val="ch DG??_x0000__x0004__x0000_??_x0000_??_x0000_"/>
      <sheetName val="dongia_x0000_ ?s_x0004__x0000_?s"/>
      <sheetName val="dongia_x0000__x0000__x0000__x0000__x0000__x0000__x0000__x0000__x0000__x0000_ _x0000_㢠ś_x0000__x0004__x0000__x0000__x0000__x0000__x0000__x0000_㋄ś_x0000_"/>
      <sheetName val="_x0000__x0000__x0000__x0000__x0000__x0000__x0000__x0000__x0000_ _x0000_?s_x0000__x0004__x0000__x0000__x0000__x0000__x0000__x0000_?s_x0000__x0000__x0000__x0000__x0000__x0000__x0000__x0000_"/>
      <sheetName val="dongia_x0000__x0000__x0000__x0000__x0000__x0000__x0000__x0000__x0000__x0000_ _x0000_?s_x0000__x0004__x0000__x0000__x0000__x0000__x0000__x0000_?s_x0000_"/>
      <sheetName val="@_x0000_@_x0000_@_x0000_@_x0000_@_x0000_@_x0000_@_x0000_@_x0000_@_x0000_@_x0000_@_x0000_@_x0000_@_x0000_@_x0000_@_x0000_"/>
      <sheetName val="dongia 㢠ś_x0000__x0004__x0000_㋄ś_x0000_"/>
      <sheetName val="Tai?khoan"/>
      <sheetName val="Tai"/>
      <sheetName val="__________x0009______x0004_________________"/>
      <sheetName val="dongia_x0000_ 㢠ś_x0000__x0004__x0000_㏄ś_x0000_"/>
      <sheetName val="Chenh lech vct tu"/>
      <sheetName val="dongia_ ____x0004_____"/>
      <sheetName val=" __"/>
      <sheetName val="Page_3"/>
      <sheetName val="~~~~~~~~~~~~~~~~~~~~~~~~~~~~~~~"/>
      <sheetName val="_________ _____x0004_________________"/>
      <sheetName val=" ____x0004_____"/>
      <sheetName val="breakdown"/>
      <sheetName val="dongia__x0009_____x0004_____"/>
      <sheetName val="dongia___________x0009______x0004__________"/>
      <sheetName val="dongia__x0009____x0004____"/>
      <sheetName val="dongia _s_s"/>
      <sheetName val="dongia__s_s"/>
      <sheetName val="phan_tich_DG______"/>
      <sheetName val=" _s_s"/>
      <sheetName val="dongia 㢠ś"/>
      <sheetName val="dongia_x0000__x0000__x0000__x0000__x0000__x0000__x0002__x0000__x0000__x0000_ _x0000_?s_x0000__x0004__x0000__x0000__x0000__x0000__x0000__x0000_?s_x0000_"/>
    </sheetNames>
    <sheetDataSet>
      <sheetData sheetId="0" refreshError="1"/>
      <sheetData sheetId="1" refreshError="1">
        <row r="6">
          <cell r="A6">
            <v>2</v>
          </cell>
          <cell r="B6" t="str">
            <v>VËt liÖu</v>
          </cell>
          <cell r="C6" t="str">
            <v>c¸i</v>
          </cell>
          <cell r="D6">
            <v>15000</v>
          </cell>
        </row>
        <row r="7">
          <cell r="A7" t="str">
            <v>147</v>
          </cell>
          <cell r="B7" t="str">
            <v>DÇu mazót</v>
          </cell>
          <cell r="C7" t="str">
            <v>kg</v>
          </cell>
          <cell r="D7">
            <v>36.576000000000001</v>
          </cell>
          <cell r="E7">
            <v>4300</v>
          </cell>
          <cell r="F7">
            <v>157277</v>
          </cell>
        </row>
        <row r="8">
          <cell r="A8" t="str">
            <v>082</v>
          </cell>
          <cell r="B8" t="str">
            <v>CÊp phèi</v>
          </cell>
          <cell r="C8" t="str">
            <v>m3</v>
          </cell>
          <cell r="D8">
            <v>49.334400000000002</v>
          </cell>
          <cell r="E8">
            <v>52581.25</v>
          </cell>
          <cell r="F8">
            <v>986688</v>
          </cell>
        </row>
        <row r="9">
          <cell r="A9" t="str">
            <v>049</v>
          </cell>
          <cell r="B9" t="str">
            <v>Bª t«ng nhùa h¹t mÞn</v>
          </cell>
          <cell r="C9" t="str">
            <v>TÊn</v>
          </cell>
          <cell r="D9">
            <v>34.50564</v>
          </cell>
          <cell r="E9">
            <v>918577</v>
          </cell>
        </row>
        <row r="10">
          <cell r="A10" t="str">
            <v>050</v>
          </cell>
          <cell r="B10" t="str">
            <v>Bª t«ng nhùa h¹t th«</v>
          </cell>
          <cell r="C10" t="str">
            <v>TÊn</v>
          </cell>
          <cell r="D10">
            <v>104762</v>
          </cell>
          <cell r="E10">
            <v>887074</v>
          </cell>
        </row>
        <row r="11">
          <cell r="A11" t="str">
            <v>367</v>
          </cell>
          <cell r="B11" t="str">
            <v>TÊm bª t«ng 20x20</v>
          </cell>
          <cell r="C11" t="str">
            <v>m</v>
          </cell>
          <cell r="D11">
            <v>73.8</v>
          </cell>
          <cell r="E11">
            <v>23000</v>
          </cell>
          <cell r="F11">
            <v>1697400</v>
          </cell>
        </row>
        <row r="12">
          <cell r="A12" t="str">
            <v>337</v>
          </cell>
          <cell r="B12" t="str">
            <v>ThÐp trßn</v>
          </cell>
          <cell r="C12" t="str">
            <v>kg</v>
          </cell>
          <cell r="D12">
            <v>377.34899999999999</v>
          </cell>
          <cell r="E12">
            <v>4100</v>
          </cell>
          <cell r="F12">
            <v>1547131</v>
          </cell>
        </row>
        <row r="13">
          <cell r="A13" t="str">
            <v>331</v>
          </cell>
          <cell r="B13" t="str">
            <v>ThÐp h×nh</v>
          </cell>
          <cell r="C13" t="str">
            <v>kg</v>
          </cell>
          <cell r="D13">
            <v>560.2704</v>
          </cell>
          <cell r="E13">
            <v>4014</v>
          </cell>
          <cell r="F13">
            <v>2248925</v>
          </cell>
        </row>
        <row r="14">
          <cell r="A14" t="str">
            <v>442</v>
          </cell>
          <cell r="B14" t="str">
            <v>§Êt ®Ìn</v>
          </cell>
          <cell r="C14" t="str">
            <v>kg</v>
          </cell>
          <cell r="D14">
            <v>24.94858</v>
          </cell>
          <cell r="E14">
            <v>7500</v>
          </cell>
          <cell r="F14">
            <v>187114</v>
          </cell>
        </row>
        <row r="15">
          <cell r="A15" t="str">
            <v>400</v>
          </cell>
          <cell r="B15" t="str">
            <v>¤ xy</v>
          </cell>
          <cell r="C15" t="str">
            <v>chai</v>
          </cell>
          <cell r="D15">
            <v>6.2348800000000004</v>
          </cell>
          <cell r="E15">
            <v>25000</v>
          </cell>
          <cell r="F15">
            <v>155872</v>
          </cell>
        </row>
        <row r="16">
          <cell r="A16" t="str">
            <v>348</v>
          </cell>
          <cell r="B16" t="str">
            <v>ThÐp ®Öm</v>
          </cell>
          <cell r="C16" t="str">
            <v>kg</v>
          </cell>
          <cell r="D16">
            <v>75.400000000000006</v>
          </cell>
          <cell r="E16">
            <v>5000</v>
          </cell>
          <cell r="F16">
            <v>377000</v>
          </cell>
        </row>
        <row r="17">
          <cell r="A17" t="str">
            <v>026</v>
          </cell>
          <cell r="B17" t="str">
            <v>Bu l«ng M18x20</v>
          </cell>
          <cell r="C17" t="str">
            <v>c¸i</v>
          </cell>
          <cell r="D17">
            <v>174</v>
          </cell>
          <cell r="E17">
            <v>2897</v>
          </cell>
          <cell r="F17">
            <v>504078</v>
          </cell>
        </row>
        <row r="18">
          <cell r="A18" t="str">
            <v>341</v>
          </cell>
          <cell r="B18" t="str">
            <v>ThÐp trßn D &gt; 18mm</v>
          </cell>
          <cell r="C18" t="str">
            <v>kg</v>
          </cell>
          <cell r="D18">
            <v>2780.52</v>
          </cell>
          <cell r="E18">
            <v>3971.43</v>
          </cell>
          <cell r="F18">
            <v>10515927</v>
          </cell>
        </row>
        <row r="19">
          <cell r="A19" t="str">
            <v>388</v>
          </cell>
          <cell r="B19" t="str">
            <v>V÷a bª t«ng</v>
          </cell>
          <cell r="C19" t="str">
            <v>m3</v>
          </cell>
          <cell r="D19">
            <v>473.23360000000002</v>
          </cell>
        </row>
        <row r="20">
          <cell r="A20" t="str">
            <v>443</v>
          </cell>
          <cell r="B20" t="str">
            <v>§Êt ®á</v>
          </cell>
          <cell r="C20" t="str">
            <v>m3</v>
          </cell>
          <cell r="D20">
            <v>26.39744</v>
          </cell>
          <cell r="E20">
            <v>52581.25</v>
          </cell>
          <cell r="F20">
            <v>527949</v>
          </cell>
        </row>
        <row r="21">
          <cell r="A21" t="str">
            <v>427</v>
          </cell>
          <cell r="B21" t="str">
            <v>§¸ d¨m 0,5x1</v>
          </cell>
          <cell r="C21" t="str">
            <v>m3</v>
          </cell>
          <cell r="D21">
            <v>9.8604800000000008</v>
          </cell>
          <cell r="E21">
            <v>123207.61</v>
          </cell>
          <cell r="F21">
            <v>788838</v>
          </cell>
        </row>
        <row r="22">
          <cell r="A22" t="str">
            <v>430</v>
          </cell>
          <cell r="B22" t="str">
            <v>§¸ d¨m 4x6 t/c</v>
          </cell>
          <cell r="C22" t="str">
            <v>m3</v>
          </cell>
          <cell r="D22">
            <v>69.36</v>
          </cell>
          <cell r="E22">
            <v>94327.61</v>
          </cell>
          <cell r="F22">
            <v>4161600</v>
          </cell>
        </row>
        <row r="23">
          <cell r="A23" t="str">
            <v>426</v>
          </cell>
          <cell r="B23" t="str">
            <v>§¸ d¨m 4x6 t/h</v>
          </cell>
          <cell r="C23" t="str">
            <v>m3</v>
          </cell>
          <cell r="D23">
            <v>7.4755500000000001</v>
          </cell>
          <cell r="E23">
            <v>79089.509999999995</v>
          </cell>
          <cell r="F23">
            <v>448533</v>
          </cell>
        </row>
        <row r="24">
          <cell r="A24" t="str">
            <v>434</v>
          </cell>
          <cell r="B24" t="str">
            <v>§¸ héc</v>
          </cell>
          <cell r="C24" t="str">
            <v>m3</v>
          </cell>
          <cell r="D24">
            <v>178.11600000000001</v>
          </cell>
          <cell r="E24">
            <v>75923.8</v>
          </cell>
          <cell r="F24">
            <v>8096263</v>
          </cell>
        </row>
        <row r="25">
          <cell r="A25" t="str">
            <v>163</v>
          </cell>
          <cell r="B25" t="str">
            <v>GiÊy dÇu</v>
          </cell>
          <cell r="C25" t="str">
            <v>m2</v>
          </cell>
          <cell r="D25">
            <v>287.53919999999999</v>
          </cell>
          <cell r="E25">
            <v>15000</v>
          </cell>
          <cell r="F25">
            <v>4313088</v>
          </cell>
        </row>
        <row r="26">
          <cell r="A26" t="str">
            <v>002</v>
          </cell>
          <cell r="B26" t="str">
            <v>Bao t¶i</v>
          </cell>
          <cell r="C26" t="str">
            <v>m2</v>
          </cell>
          <cell r="D26">
            <v>157.7664</v>
          </cell>
          <cell r="E26">
            <v>3800</v>
          </cell>
          <cell r="F26">
            <v>599512</v>
          </cell>
        </row>
        <row r="27">
          <cell r="A27" t="str">
            <v>343</v>
          </cell>
          <cell r="B27" t="str">
            <v>ThÐp trßn D&lt;= 18mm</v>
          </cell>
          <cell r="C27" t="str">
            <v>kg</v>
          </cell>
          <cell r="D27">
            <v>32321.0052</v>
          </cell>
          <cell r="E27">
            <v>3971.43</v>
          </cell>
          <cell r="F27">
            <v>122981425</v>
          </cell>
        </row>
        <row r="28">
          <cell r="A28" t="str">
            <v>8002</v>
          </cell>
          <cell r="B28" t="str">
            <v>ThÐp trßn D= 10mm A2</v>
          </cell>
          <cell r="C28" t="str">
            <v>kg</v>
          </cell>
          <cell r="D28">
            <v>1900</v>
          </cell>
          <cell r="E28">
            <v>4447.62</v>
          </cell>
        </row>
        <row r="29">
          <cell r="A29" t="str">
            <v>8000</v>
          </cell>
          <cell r="B29" t="str">
            <v>ThÐp trßn D&lt;= 12mm A2</v>
          </cell>
          <cell r="C29" t="str">
            <v>kg</v>
          </cell>
          <cell r="D29">
            <v>109524</v>
          </cell>
          <cell r="E29">
            <v>4447.62</v>
          </cell>
        </row>
        <row r="30">
          <cell r="A30" t="str">
            <v>412</v>
          </cell>
          <cell r="B30" t="str">
            <v>§inh ®Øa</v>
          </cell>
          <cell r="C30" t="str">
            <v>C¸i</v>
          </cell>
          <cell r="D30">
            <v>1283.63219</v>
          </cell>
          <cell r="E30">
            <v>600</v>
          </cell>
          <cell r="F30">
            <v>770179</v>
          </cell>
        </row>
        <row r="31">
          <cell r="A31" t="str">
            <v>232</v>
          </cell>
          <cell r="B31" t="str">
            <v>Gç v¸n cÇu c«ng t¸c</v>
          </cell>
          <cell r="C31" t="str">
            <v>m3</v>
          </cell>
          <cell r="D31">
            <v>71.614959999999996</v>
          </cell>
          <cell r="E31">
            <v>1454545</v>
          </cell>
          <cell r="F31">
            <v>104167182</v>
          </cell>
        </row>
        <row r="32">
          <cell r="A32" t="str">
            <v>282</v>
          </cell>
          <cell r="B32" t="str">
            <v>Phô gia dÎo ho¸</v>
          </cell>
          <cell r="C32" t="str">
            <v>kg</v>
          </cell>
          <cell r="D32">
            <v>13083.99057</v>
          </cell>
          <cell r="E32">
            <v>673</v>
          </cell>
          <cell r="F32">
            <v>8805526</v>
          </cell>
        </row>
        <row r="33">
          <cell r="A33" t="str">
            <v>0414</v>
          </cell>
          <cell r="B33" t="str">
            <v>èng bª t«ng ly t©m D1200mm (èng dµi 2m)</v>
          </cell>
          <cell r="C33" t="str">
            <v>m</v>
          </cell>
          <cell r="D33">
            <v>6740.6149999999998</v>
          </cell>
          <cell r="E33">
            <v>647619.05000000005</v>
          </cell>
        </row>
        <row r="34">
          <cell r="A34" t="str">
            <v>0412</v>
          </cell>
          <cell r="B34" t="str">
            <v>èng bª t«ng ly t©m D1000mm (èng dµi 2m)</v>
          </cell>
          <cell r="C34" t="str">
            <v>m</v>
          </cell>
          <cell r="D34">
            <v>1555.9949999999999</v>
          </cell>
          <cell r="E34">
            <v>461904.76</v>
          </cell>
          <cell r="F34">
            <v>12557733</v>
          </cell>
        </row>
        <row r="35">
          <cell r="A35" t="str">
            <v>127</v>
          </cell>
          <cell r="B35" t="str">
            <v>D©y buéc</v>
          </cell>
          <cell r="C35" t="str">
            <v>kg</v>
          </cell>
          <cell r="D35">
            <v>50.790900000000001</v>
          </cell>
          <cell r="E35">
            <v>5500</v>
          </cell>
          <cell r="F35">
            <v>279350</v>
          </cell>
        </row>
        <row r="36">
          <cell r="A36" t="str">
            <v>214</v>
          </cell>
          <cell r="B36" t="str">
            <v>G¹ch x©y (6,5x10,5x22)</v>
          </cell>
          <cell r="C36" t="str">
            <v>viªn</v>
          </cell>
          <cell r="D36">
            <v>495.11</v>
          </cell>
          <cell r="E36">
            <v>485.71</v>
          </cell>
          <cell r="F36">
            <v>225275</v>
          </cell>
        </row>
        <row r="37">
          <cell r="A37" t="str">
            <v>0410</v>
          </cell>
          <cell r="B37" t="str">
            <v>èng bª t«ng ly t©m D800mm (èng dµi 2m)</v>
          </cell>
          <cell r="C37" t="str">
            <v>m</v>
          </cell>
          <cell r="D37">
            <v>458.78</v>
          </cell>
          <cell r="E37">
            <v>357142.86</v>
          </cell>
        </row>
        <row r="38">
          <cell r="A38" t="str">
            <v>078</v>
          </cell>
          <cell r="B38" t="str">
            <v>C¸t mÞn ML 1,5 - 2,0</v>
          </cell>
          <cell r="C38" t="str">
            <v>m3</v>
          </cell>
          <cell r="D38">
            <v>64.351879999999994</v>
          </cell>
          <cell r="E38">
            <v>79716.009999999995</v>
          </cell>
          <cell r="F38">
            <v>3159098</v>
          </cell>
        </row>
        <row r="39">
          <cell r="A39" t="str">
            <v>220</v>
          </cell>
          <cell r="B39" t="str">
            <v>Gç chÌn khi l¾p cÊu kiÖn</v>
          </cell>
          <cell r="C39" t="str">
            <v>m3</v>
          </cell>
          <cell r="D39">
            <v>29.02</v>
          </cell>
          <cell r="E39">
            <v>1454545</v>
          </cell>
          <cell r="F39">
            <v>42210896</v>
          </cell>
        </row>
        <row r="40">
          <cell r="A40" t="str">
            <v>286</v>
          </cell>
          <cell r="B40" t="str">
            <v>Que hµn</v>
          </cell>
          <cell r="C40" t="str">
            <v>kg</v>
          </cell>
          <cell r="D40">
            <v>4426.36114</v>
          </cell>
          <cell r="E40">
            <v>8500</v>
          </cell>
          <cell r="F40">
            <v>37624070</v>
          </cell>
        </row>
        <row r="41">
          <cell r="A41" t="str">
            <v>313</v>
          </cell>
          <cell r="B41" t="str">
            <v>S¾t ®Öm</v>
          </cell>
          <cell r="C41" t="str">
            <v>kg</v>
          </cell>
          <cell r="D41">
            <v>2902</v>
          </cell>
          <cell r="E41">
            <v>5000</v>
          </cell>
          <cell r="F41">
            <v>14510000</v>
          </cell>
        </row>
        <row r="42">
          <cell r="A42" t="str">
            <v>385</v>
          </cell>
          <cell r="B42" t="str">
            <v>V÷a</v>
          </cell>
          <cell r="C42" t="str">
            <v>m3</v>
          </cell>
          <cell r="D42">
            <v>0.51382000000000005</v>
          </cell>
        </row>
        <row r="43">
          <cell r="A43" t="str">
            <v>234</v>
          </cell>
          <cell r="B43" t="str">
            <v>Gç v¸n khu«n (c¶ nÑp)</v>
          </cell>
          <cell r="C43" t="str">
            <v>m3</v>
          </cell>
          <cell r="D43">
            <v>40.070059999999998</v>
          </cell>
          <cell r="E43">
            <v>1454545</v>
          </cell>
          <cell r="F43">
            <v>58283705</v>
          </cell>
        </row>
        <row r="44">
          <cell r="A44" t="str">
            <v>136</v>
          </cell>
          <cell r="B44" t="str">
            <v>D©y thÐp</v>
          </cell>
          <cell r="C44" t="str">
            <v>kg</v>
          </cell>
          <cell r="D44">
            <v>7438.5787399999999</v>
          </cell>
          <cell r="E44">
            <v>5455</v>
          </cell>
          <cell r="F44">
            <v>40577447</v>
          </cell>
        </row>
        <row r="45">
          <cell r="A45" t="str">
            <v>344</v>
          </cell>
          <cell r="B45" t="str">
            <v>ThÐp trßn D&lt;=10mm</v>
          </cell>
          <cell r="C45" t="str">
            <v>kg</v>
          </cell>
          <cell r="D45">
            <v>325952.06205000001</v>
          </cell>
          <cell r="E45">
            <v>4100</v>
          </cell>
          <cell r="F45">
            <v>1336403454</v>
          </cell>
        </row>
        <row r="46">
          <cell r="A46" t="str">
            <v>0408</v>
          </cell>
          <cell r="B46" t="str">
            <v>èng bª t«ng ly t©m D600mm (èng dµi 2m)</v>
          </cell>
          <cell r="C46" t="str">
            <v>m</v>
          </cell>
          <cell r="D46">
            <v>24.36</v>
          </cell>
          <cell r="E46">
            <v>180952.38</v>
          </cell>
        </row>
        <row r="47">
          <cell r="A47" t="str">
            <v>079</v>
          </cell>
          <cell r="B47" t="str">
            <v>C¸t nÒn</v>
          </cell>
          <cell r="C47" t="str">
            <v>m3</v>
          </cell>
          <cell r="D47">
            <v>435.57659999999998</v>
          </cell>
          <cell r="E47">
            <v>40668.39</v>
          </cell>
          <cell r="F47">
            <v>7523279</v>
          </cell>
        </row>
        <row r="48">
          <cell r="A48" t="str">
            <v>126</v>
          </cell>
          <cell r="B48" t="str">
            <v>D©y</v>
          </cell>
          <cell r="C48" t="str">
            <v>kg</v>
          </cell>
          <cell r="D48">
            <v>620.90231000000006</v>
          </cell>
          <cell r="E48">
            <v>5500</v>
          </cell>
          <cell r="F48">
            <v>3414963</v>
          </cell>
        </row>
        <row r="49">
          <cell r="A49" t="str">
            <v>231</v>
          </cell>
          <cell r="B49" t="str">
            <v>Gç v¸n</v>
          </cell>
          <cell r="C49" t="str">
            <v>m3</v>
          </cell>
          <cell r="D49">
            <v>14.951700000000001</v>
          </cell>
          <cell r="E49">
            <v>1454545</v>
          </cell>
          <cell r="F49">
            <v>21747920</v>
          </cell>
        </row>
        <row r="50">
          <cell r="A50" t="str">
            <v>071</v>
          </cell>
          <cell r="B50" t="str">
            <v>C©y chèng</v>
          </cell>
          <cell r="C50" t="str">
            <v>c©y</v>
          </cell>
          <cell r="D50">
            <v>2358.3970300000001</v>
          </cell>
          <cell r="E50">
            <v>17142.86</v>
          </cell>
          <cell r="F50">
            <v>23583970</v>
          </cell>
        </row>
        <row r="51">
          <cell r="A51" t="str">
            <v>100</v>
          </cell>
          <cell r="B51" t="str">
            <v>Cäc tre</v>
          </cell>
          <cell r="C51" t="str">
            <v>m</v>
          </cell>
          <cell r="D51">
            <v>138712.21875</v>
          </cell>
          <cell r="E51">
            <v>1136</v>
          </cell>
          <cell r="F51">
            <v>157577080</v>
          </cell>
        </row>
        <row r="52">
          <cell r="A52" t="str">
            <v>141</v>
          </cell>
          <cell r="B52" t="str">
            <v>D©y thõng</v>
          </cell>
          <cell r="C52" t="str">
            <v>m</v>
          </cell>
          <cell r="D52">
            <v>6562.5420000000004</v>
          </cell>
          <cell r="E52">
            <v>1121</v>
          </cell>
          <cell r="F52">
            <v>7356610</v>
          </cell>
        </row>
        <row r="53">
          <cell r="A53" t="str">
            <v>272</v>
          </cell>
          <cell r="B53" t="str">
            <v>Nhùa bitum sè 4</v>
          </cell>
          <cell r="C53" t="str">
            <v>kg</v>
          </cell>
          <cell r="D53">
            <v>5889.5495199999996</v>
          </cell>
          <cell r="E53">
            <v>2747</v>
          </cell>
          <cell r="F53">
            <v>13545964</v>
          </cell>
        </row>
        <row r="54">
          <cell r="A54" t="str">
            <v>428</v>
          </cell>
          <cell r="B54" t="str">
            <v>§¸ d¨m 1x2</v>
          </cell>
          <cell r="C54" t="str">
            <v>m3</v>
          </cell>
          <cell r="D54">
            <v>5234.9716600000002</v>
          </cell>
          <cell r="E54">
            <v>107017.13</v>
          </cell>
          <cell r="F54">
            <v>385482373</v>
          </cell>
        </row>
        <row r="55">
          <cell r="A55" t="str">
            <v>119</v>
          </cell>
          <cell r="B55" t="str">
            <v>Cñi</v>
          </cell>
          <cell r="C55" t="str">
            <v>kg</v>
          </cell>
          <cell r="D55">
            <v>97185.240720000002</v>
          </cell>
          <cell r="E55">
            <v>400</v>
          </cell>
          <cell r="F55">
            <v>38874096</v>
          </cell>
        </row>
        <row r="56">
          <cell r="A56" t="str">
            <v>067</v>
          </cell>
          <cell r="B56" t="str">
            <v>Bét ®¸</v>
          </cell>
          <cell r="C56" t="str">
            <v>kg</v>
          </cell>
          <cell r="D56">
            <v>46573.931519999998</v>
          </cell>
          <cell r="E56">
            <v>266.66666666666663</v>
          </cell>
          <cell r="F56">
            <v>8476456</v>
          </cell>
        </row>
        <row r="57">
          <cell r="A57" t="str">
            <v>271</v>
          </cell>
          <cell r="B57" t="str">
            <v>Nhùa bitum</v>
          </cell>
          <cell r="C57" t="str">
            <v>kg</v>
          </cell>
          <cell r="D57">
            <v>80860.92</v>
          </cell>
          <cell r="E57">
            <v>2747</v>
          </cell>
          <cell r="F57">
            <v>185980116</v>
          </cell>
        </row>
        <row r="58">
          <cell r="A58" t="str">
            <v>401</v>
          </cell>
          <cell r="B58" t="str">
            <v>§inh</v>
          </cell>
          <cell r="C58" t="str">
            <v>kg</v>
          </cell>
          <cell r="D58">
            <v>2302.0592499999998</v>
          </cell>
          <cell r="E58">
            <v>5455</v>
          </cell>
          <cell r="F58">
            <v>12557733</v>
          </cell>
        </row>
        <row r="59">
          <cell r="A59" t="str">
            <v>221</v>
          </cell>
          <cell r="B59" t="str">
            <v>Gç chèng</v>
          </cell>
          <cell r="C59" t="str">
            <v>m3</v>
          </cell>
          <cell r="D59">
            <v>62.123640000000002</v>
          </cell>
          <cell r="E59">
            <v>1454545</v>
          </cell>
          <cell r="F59">
            <v>90361630</v>
          </cell>
        </row>
        <row r="60">
          <cell r="A60" t="str">
            <v>239</v>
          </cell>
          <cell r="B60" t="str">
            <v>Gç ®µ nÑp</v>
          </cell>
          <cell r="C60" t="str">
            <v>m3</v>
          </cell>
          <cell r="D60">
            <v>16.925940000000001</v>
          </cell>
          <cell r="E60">
            <v>1454545</v>
          </cell>
          <cell r="F60">
            <v>24619541</v>
          </cell>
        </row>
        <row r="61">
          <cell r="A61" t="str">
            <v>233</v>
          </cell>
          <cell r="B61" t="str">
            <v>Gç v¸n khu«n</v>
          </cell>
          <cell r="C61" t="str">
            <v>m3</v>
          </cell>
          <cell r="D61">
            <v>114.6778</v>
          </cell>
          <cell r="E61">
            <v>1454545</v>
          </cell>
          <cell r="F61">
            <v>166804021</v>
          </cell>
        </row>
        <row r="62">
          <cell r="A62" t="str">
            <v>275</v>
          </cell>
          <cell r="B62" t="str">
            <v>N­íc</v>
          </cell>
          <cell r="C62" t="str">
            <v>LÝt</v>
          </cell>
          <cell r="D62">
            <v>1213213.2553900001</v>
          </cell>
          <cell r="E62">
            <v>6</v>
          </cell>
          <cell r="F62">
            <v>2426427</v>
          </cell>
        </row>
        <row r="63">
          <cell r="A63" t="str">
            <v>429</v>
          </cell>
          <cell r="B63" t="str">
            <v>§¸ d¨m 2x4</v>
          </cell>
          <cell r="C63" t="str">
            <v>m3</v>
          </cell>
          <cell r="D63">
            <v>397.76119</v>
          </cell>
          <cell r="E63">
            <v>102899.04</v>
          </cell>
          <cell r="F63">
            <v>27843283</v>
          </cell>
        </row>
        <row r="64">
          <cell r="A64" t="str">
            <v>081</v>
          </cell>
          <cell r="B64" t="str">
            <v>C¸t vµng</v>
          </cell>
          <cell r="C64" t="str">
            <v>m3</v>
          </cell>
          <cell r="D64">
            <v>3098.9452200000001</v>
          </cell>
          <cell r="E64">
            <v>79716.009999999995</v>
          </cell>
          <cell r="F64">
            <v>163398085</v>
          </cell>
        </row>
        <row r="65">
          <cell r="A65" t="str">
            <v>0002</v>
          </cell>
          <cell r="B65" t="str">
            <v>C¸t vµng</v>
          </cell>
          <cell r="C65" t="str">
            <v>m3</v>
          </cell>
          <cell r="D65">
            <v>203.15798000000001</v>
          </cell>
          <cell r="E65">
            <v>79716.009999999995</v>
          </cell>
          <cell r="F65">
            <v>10711911</v>
          </cell>
        </row>
        <row r="66">
          <cell r="A66" t="str">
            <v>390</v>
          </cell>
          <cell r="B66" t="str">
            <v>Xi m¨ng PC30</v>
          </cell>
          <cell r="C66" t="str">
            <v>kg</v>
          </cell>
          <cell r="D66">
            <v>2379864.18872</v>
          </cell>
          <cell r="E66">
            <v>714.29</v>
          </cell>
          <cell r="F66">
            <v>1601648599</v>
          </cell>
        </row>
        <row r="67">
          <cell r="A67" t="str">
            <v>0192</v>
          </cell>
          <cell r="B67" t="str">
            <v>Cñi ®un</v>
          </cell>
          <cell r="C67" t="str">
            <v>kg</v>
          </cell>
          <cell r="D67">
            <v>6936.9691999999995</v>
          </cell>
          <cell r="E67">
            <v>400</v>
          </cell>
          <cell r="F67">
            <v>2774788</v>
          </cell>
        </row>
        <row r="68">
          <cell r="A68" t="str">
            <v>0191</v>
          </cell>
          <cell r="B68" t="str">
            <v>Nhùa bi tum</v>
          </cell>
          <cell r="C68" t="str">
            <v>kg</v>
          </cell>
          <cell r="D68">
            <v>6936.9691999999995</v>
          </cell>
          <cell r="E68">
            <v>2747</v>
          </cell>
          <cell r="F68">
            <v>20810908</v>
          </cell>
        </row>
        <row r="69">
          <cell r="A69" t="str">
            <v>0372</v>
          </cell>
          <cell r="B69" t="str">
            <v>D©y ®ay</v>
          </cell>
          <cell r="C69" t="str">
            <v>kg</v>
          </cell>
          <cell r="D69">
            <v>22048.333999999999</v>
          </cell>
          <cell r="E69">
            <v>2500</v>
          </cell>
          <cell r="F69">
            <v>61760966</v>
          </cell>
        </row>
        <row r="70">
          <cell r="A70" t="str">
            <v>0406</v>
          </cell>
          <cell r="B70" t="str">
            <v>èng bª t«ng ly t©m D400mm (èng dµi 2m)</v>
          </cell>
          <cell r="C70" t="str">
            <v>m</v>
          </cell>
          <cell r="D70">
            <v>645.54</v>
          </cell>
          <cell r="E70">
            <v>104761.9</v>
          </cell>
        </row>
        <row r="71">
          <cell r="A71">
            <v>8001</v>
          </cell>
          <cell r="B71" t="str">
            <v>N¾p ga gang</v>
          </cell>
          <cell r="C71" t="str">
            <v>c¸i</v>
          </cell>
          <cell r="D71">
            <v>150</v>
          </cell>
          <cell r="E71">
            <v>1800000</v>
          </cell>
        </row>
        <row r="72">
          <cell r="A72" t="str">
            <v>6125</v>
          </cell>
          <cell r="B72" t="str">
            <v>Nh©n c«ng 2,5/7</v>
          </cell>
          <cell r="C72" t="str">
            <v>c«ng</v>
          </cell>
          <cell r="D72">
            <v>2.5272000000000001</v>
          </cell>
          <cell r="E72">
            <v>11889</v>
          </cell>
          <cell r="F72">
            <v>30046</v>
          </cell>
        </row>
        <row r="73">
          <cell r="A73" t="str">
            <v>6140</v>
          </cell>
          <cell r="B73" t="str">
            <v>Nh©n c«ng 4/7</v>
          </cell>
          <cell r="C73" t="str">
            <v>c«ng</v>
          </cell>
          <cell r="D73">
            <v>7110.9864900000002</v>
          </cell>
          <cell r="E73">
            <v>13529</v>
          </cell>
          <cell r="F73">
            <v>96204536</v>
          </cell>
        </row>
        <row r="74">
          <cell r="A74" t="str">
            <v>6137</v>
          </cell>
          <cell r="B74" t="str">
            <v>Nh©n c«ng 3,7/7</v>
          </cell>
          <cell r="C74" t="str">
            <v>c«ng</v>
          </cell>
          <cell r="D74">
            <v>1330.2401199999999</v>
          </cell>
          <cell r="E74">
            <v>13194</v>
          </cell>
          <cell r="F74">
            <v>17551188</v>
          </cell>
        </row>
        <row r="75">
          <cell r="A75" t="str">
            <v>6006</v>
          </cell>
          <cell r="B75" t="str">
            <v>Nh©n c«ng bËc 4/7</v>
          </cell>
          <cell r="C75" t="str">
            <v>C«ng</v>
          </cell>
          <cell r="D75">
            <v>41484.468999999997</v>
          </cell>
          <cell r="E75">
            <v>14506</v>
          </cell>
          <cell r="F75">
            <v>601773707</v>
          </cell>
        </row>
        <row r="76">
          <cell r="A76" t="str">
            <v>6135</v>
          </cell>
          <cell r="B76" t="str">
            <v>Nh©n c«ng 3,5/7</v>
          </cell>
          <cell r="C76" t="str">
            <v>c«ng</v>
          </cell>
          <cell r="D76">
            <v>21174.588159999999</v>
          </cell>
          <cell r="E76">
            <v>12971</v>
          </cell>
          <cell r="F76">
            <v>274655583</v>
          </cell>
        </row>
        <row r="77">
          <cell r="A77" t="str">
            <v>6005</v>
          </cell>
          <cell r="B77" t="str">
            <v>Nh©n c«ng bËc 3,5/7</v>
          </cell>
          <cell r="C77" t="str">
            <v>C«ng</v>
          </cell>
          <cell r="D77">
            <v>796.27200000000005</v>
          </cell>
          <cell r="E77">
            <v>13809</v>
          </cell>
          <cell r="F77">
            <v>10995720</v>
          </cell>
        </row>
        <row r="78">
          <cell r="A78" t="str">
            <v>6127</v>
          </cell>
          <cell r="B78" t="str">
            <v>Nh©n c«ng 2,7/7</v>
          </cell>
          <cell r="C78" t="str">
            <v>c«ng</v>
          </cell>
          <cell r="D78">
            <v>28854.020789999999</v>
          </cell>
          <cell r="E78">
            <v>12099</v>
          </cell>
          <cell r="F78">
            <v>349104798</v>
          </cell>
        </row>
        <row r="79">
          <cell r="A79" t="str">
            <v>6130</v>
          </cell>
          <cell r="B79" t="str">
            <v>Nh©n c«ng 3/7</v>
          </cell>
          <cell r="C79" t="str">
            <v>c«ng</v>
          </cell>
          <cell r="D79">
            <v>24441.44425</v>
          </cell>
          <cell r="E79">
            <v>12413</v>
          </cell>
          <cell r="F79">
            <v>303391647</v>
          </cell>
        </row>
        <row r="80">
          <cell r="A80">
            <v>76</v>
          </cell>
          <cell r="B80" t="str">
            <v>M¸y thi c«ng</v>
          </cell>
          <cell r="C80" t="str">
            <v>c¸i</v>
          </cell>
          <cell r="D80">
            <v>50000</v>
          </cell>
        </row>
        <row r="81">
          <cell r="A81" t="str">
            <v>7576</v>
          </cell>
          <cell r="B81" t="str">
            <v>M¸y ®Çm b¸nh lèp 16T</v>
          </cell>
          <cell r="C81" t="str">
            <v>ca</v>
          </cell>
          <cell r="D81">
            <v>4.6080000000000003E-2</v>
          </cell>
          <cell r="E81">
            <v>432053</v>
          </cell>
          <cell r="F81">
            <v>19909</v>
          </cell>
        </row>
        <row r="82">
          <cell r="A82" t="str">
            <v>7544</v>
          </cell>
          <cell r="B82" t="str">
            <v>M¸y lu 10T</v>
          </cell>
          <cell r="C82" t="str">
            <v>ca</v>
          </cell>
          <cell r="D82">
            <v>8.6400000000000005E-2</v>
          </cell>
          <cell r="E82">
            <v>288922</v>
          </cell>
          <cell r="F82">
            <v>24963</v>
          </cell>
        </row>
        <row r="83">
          <cell r="A83" t="str">
            <v>7555</v>
          </cell>
          <cell r="B83" t="str">
            <v>M¸y r¶i 20T/h</v>
          </cell>
          <cell r="C83" t="str">
            <v>ca</v>
          </cell>
          <cell r="D83">
            <v>7.1999999999999995E-2</v>
          </cell>
          <cell r="E83">
            <v>450000</v>
          </cell>
          <cell r="F83">
            <v>32400</v>
          </cell>
        </row>
        <row r="84">
          <cell r="A84" t="str">
            <v>7539</v>
          </cell>
          <cell r="B84" t="str">
            <v>M¸y khoan 4,5kw</v>
          </cell>
          <cell r="C84" t="str">
            <v>ca</v>
          </cell>
          <cell r="D84">
            <v>1.5854999999999999</v>
          </cell>
          <cell r="E84">
            <v>72334</v>
          </cell>
          <cell r="F84">
            <v>114686</v>
          </cell>
        </row>
        <row r="85">
          <cell r="A85" t="str">
            <v>7545</v>
          </cell>
          <cell r="B85" t="str">
            <v>M¸y lu 8,5T</v>
          </cell>
          <cell r="C85" t="str">
            <v>ca</v>
          </cell>
          <cell r="D85">
            <v>9.6975999999999996</v>
          </cell>
          <cell r="E85">
            <v>252823</v>
          </cell>
          <cell r="F85">
            <v>2451776</v>
          </cell>
        </row>
        <row r="86">
          <cell r="A86" t="str">
            <v>7561</v>
          </cell>
          <cell r="B86" t="str">
            <v>M¸y vËn th¨ng 0,8T</v>
          </cell>
          <cell r="C86" t="str">
            <v>ca</v>
          </cell>
          <cell r="D86">
            <v>64.078770000000006</v>
          </cell>
          <cell r="E86">
            <v>54495</v>
          </cell>
          <cell r="F86">
            <v>3491973</v>
          </cell>
        </row>
        <row r="87">
          <cell r="A87" t="str">
            <v>7538</v>
          </cell>
          <cell r="B87" t="str">
            <v>M¸y hµn 23kw</v>
          </cell>
          <cell r="C87" t="str">
            <v>ca</v>
          </cell>
          <cell r="D87">
            <v>634.41282999999999</v>
          </cell>
          <cell r="E87">
            <v>77338</v>
          </cell>
          <cell r="F87">
            <v>49064219</v>
          </cell>
        </row>
        <row r="88">
          <cell r="A88" t="str">
            <v>7506</v>
          </cell>
          <cell r="B88" t="str">
            <v>CÇn cÈu 10T</v>
          </cell>
          <cell r="C88" t="str">
            <v>ca</v>
          </cell>
          <cell r="D88">
            <v>105.922</v>
          </cell>
          <cell r="E88">
            <v>615511</v>
          </cell>
          <cell r="F88">
            <v>65196156</v>
          </cell>
        </row>
        <row r="89">
          <cell r="A89" t="str">
            <v>7559</v>
          </cell>
          <cell r="B89" t="str">
            <v>M¸y trén 80L</v>
          </cell>
          <cell r="C89" t="str">
            <v>ca</v>
          </cell>
          <cell r="D89">
            <v>0.78237000000000001</v>
          </cell>
          <cell r="E89">
            <v>45294</v>
          </cell>
          <cell r="F89">
            <v>35437</v>
          </cell>
        </row>
        <row r="90">
          <cell r="A90" t="str">
            <v>7536</v>
          </cell>
          <cell r="B90" t="str">
            <v>M¸y c¾t uèn</v>
          </cell>
          <cell r="C90" t="str">
            <v>ca</v>
          </cell>
          <cell r="D90">
            <v>140.30824000000001</v>
          </cell>
          <cell r="E90">
            <v>39789</v>
          </cell>
          <cell r="F90">
            <v>5582725</v>
          </cell>
        </row>
        <row r="91">
          <cell r="A91" t="str">
            <v>7573</v>
          </cell>
          <cell r="B91" t="str">
            <v>M¸y ®Çm 25T</v>
          </cell>
          <cell r="C91" t="str">
            <v>ca</v>
          </cell>
          <cell r="D91">
            <v>221.21337</v>
          </cell>
          <cell r="E91">
            <v>580000</v>
          </cell>
          <cell r="F91">
            <v>128303755</v>
          </cell>
        </row>
        <row r="92">
          <cell r="A92" t="str">
            <v>7579</v>
          </cell>
          <cell r="B92" t="str">
            <v>M¸y ®Çm dïi 1,5kw</v>
          </cell>
          <cell r="C92" t="str">
            <v>ca</v>
          </cell>
          <cell r="D92">
            <v>410.88961999999998</v>
          </cell>
          <cell r="E92">
            <v>37456</v>
          </cell>
          <cell r="F92">
            <v>15390282</v>
          </cell>
        </row>
        <row r="93">
          <cell r="A93" t="str">
            <v>7558</v>
          </cell>
          <cell r="B93" t="str">
            <v>M¸y trén 250L</v>
          </cell>
          <cell r="C93" t="str">
            <v>ca</v>
          </cell>
          <cell r="D93">
            <v>641.54966999999999</v>
          </cell>
          <cell r="E93">
            <v>96272</v>
          </cell>
          <cell r="F93">
            <v>61763270</v>
          </cell>
        </row>
        <row r="94">
          <cell r="A94" t="str">
            <v>6805</v>
          </cell>
          <cell r="B94" t="str">
            <v>CÈu b¸nh h¬i 6,0T</v>
          </cell>
          <cell r="C94" t="str">
            <v>ca</v>
          </cell>
          <cell r="D94">
            <v>250.79310000000001</v>
          </cell>
          <cell r="E94">
            <v>357174</v>
          </cell>
        </row>
        <row r="95">
          <cell r="A95" t="str">
            <v>7586</v>
          </cell>
          <cell r="B95" t="str">
            <v>M¸y ñi 110cv</v>
          </cell>
          <cell r="C95" t="str">
            <v>ca</v>
          </cell>
          <cell r="D95">
            <v>145.06644</v>
          </cell>
          <cell r="E95">
            <v>669348</v>
          </cell>
          <cell r="F95">
            <v>97099931</v>
          </cell>
        </row>
        <row r="96">
          <cell r="A96" t="str">
            <v>7616</v>
          </cell>
          <cell r="B96" t="str">
            <v>¤ t« &lt;=5T</v>
          </cell>
          <cell r="C96" t="str">
            <v>ca</v>
          </cell>
          <cell r="D96">
            <v>717.91236000000004</v>
          </cell>
          <cell r="E96">
            <v>309841</v>
          </cell>
          <cell r="F96">
            <v>222438684</v>
          </cell>
        </row>
        <row r="97">
          <cell r="A97" t="str">
            <v>7565</v>
          </cell>
          <cell r="B97" t="str">
            <v>M¸y ®µo &lt;= 0,4m3</v>
          </cell>
          <cell r="C97" t="str">
            <v>ca</v>
          </cell>
          <cell r="D97">
            <v>521.92228</v>
          </cell>
          <cell r="E97">
            <v>393549</v>
          </cell>
          <cell r="F97">
            <v>205401991</v>
          </cell>
        </row>
        <row r="98">
          <cell r="A98" t="str">
            <v>.</v>
          </cell>
          <cell r="B98" t="str">
            <v>VËt liÖu kh¸c</v>
          </cell>
          <cell r="C98" t="str">
            <v>m2</v>
          </cell>
          <cell r="D98">
            <v>3800</v>
          </cell>
          <cell r="E98">
            <v>0</v>
          </cell>
          <cell r="F98">
            <v>50057508</v>
          </cell>
        </row>
        <row r="99">
          <cell r="A99" t="str">
            <v>.</v>
          </cell>
          <cell r="B99" t="str">
            <v>Nh©n c«ng kh¸c</v>
          </cell>
          <cell r="C99" t="str">
            <v>bÇu</v>
          </cell>
          <cell r="D99">
            <v>2000</v>
          </cell>
        </row>
        <row r="100">
          <cell r="A100" t="str">
            <v>.</v>
          </cell>
          <cell r="B100" t="str">
            <v>M¸y thi c«ng kh¸c</v>
          </cell>
          <cell r="C100" t="str">
            <v>bé</v>
          </cell>
          <cell r="D100">
            <v>170000</v>
          </cell>
          <cell r="E100">
            <v>0</v>
          </cell>
          <cell r="F100">
            <v>84087</v>
          </cell>
        </row>
        <row r="101">
          <cell r="A101" t="str">
            <v>TT</v>
          </cell>
          <cell r="B101" t="str">
            <v>VËn chuyÓn èng cèng D=400</v>
          </cell>
          <cell r="C101" t="str">
            <v>m</v>
          </cell>
          <cell r="D101">
            <v>636</v>
          </cell>
        </row>
        <row r="102">
          <cell r="A102" t="str">
            <v>TT2</v>
          </cell>
          <cell r="B102" t="str">
            <v>VËn chuyÓn èng cèng D=600</v>
          </cell>
          <cell r="C102" t="str">
            <v>m</v>
          </cell>
          <cell r="D102">
            <v>24</v>
          </cell>
        </row>
        <row r="103">
          <cell r="A103" t="str">
            <v>TT3</v>
          </cell>
          <cell r="B103" t="str">
            <v>VËn chuyÓn vµ l¾p ®Æt tÊm ®an cèng D=600</v>
          </cell>
          <cell r="C103" t="str">
            <v>tÊm</v>
          </cell>
          <cell r="D103">
            <v>24</v>
          </cell>
        </row>
        <row r="104">
          <cell r="A104" t="str">
            <v>a</v>
          </cell>
          <cell r="B104" t="str">
            <v>ChÌn khe cèng</v>
          </cell>
          <cell r="C104" t="str">
            <v>kg</v>
          </cell>
          <cell r="D104">
            <v>381</v>
          </cell>
        </row>
        <row r="105">
          <cell r="A105" t="str">
            <v>b</v>
          </cell>
          <cell r="B105" t="str">
            <v>§óc tÊm ®an mèi nèi</v>
          </cell>
          <cell r="C105" t="str">
            <v>tÊm</v>
          </cell>
          <cell r="D105">
            <v>44</v>
          </cell>
        </row>
        <row r="106">
          <cell r="A106" t="str">
            <v>TT4</v>
          </cell>
          <cell r="B106" t="str">
            <v>VËn chuyÓn mèi nèi</v>
          </cell>
          <cell r="C106" t="str">
            <v>tÊm</v>
          </cell>
          <cell r="D106">
            <v>44</v>
          </cell>
        </row>
        <row r="107">
          <cell r="A107" t="str">
            <v>TT5</v>
          </cell>
          <cell r="B107" t="str">
            <v>VËn chuyÓn èng cèng D800</v>
          </cell>
          <cell r="C107" t="str">
            <v>m</v>
          </cell>
          <cell r="D107">
            <v>452</v>
          </cell>
        </row>
        <row r="108">
          <cell r="A108" t="str">
            <v>TT3</v>
          </cell>
          <cell r="B108" t="str">
            <v>VËn chuyÓn vµ l¾p ®Æt tÊm ®an cèng D=600</v>
          </cell>
          <cell r="C108" t="str">
            <v>tÊm</v>
          </cell>
          <cell r="D108">
            <v>452</v>
          </cell>
        </row>
        <row r="109">
          <cell r="A109" t="str">
            <v>a</v>
          </cell>
          <cell r="B109" t="str">
            <v>ChÌn khe cèng</v>
          </cell>
          <cell r="C109" t="str">
            <v>kg</v>
          </cell>
          <cell r="D109">
            <v>12727</v>
          </cell>
        </row>
        <row r="110">
          <cell r="A110" t="str">
            <v>b</v>
          </cell>
          <cell r="B110" t="str">
            <v>§óc tÊm ®an mèi nèi</v>
          </cell>
          <cell r="C110" t="str">
            <v>tÊm</v>
          </cell>
          <cell r="D110">
            <v>1281</v>
          </cell>
        </row>
        <row r="111">
          <cell r="A111" t="str">
            <v>TT4</v>
          </cell>
          <cell r="B111" t="str">
            <v>VËn chuyÓn mèi nèi</v>
          </cell>
          <cell r="C111" t="str">
            <v>tÊm</v>
          </cell>
          <cell r="D111">
            <v>1281</v>
          </cell>
        </row>
        <row r="112">
          <cell r="A112" t="str">
            <v>TT5</v>
          </cell>
          <cell r="B112" t="str">
            <v>VËn chuyÓn èng cèng D1000</v>
          </cell>
          <cell r="C112" t="str">
            <v>m</v>
          </cell>
          <cell r="D112">
            <v>1502</v>
          </cell>
        </row>
        <row r="113">
          <cell r="A113" t="str">
            <v>TT3</v>
          </cell>
          <cell r="B113" t="str">
            <v>VËn chuyÓn vµ l¾p ®Æt tÊm ®an cèng D=600</v>
          </cell>
          <cell r="C113" t="str">
            <v>tÊm</v>
          </cell>
          <cell r="D113">
            <v>1502</v>
          </cell>
        </row>
        <row r="114">
          <cell r="A114" t="str">
            <v>a</v>
          </cell>
          <cell r="B114" t="str">
            <v>chÌn khe cèng</v>
          </cell>
          <cell r="C114" t="str">
            <v>c¸i</v>
          </cell>
          <cell r="D114">
            <v>2300</v>
          </cell>
        </row>
        <row r="115">
          <cell r="A115" t="str">
            <v>b</v>
          </cell>
          <cell r="B115" t="str">
            <v>§óc tÊm ®an mèi nèi</v>
          </cell>
          <cell r="C115" t="str">
            <v>tÊm</v>
          </cell>
          <cell r="D115">
            <v>4389</v>
          </cell>
        </row>
        <row r="116">
          <cell r="A116" t="str">
            <v>TT4</v>
          </cell>
          <cell r="B116" t="str">
            <v>VËn chuyÓn mèi nèi</v>
          </cell>
          <cell r="C116" t="str">
            <v>tÊm</v>
          </cell>
          <cell r="D116">
            <v>4389</v>
          </cell>
        </row>
        <row r="117">
          <cell r="A117" t="str">
            <v>TT5</v>
          </cell>
          <cell r="B117" t="str">
            <v>VËn chuyÓn èng cèng D1000</v>
          </cell>
          <cell r="C117" t="str">
            <v>m</v>
          </cell>
          <cell r="D117">
            <v>31</v>
          </cell>
        </row>
        <row r="118">
          <cell r="A118" t="str">
            <v>TT3</v>
          </cell>
          <cell r="B118" t="str">
            <v>VËn chuyÓn vµ l¾p ®Æt tÊm ®an cèng D=600</v>
          </cell>
          <cell r="C118" t="str">
            <v>tÊm</v>
          </cell>
          <cell r="D118">
            <v>31</v>
          </cell>
        </row>
        <row r="119">
          <cell r="A119" t="str">
            <v>a</v>
          </cell>
          <cell r="B119" t="str">
            <v>chÌn khe cèng</v>
          </cell>
          <cell r="C119" t="str">
            <v>c¸i</v>
          </cell>
          <cell r="D119">
            <v>2200000</v>
          </cell>
        </row>
        <row r="120">
          <cell r="A120" t="str">
            <v>b</v>
          </cell>
          <cell r="B120" t="str">
            <v>§óc tÊm ®an mèi nèi</v>
          </cell>
          <cell r="C120" t="str">
            <v>tÊm</v>
          </cell>
          <cell r="D120">
            <v>90</v>
          </cell>
        </row>
        <row r="121">
          <cell r="A121" t="str">
            <v>TT4</v>
          </cell>
          <cell r="B121" t="str">
            <v>VËn chuyÓn mèi nèi</v>
          </cell>
          <cell r="C121" t="str">
            <v>tÊm</v>
          </cell>
          <cell r="D121">
            <v>90</v>
          </cell>
        </row>
        <row r="122">
          <cell r="A122" t="str">
            <v>TT5</v>
          </cell>
          <cell r="B122" t="str">
            <v>VËn chuyÓn èng cèng D1200</v>
          </cell>
          <cell r="C122" t="str">
            <v>m</v>
          </cell>
          <cell r="D122">
            <v>3334</v>
          </cell>
        </row>
        <row r="123">
          <cell r="A123" t="str">
            <v>TT3</v>
          </cell>
          <cell r="B123" t="str">
            <v>VËn chuyÓn vµ l¾p ®Æt tÊm ®an cèng D=600</v>
          </cell>
          <cell r="C123" t="str">
            <v>tÊm</v>
          </cell>
          <cell r="D123">
            <v>3334</v>
          </cell>
        </row>
        <row r="124">
          <cell r="A124" t="str">
            <v>a</v>
          </cell>
          <cell r="B124" t="str">
            <v>chÌn khe cèng</v>
          </cell>
          <cell r="C124" t="str">
            <v>c¸i</v>
          </cell>
          <cell r="D124">
            <v>1400</v>
          </cell>
        </row>
        <row r="125">
          <cell r="A125" t="str">
            <v>b</v>
          </cell>
          <cell r="B125" t="str">
            <v>§óc tÊm ®an mèi nèi</v>
          </cell>
          <cell r="C125" t="str">
            <v>bé</v>
          </cell>
          <cell r="D125">
            <v>9768</v>
          </cell>
        </row>
        <row r="126">
          <cell r="A126" t="str">
            <v>TT4</v>
          </cell>
          <cell r="B126" t="str">
            <v>VËn chuyÓn mèi nèi</v>
          </cell>
          <cell r="C126" t="str">
            <v>tÊm</v>
          </cell>
          <cell r="D126">
            <v>9768</v>
          </cell>
        </row>
        <row r="127">
          <cell r="A127" t="str">
            <v>TT5</v>
          </cell>
          <cell r="B127" t="str">
            <v>VËn chuyÓn èng cèng D1200</v>
          </cell>
          <cell r="C127" t="str">
            <v>m</v>
          </cell>
          <cell r="D127">
            <v>3307</v>
          </cell>
        </row>
        <row r="128">
          <cell r="A128" t="str">
            <v>TT3</v>
          </cell>
          <cell r="B128" t="str">
            <v>VËn chuyÓn vµ l¾p ®Æt tÊm ®an cèng D=600</v>
          </cell>
          <cell r="C128" t="str">
            <v>tÊm</v>
          </cell>
          <cell r="D128">
            <v>3307</v>
          </cell>
        </row>
        <row r="129">
          <cell r="A129" t="str">
            <v>a</v>
          </cell>
          <cell r="B129" t="str">
            <v>chÌn khe cèng</v>
          </cell>
          <cell r="C129" t="str">
            <v>c¸i</v>
          </cell>
          <cell r="D129">
            <v>1500</v>
          </cell>
        </row>
        <row r="130">
          <cell r="A130" t="str">
            <v>b</v>
          </cell>
          <cell r="B130" t="str">
            <v>§óc tÊm ®an mèi nèi</v>
          </cell>
          <cell r="C130" t="str">
            <v>c¸i</v>
          </cell>
          <cell r="D130">
            <v>9681</v>
          </cell>
        </row>
        <row r="131">
          <cell r="A131" t="str">
            <v>TT4</v>
          </cell>
          <cell r="B131" t="str">
            <v>VËn chuyÓn mèi nèi</v>
          </cell>
          <cell r="C131" t="str">
            <v>tÊm</v>
          </cell>
          <cell r="D131">
            <v>9681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refreshError="1"/>
      <sheetData sheetId="100" refreshError="1"/>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sheetData sheetId="134" refreshError="1"/>
      <sheetData sheetId="135" refreshError="1"/>
      <sheetData sheetId="136" refreshError="1"/>
      <sheetData sheetId="137"/>
      <sheetData sheetId="138"/>
      <sheetData sheetId="139"/>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refreshError="1"/>
      <sheetData sheetId="185" refreshError="1"/>
      <sheetData sheetId="186" refreshError="1"/>
      <sheetData sheetId="187" refreshError="1"/>
      <sheetData sheetId="188" refreshError="1"/>
      <sheetData sheetId="189" refreshError="1"/>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refreshError="1"/>
      <sheetData sheetId="206" refreshError="1"/>
      <sheetData sheetId="207"/>
      <sheetData sheetId="208"/>
      <sheetData sheetId="209" refreshError="1"/>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refreshError="1"/>
      <sheetData sheetId="240"/>
      <sheetData sheetId="241" refreshError="1"/>
      <sheetData sheetId="242" refreshError="1"/>
      <sheetData sheetId="243"/>
      <sheetData sheetId="244"/>
      <sheetData sheetId="245"/>
      <sheetData sheetId="246"/>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sheetData sheetId="337" refreshError="1"/>
      <sheetData sheetId="338" refreshError="1"/>
      <sheetData sheetId="339" refreshError="1"/>
      <sheetData sheetId="340" refreshError="1"/>
      <sheetData sheetId="341" refreshError="1"/>
      <sheetData sheetId="342"/>
      <sheetData sheetId="343"/>
      <sheetData sheetId="344"/>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sheetData sheetId="360" refreshError="1"/>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sheetData sheetId="373"/>
      <sheetData sheetId="374"/>
      <sheetData sheetId="375" refreshError="1"/>
      <sheetData sheetId="376"/>
      <sheetData sheetId="377"/>
      <sheetData sheetId="378" refreshError="1"/>
      <sheetData sheetId="379" refreshError="1"/>
      <sheetData sheetId="380" refreshError="1"/>
      <sheetData sheetId="381" refreshError="1"/>
      <sheetData sheetId="382" refreshError="1"/>
      <sheetData sheetId="383"/>
      <sheetData sheetId="384" refreshError="1"/>
      <sheetData sheetId="385"/>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refreshError="1"/>
      <sheetData sheetId="400" refreshError="1"/>
      <sheetData sheetId="401" refreshError="1"/>
      <sheetData sheetId="402" refreshError="1"/>
      <sheetData sheetId="403"/>
      <sheetData sheetId="404" refreshError="1"/>
      <sheetData sheetId="405" refreshError="1"/>
      <sheetData sheetId="406"/>
      <sheetData sheetId="407"/>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sheetData sheetId="422" refreshError="1"/>
      <sheetData sheetId="423" refreshError="1"/>
      <sheetData sheetId="424" refreshError="1"/>
      <sheetData sheetId="425"/>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XL4Poppy"/>
      <sheetName val="bao TNMT"/>
      <sheetName val="T2+3"/>
      <sheetName val="XL4Test5"/>
      <sheetName val="atmy dinh "/>
      <sheetName val="uq my dinh "/>
      <sheetName val="atld 887"/>
      <sheetName val="trich ngang"/>
      <sheetName val="trich ngangmy dinh "/>
      <sheetName val="XXXXXXXX"/>
      <sheetName val="gVL"/>
      <sheetName val="DTCT-tuyen chinh"/>
      <sheetName val="80 - V"/>
      <sheetName val="80 -T"/>
      <sheetName val="90"/>
      <sheetName val="95"/>
      <sheetName val="The 2"/>
      <sheetName val="The dac"/>
      <sheetName val="De Mi"/>
      <sheetName val="BK NHAP GACH"/>
      <sheetName val="Th"/>
      <sheetName val="A6"/>
      <sheetName val="Xuly Data"/>
      <sheetName val="PL1"/>
      <sheetName val="Sheet11"/>
      <sheetName val="Sheet13"/>
      <sheetName val="Sheet14"/>
      <sheetName val="Sheet15"/>
      <sheetName val="Sheet16"/>
      <sheetName val="000000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15 (2)"/>
      <sheetName val="Sheet1"/>
      <sheetName val="Sheet2"/>
      <sheetName val="Sheet3"/>
      <sheetName val="Sheet4"/>
      <sheetName val="Sheet5"/>
      <sheetName val="#REF!"/>
    </sheetNames>
    <sheetDataSet>
      <sheetData sheetId="0"/>
      <sheetData sheetId="1" refreshError="1"/>
      <sheetData sheetId="2" refreshError="1"/>
      <sheetData sheetId="3" refreshError="1"/>
      <sheetData sheetId="4" refreshError="1"/>
      <sheetData sheetId="5" refreshError="1"/>
      <sheetData sheetId="6"/>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DUIT"/>
      <sheetName val="CABLE TRAY"/>
      <sheetName val="Sheet1"/>
      <sheetName val="Sheet2"/>
      <sheetName val="Sheet3"/>
      <sheetName val=" Tonghopdt"/>
      <sheetName val="KhaiToan"/>
      <sheetName val="TH"/>
      <sheetName val="XL4Poppy"/>
    </sheetNames>
    <sheetDataSet>
      <sheetData sheetId="0" refreshError="1"/>
      <sheetData sheetId="1" refreshError="1"/>
      <sheetData sheetId="2" refreshError="1"/>
      <sheetData sheetId="3" refreshError="1"/>
      <sheetData sheetId="4" refreshError="1"/>
      <sheetData sheetId="5"/>
      <sheetData sheetId="6"/>
      <sheetData sheetId="7"/>
      <sheetData sheetId="8"/>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
      <sheetName val="BONG 1"/>
      <sheetName val="B2"/>
      <sheetName val="BONG2"/>
      <sheetName val="B3"/>
      <sheetName val="BONG 3"/>
      <sheetName val="B4"/>
      <sheetName val="BONG4"/>
      <sheetName val="B5"/>
      <sheetName val="BONG5"/>
      <sheetName val="B6"/>
      <sheetName val="BONG6"/>
      <sheetName val="O1"/>
      <sheetName val="KO1"/>
      <sheetName val="O2"/>
      <sheetName val="KO2"/>
      <sheetName val="O3"/>
      <sheetName val="KO3"/>
      <sheetName val="CV"/>
      <sheetName val="CATVE"/>
      <sheetName val="CV 2"/>
      <sheetName val="CATVE2"/>
      <sheetName val="F1"/>
      <sheetName val="PHICH 1"/>
      <sheetName val="F2"/>
      <sheetName val="PHICH 2"/>
      <sheetName val="F3"/>
      <sheetName val="PHICH 3"/>
      <sheetName val="F4"/>
      <sheetName val="PHICH 4"/>
      <sheetName val="F5"/>
      <sheetName val="PHICH 5"/>
      <sheetName val="F6"/>
      <sheetName val="PHICH 6"/>
      <sheetName val="K.PVU"/>
      <sheetName val="Kho"/>
      <sheetName val="K"/>
      <sheetName val="Khuon"/>
      <sheetName val="KH"/>
      <sheetName val="Lo hung"/>
      <sheetName val="LH"/>
      <sheetName val="Lo Phich"/>
      <sheetName val="LP"/>
      <sheetName val="Bang hap"/>
      <sheetName val="BH"/>
      <sheetName val="FC Fich"/>
      <sheetName val="PCF"/>
      <sheetName val="FC Hung"/>
      <sheetName val="PCH"/>
      <sheetName val="Cokhi"/>
      <sheetName val="CK"/>
      <sheetName val="vp"/>
      <sheetName val="VPhong"/>
      <sheetName val="THop"/>
      <sheetName val="TONG"/>
      <sheetName val="TAM UNG"/>
      <sheetName val="BD"/>
      <sheetName val="UNG LUONG"/>
      <sheetName val="1"/>
      <sheetName val="Cho Viec"/>
      <sheetName val="XL4Poppy"/>
      <sheetName val="BC chi dinh thau"/>
      <sheetName val="BC 135"/>
      <sheetName val="BC 135 (2)"/>
      <sheetName val=" 135-05"/>
      <sheetName val="BC KH13505 (3)"/>
      <sheetName val="BC KH13505 (2)"/>
      <sheetName val="BC KH TH 04"/>
      <sheetName val="BC STC"/>
      <sheetName val="BC chi thau"/>
      <sheetName val="Tong hop"/>
      <sheetName val="XXXXXXXX"/>
      <sheetName val="00000000"/>
      <sheetName val="10000000"/>
      <sheetName val="THCT"/>
      <sheetName val="THDZ0,4"/>
      <sheetName val="TH DZ35"/>
      <sheetName val="THTra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sheetName val="TH (2)"/>
      <sheetName val="TH (3)"/>
      <sheetName val="TH (4)"/>
      <sheetName val="CONST EQ"/>
      <sheetName val="DIREC-&quot;X&quot;"/>
      <sheetName val="INDIRECT-&quot;Y&quot; "/>
      <sheetName val="att-v"/>
      <sheetName val="att-w"/>
      <sheetName val="XL4Poppy"/>
      <sheetName val="Sheet1"/>
      <sheetName val="Sheet2"/>
      <sheetName val="Sheet3"/>
      <sheetName val="Sheet4"/>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mc"/>
    </sheetNames>
    <sheetDataSet>
      <sheetData sheetId="0"/>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nhduyet-EVN"/>
      <sheetName val="Trinhduyet-A"/>
      <sheetName val="Trinhduyet (2)"/>
      <sheetName val="#REF!"/>
      <sheetName val="hm-tram"/>
      <sheetName val="thongke"/>
      <sheetName val="nhar"/>
      <sheetName val="dienluc"/>
      <sheetName val="hoamaur"/>
      <sheetName val="song suoi"/>
      <sheetName val="giaothong"/>
      <sheetName val="ghi chu"/>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ocao 3-1-2005"/>
      <sheetName val="Baocao"/>
      <sheetName val="Doichung"/>
      <sheetName val="Thanhphan"/>
      <sheetName val="CP"/>
      <sheetName val="xem"/>
      <sheetName val="Ketqua"/>
      <sheetName val="ThongSo"/>
      <sheetName val="BgKe"/>
      <sheetName val="Kq"/>
      <sheetName val="Hat-3-11"/>
      <sheetName val="Hat-Sda"/>
      <sheetName val="Bienba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48"/>
      <sheetName val="TBA"/>
      <sheetName val="Netbook"/>
      <sheetName val="DZ"/>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142201-T1-th"/>
      <sheetName val="142201-T1 "/>
      <sheetName val="142201-T2-th "/>
      <sheetName val="142201-T2"/>
      <sheetName val="142201-T3-th "/>
      <sheetName val="142201-T3"/>
      <sheetName val="142201-T4-th  "/>
      <sheetName val="142201-T4"/>
      <sheetName val="142201-T6"/>
      <sheetName val="142201-T10"/>
      <sheetName val="Thep be"/>
      <sheetName val="Thep than"/>
      <sheetName val="Thep xa mu"/>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1000000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phan tich DG"/>
      <sheetName val="gia vat lieu"/>
      <sheetName val="gia xe may"/>
      <sheetName val="gia nhan cong"/>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socai2003-6tc"/>
      <sheetName val="SCT Cong trinh"/>
      <sheetName val="06-2003 (2)"/>
      <sheetName val="CDPS 6tc"/>
      <sheetName val="SCT Nha thau"/>
      <sheetName val="socai2003 (6tc)dp"/>
      <sheetName val="socai2003 (6tc)"/>
      <sheetName val="CDPS 6tc (2)"/>
      <sheetName val="2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th"/>
      <sheetName val="D1"/>
      <sheetName val="D2"/>
      <sheetName val="D3"/>
      <sheetName val="D4"/>
      <sheetName val="D5"/>
      <sheetName val="D6"/>
      <sheetName val="Tay ninh"/>
      <sheetName val="A.Duc"/>
      <sheetName val="TH2003"/>
      <sheetName val="XXXXXX_xda24_X"/>
      <sheetName val="Sheet10"/>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TH du toan "/>
      <sheetName val="Du toan "/>
      <sheetName val="C.Tinh"/>
      <sheetName val="TK_cap"/>
      <sheetName val="CamPha"/>
      <sheetName val="MongCai"/>
      <sheetName val="30000000"/>
      <sheetName val="40000000"/>
      <sheetName val="50000000"/>
      <sheetName val="60000000"/>
      <sheetName val="70000000"/>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Co~g hop 1,5x1,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bcth 05-04"/>
      <sheetName val="baocao 05-04"/>
      <sheetName val="bcth04-04"/>
      <sheetName val="baocao04-04"/>
      <sheetName val="bcth03-04"/>
      <sheetName val="baocao03-04"/>
      <sheetName val="bcth02-04"/>
      <sheetName val="baocao02-04"/>
      <sheetName val="bcth01-04"/>
      <sheetName val="baocao01-04"/>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GIA NUOC"/>
      <sheetName val="GIA DIEN THOAI"/>
      <sheetName val="GIA DIEN"/>
      <sheetName val="chiet tinh XD"/>
      <sheetName val="Triet T"/>
      <sheetName val="Phan tich gia"/>
      <sheetName val="pHAN CONG"/>
      <sheetName val="GIA XD"/>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CV di trong  dong"/>
      <sheetName val="[IBASE2.XLSѝTNHNoi"/>
      <sheetName val="TH_BQ"/>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T.K H.T.T5"/>
      <sheetName val="T.K T7"/>
      <sheetName val="TK T6"/>
      <sheetName val="T.K T5"/>
      <sheetName val="Bang thong ke hang ton"/>
      <sheetName val="thong ke "/>
      <sheetName val="T.KT04"/>
      <sheetName val=" KQTH quy hoach 135"/>
      <sheetName val="Bao cao KQTH quy hoach 135"/>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M18">
            <v>1</v>
          </cell>
          <cell r="AN18">
            <v>8.44</v>
          </cell>
          <cell r="AO18">
            <v>9</v>
          </cell>
          <cell r="AQ18">
            <v>45</v>
          </cell>
          <cell r="AR18">
            <v>42.22</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M24">
            <v>1</v>
          </cell>
          <cell r="AN24">
            <v>11.8</v>
          </cell>
          <cell r="AO24">
            <v>9.4</v>
          </cell>
          <cell r="AQ24">
            <v>36.44</v>
          </cell>
          <cell r="AR24">
            <v>37.229999999999997</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L27" t="str">
            <v>800</v>
          </cell>
          <cell r="AM27">
            <v>1</v>
          </cell>
          <cell r="AN27">
            <v>19.16</v>
          </cell>
          <cell r="AP27">
            <v>17.8</v>
          </cell>
          <cell r="AQ27">
            <v>26.1</v>
          </cell>
          <cell r="AS27">
            <v>37.869999999999997</v>
          </cell>
          <cell r="AT27">
            <v>500</v>
          </cell>
          <cell r="AV27">
            <v>674</v>
          </cell>
        </row>
        <row r="28">
          <cell r="AH28" t="str">
            <v>GP</v>
          </cell>
          <cell r="AI28" t="str">
            <v xml:space="preserve">GALVAN. STEEL SHEET EHULSION PAINT </v>
          </cell>
          <cell r="AK28" t="str">
            <v>100(OM-12)</v>
          </cell>
          <cell r="AM28">
            <v>1</v>
          </cell>
          <cell r="AO28">
            <v>14.3</v>
          </cell>
          <cell r="AR28">
            <v>47.55</v>
          </cell>
          <cell r="AU28">
            <v>680</v>
          </cell>
        </row>
        <row r="29">
          <cell r="AI29" t="str">
            <v xml:space="preserve">EPOXY RESIN </v>
          </cell>
        </row>
        <row r="30">
          <cell r="AH30" t="str">
            <v>ERLP</v>
          </cell>
          <cell r="AI30" t="str">
            <v xml:space="preserve">EPOXY RED LEAD PRIMER </v>
          </cell>
          <cell r="AJ30" t="str">
            <v>0401</v>
          </cell>
          <cell r="AK30" t="str">
            <v>1007(EP-01)</v>
          </cell>
          <cell r="AM30">
            <v>1</v>
          </cell>
          <cell r="AN30">
            <v>13.7</v>
          </cell>
          <cell r="AO30">
            <v>11.9</v>
          </cell>
          <cell r="AQ30">
            <v>41.61</v>
          </cell>
          <cell r="AR30">
            <v>47.9</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Q36">
            <v>50.63</v>
          </cell>
          <cell r="AR36">
            <v>52.63</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M39">
            <v>1</v>
          </cell>
          <cell r="AN39">
            <v>27.3</v>
          </cell>
          <cell r="AO39">
            <v>15.7</v>
          </cell>
          <cell r="AQ39">
            <v>40.29</v>
          </cell>
          <cell r="AR39">
            <v>38.22</v>
          </cell>
          <cell r="AT39">
            <v>1100</v>
          </cell>
          <cell r="AU39">
            <v>600</v>
          </cell>
        </row>
        <row r="40">
          <cell r="AH40" t="str">
            <v>HBEP</v>
          </cell>
          <cell r="AI40" t="str">
            <v>HIGH BUILD EPOXY POLYAMINE CURED</v>
          </cell>
          <cell r="AJ40" t="str">
            <v>4418(A-418)</v>
          </cell>
          <cell r="AK40" t="str">
            <v>1015</v>
          </cell>
          <cell r="AM40">
            <v>1</v>
          </cell>
          <cell r="AN40">
            <v>18.3</v>
          </cell>
          <cell r="AO40">
            <v>13.1</v>
          </cell>
          <cell r="AQ40">
            <v>65.569999999999993</v>
          </cell>
          <cell r="AR40">
            <v>83.97</v>
          </cell>
          <cell r="AT40">
            <v>1200</v>
          </cell>
          <cell r="AU40">
            <v>1100</v>
          </cell>
        </row>
        <row r="41">
          <cell r="AH41" t="str">
            <v>HSCP</v>
          </cell>
          <cell r="AI41" t="str">
            <v>HIGH SOILD EPOXY POLYAMINE CURED PRIMER</v>
          </cell>
          <cell r="AJ41" t="str">
            <v>4418(A-448)</v>
          </cell>
          <cell r="AK41">
            <v>1017</v>
          </cell>
          <cell r="AM41">
            <v>1</v>
          </cell>
          <cell r="AN41">
            <v>20.309999999999999</v>
          </cell>
          <cell r="AO41">
            <v>13.1</v>
          </cell>
          <cell r="AQ41">
            <v>64</v>
          </cell>
          <cell r="AR41">
            <v>83.97</v>
          </cell>
          <cell r="AT41">
            <v>1300</v>
          </cell>
          <cell r="AU41">
            <v>1100</v>
          </cell>
        </row>
        <row r="42">
          <cell r="AH42" t="str">
            <v>EEA</v>
          </cell>
          <cell r="AI42" t="str">
            <v>EPOXY ENAMEL AMINE ADDUCT CURED</v>
          </cell>
          <cell r="AJ42" t="str">
            <v>4450(A-500)</v>
          </cell>
          <cell r="AK42" t="str">
            <v>1014</v>
          </cell>
          <cell r="AM42">
            <v>1</v>
          </cell>
          <cell r="AN42">
            <v>23.8</v>
          </cell>
          <cell r="AO42">
            <v>11.4</v>
          </cell>
          <cell r="AQ42">
            <v>37.82</v>
          </cell>
          <cell r="AR42">
            <v>83.33</v>
          </cell>
          <cell r="AT42">
            <v>900</v>
          </cell>
          <cell r="AU42">
            <v>950</v>
          </cell>
        </row>
        <row r="43">
          <cell r="AH43" t="str">
            <v>NEP</v>
          </cell>
          <cell r="AI43" t="str">
            <v>NON-REACTIVE EPOXY PRIMER</v>
          </cell>
          <cell r="AJ43" t="str">
            <v>4405(A-505)</v>
          </cell>
          <cell r="AM43">
            <v>1</v>
          </cell>
          <cell r="AN43">
            <v>19.2</v>
          </cell>
          <cell r="AQ43">
            <v>41.67</v>
          </cell>
          <cell r="AT43">
            <v>800</v>
          </cell>
        </row>
        <row r="44">
          <cell r="AH44" t="str">
            <v>ZCOP</v>
          </cell>
          <cell r="AI44" t="str">
            <v xml:space="preserve">ZINC CHROMATE-RED OXIDE/EPOXY PRIMER </v>
          </cell>
          <cell r="AJ44" t="str">
            <v>4451(A-510)</v>
          </cell>
          <cell r="AK44" t="str">
            <v>1016</v>
          </cell>
          <cell r="AM44">
            <v>1</v>
          </cell>
          <cell r="AN44">
            <v>18.2</v>
          </cell>
          <cell r="AO44">
            <v>8.1999999999999993</v>
          </cell>
          <cell r="AQ44">
            <v>42.86</v>
          </cell>
          <cell r="AR44">
            <v>85.37</v>
          </cell>
          <cell r="AT44">
            <v>780</v>
          </cell>
          <cell r="AU44">
            <v>700</v>
          </cell>
        </row>
        <row r="45">
          <cell r="AH45" t="str">
            <v>EPC</v>
          </cell>
          <cell r="AI45" t="str">
            <v xml:space="preserve">EPOXY ENAMEL/POLYAMIDE CURED </v>
          </cell>
          <cell r="AJ45" t="str">
            <v>4415(A-515)</v>
          </cell>
          <cell r="AM45">
            <v>1</v>
          </cell>
          <cell r="AN45">
            <v>19.8</v>
          </cell>
          <cell r="AQ45">
            <v>42.93</v>
          </cell>
          <cell r="AT45">
            <v>850</v>
          </cell>
        </row>
        <row r="46">
          <cell r="AI46" t="str">
            <v>EPOXY NON-SKID SURFACING</v>
          </cell>
          <cell r="AJ46" t="str">
            <v>4425(A-525)</v>
          </cell>
          <cell r="AK46" t="str">
            <v>1018</v>
          </cell>
          <cell r="AM46">
            <v>1</v>
          </cell>
          <cell r="AN46">
            <v>18</v>
          </cell>
          <cell r="AO46">
            <v>31.3</v>
          </cell>
          <cell r="AQ46">
            <v>37.78</v>
          </cell>
          <cell r="AR46">
            <v>47.92</v>
          </cell>
          <cell r="AT46">
            <v>680</v>
          </cell>
          <cell r="AU46">
            <v>1500</v>
          </cell>
        </row>
        <row r="47">
          <cell r="AH47" t="str">
            <v>EPAP</v>
          </cell>
          <cell r="AI47" t="str">
            <v>EPOXY-POLYAMIDE,ALLOY PRIMER.</v>
          </cell>
          <cell r="AJ47" t="str">
            <v>4465(A-650)</v>
          </cell>
          <cell r="AK47">
            <v>1020</v>
          </cell>
          <cell r="AM47">
            <v>1</v>
          </cell>
          <cell r="AN47">
            <v>21</v>
          </cell>
          <cell r="AO47">
            <v>26.92</v>
          </cell>
          <cell r="AQ47">
            <v>42.86</v>
          </cell>
          <cell r="AR47">
            <v>13</v>
          </cell>
          <cell r="AT47">
            <v>900</v>
          </cell>
          <cell r="AU47">
            <v>350</v>
          </cell>
        </row>
        <row r="48">
          <cell r="AI48" t="str">
            <v>LEAD SILICO CHROMATE EP.PRI./POLYAMIDE CURED</v>
          </cell>
          <cell r="AJ48" t="str">
            <v>4430(A-530)</v>
          </cell>
          <cell r="AM48">
            <v>1</v>
          </cell>
          <cell r="AN48">
            <v>21.97</v>
          </cell>
          <cell r="AQ48">
            <v>37.78</v>
          </cell>
          <cell r="AT48">
            <v>830</v>
          </cell>
        </row>
        <row r="49">
          <cell r="AH49" t="str">
            <v>ERLP</v>
          </cell>
          <cell r="AI49" t="str">
            <v>EPOXY RED LEAD POLYAMIDE CURED PRIMER</v>
          </cell>
          <cell r="AJ49" t="str">
            <v>4440(A-540)</v>
          </cell>
          <cell r="AK49" t="str">
            <v>1051</v>
          </cell>
          <cell r="AM49">
            <v>1</v>
          </cell>
          <cell r="AN49">
            <v>19.399999999999999</v>
          </cell>
          <cell r="AO49">
            <v>15.8</v>
          </cell>
          <cell r="AQ49">
            <v>42.78</v>
          </cell>
          <cell r="AR49">
            <v>43.04</v>
          </cell>
          <cell r="AT49">
            <v>830</v>
          </cell>
          <cell r="AU49">
            <v>680</v>
          </cell>
        </row>
        <row r="50">
          <cell r="AH50" t="str">
            <v>EROP</v>
          </cell>
          <cell r="AI50" t="str">
            <v>RED LEAD-RED OXIDE EP./POLYAMIDE CURED PRI.</v>
          </cell>
          <cell r="AJ50" t="str">
            <v>4445(A-545)</v>
          </cell>
          <cell r="AK50" t="str">
            <v>1060</v>
          </cell>
          <cell r="AM50">
            <v>1</v>
          </cell>
          <cell r="AN50">
            <v>18.7</v>
          </cell>
          <cell r="AO50">
            <v>20.9</v>
          </cell>
          <cell r="AQ50">
            <v>42.78</v>
          </cell>
          <cell r="AR50">
            <v>28.71</v>
          </cell>
          <cell r="AT50">
            <v>800</v>
          </cell>
          <cell r="AU50">
            <v>600</v>
          </cell>
        </row>
        <row r="51">
          <cell r="AH51" t="str">
            <v>ETC</v>
          </cell>
          <cell r="AI51" t="str">
            <v>TAR EPOXY COATING/AMINE CURED</v>
          </cell>
          <cell r="AJ51" t="str">
            <v>4460(A-560)</v>
          </cell>
          <cell r="AK51" t="str">
            <v>1070(EP-10)</v>
          </cell>
          <cell r="AM51">
            <v>1</v>
          </cell>
          <cell r="AN51">
            <v>11.69</v>
          </cell>
          <cell r="AO51">
            <v>12.2</v>
          </cell>
          <cell r="AQ51">
            <v>42.78</v>
          </cell>
          <cell r="AR51">
            <v>57.38</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M53">
            <v>1</v>
          </cell>
          <cell r="AN53">
            <v>12.6</v>
          </cell>
          <cell r="AO53">
            <v>32.1</v>
          </cell>
          <cell r="AQ53">
            <v>55.56</v>
          </cell>
          <cell r="AR53">
            <v>42.37</v>
          </cell>
          <cell r="AT53">
            <v>700</v>
          </cell>
          <cell r="AU53">
            <v>1360</v>
          </cell>
        </row>
        <row r="54">
          <cell r="AH54" t="str">
            <v>EPF</v>
          </cell>
          <cell r="AI54" t="str">
            <v>EPOXY-POLYAMINE,FINISH</v>
          </cell>
          <cell r="AJ54" t="str">
            <v>4465(A-650)</v>
          </cell>
          <cell r="AK54" t="str">
            <v>SP-08</v>
          </cell>
          <cell r="AM54">
            <v>1</v>
          </cell>
          <cell r="AN54">
            <v>21</v>
          </cell>
          <cell r="AO54">
            <v>24.4</v>
          </cell>
          <cell r="AQ54">
            <v>42.86</v>
          </cell>
          <cell r="AR54">
            <v>25</v>
          </cell>
          <cell r="AT54">
            <v>900</v>
          </cell>
          <cell r="AU54">
            <v>610</v>
          </cell>
        </row>
        <row r="55">
          <cell r="AH55" t="str">
            <v>EPRLP</v>
          </cell>
          <cell r="AI55" t="str">
            <v>EPOXY/POLYAMINE,RED LEAD PRIMER</v>
          </cell>
          <cell r="AJ55" t="str">
            <v>4570(A-700)</v>
          </cell>
          <cell r="AK55" t="str">
            <v>SP-09</v>
          </cell>
          <cell r="AM55">
            <v>1</v>
          </cell>
          <cell r="AN55">
            <v>21</v>
          </cell>
          <cell r="AO55">
            <v>32</v>
          </cell>
          <cell r="AQ55">
            <v>42.86</v>
          </cell>
          <cell r="AR55">
            <v>23.75</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L64" t="str">
            <v>531</v>
          </cell>
          <cell r="AM64">
            <v>1</v>
          </cell>
          <cell r="AN64">
            <v>13.4</v>
          </cell>
          <cell r="AP64">
            <v>14.5</v>
          </cell>
          <cell r="AQ64">
            <v>37.31</v>
          </cell>
          <cell r="AS64">
            <v>36.409999999999997</v>
          </cell>
          <cell r="AT64">
            <v>500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L66" t="str">
            <v>500</v>
          </cell>
          <cell r="AM66">
            <v>1</v>
          </cell>
          <cell r="AN66">
            <v>17.2</v>
          </cell>
          <cell r="AP66">
            <v>15</v>
          </cell>
          <cell r="AQ66">
            <v>37.79</v>
          </cell>
          <cell r="AS66">
            <v>30.4</v>
          </cell>
          <cell r="AT66">
            <v>650</v>
          </cell>
          <cell r="AV66">
            <v>456</v>
          </cell>
        </row>
        <row r="67">
          <cell r="AH67" t="str">
            <v>CRROP</v>
          </cell>
          <cell r="AI67" t="str">
            <v xml:space="preserve">CHLORINATED RUBBER RED LEAD-RED OXIDE PRIMER </v>
          </cell>
          <cell r="AJ67" t="str">
            <v>4576(C-760)</v>
          </cell>
          <cell r="AL67" t="str">
            <v>550</v>
          </cell>
          <cell r="AM67">
            <v>1</v>
          </cell>
          <cell r="AN67">
            <v>15.9</v>
          </cell>
          <cell r="AP67">
            <v>14.8</v>
          </cell>
          <cell r="AQ67">
            <v>38.99</v>
          </cell>
          <cell r="AS67">
            <v>33.78</v>
          </cell>
          <cell r="AT67">
            <v>620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M72">
            <v>1</v>
          </cell>
          <cell r="AN72">
            <v>16.5</v>
          </cell>
          <cell r="AO72">
            <v>26.2</v>
          </cell>
          <cell r="AQ72">
            <v>36.36</v>
          </cell>
          <cell r="AR72">
            <v>38.17</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M74">
            <v>1</v>
          </cell>
          <cell r="AN74">
            <v>35.799999999999997</v>
          </cell>
          <cell r="AO74">
            <v>34.1</v>
          </cell>
          <cell r="AQ74">
            <v>36.31</v>
          </cell>
          <cell r="AR74">
            <v>38.119999999999997</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M76">
            <v>1</v>
          </cell>
          <cell r="AN76">
            <v>17.5</v>
          </cell>
          <cell r="AO76">
            <v>27.3</v>
          </cell>
          <cell r="AQ76">
            <v>30.29</v>
          </cell>
          <cell r="AR76">
            <v>28.57</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M78">
            <v>1</v>
          </cell>
          <cell r="AN78">
            <v>51.61</v>
          </cell>
          <cell r="AO78">
            <v>59.4</v>
          </cell>
          <cell r="AQ78">
            <v>25.19</v>
          </cell>
          <cell r="AR78">
            <v>28.62</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M80">
            <v>1</v>
          </cell>
          <cell r="AN80">
            <v>51.61</v>
          </cell>
          <cell r="AO80">
            <v>68</v>
          </cell>
          <cell r="AQ80">
            <v>25.19</v>
          </cell>
          <cell r="AR80">
            <v>10</v>
          </cell>
          <cell r="AT80">
            <v>1300</v>
          </cell>
          <cell r="AU80">
            <v>680</v>
          </cell>
        </row>
        <row r="82">
          <cell r="AI82" t="str">
            <v xml:space="preserve">POLY-VINYL BUTYRAL RESIN (PVB) </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M84">
            <v>1</v>
          </cell>
          <cell r="AN84">
            <v>24.5</v>
          </cell>
          <cell r="AO84">
            <v>28.8</v>
          </cell>
          <cell r="AQ84">
            <v>22.04</v>
          </cell>
          <cell r="AR84">
            <v>19.79</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M86">
            <v>1</v>
          </cell>
          <cell r="AN86">
            <v>29.1</v>
          </cell>
          <cell r="AO86">
            <v>26.21</v>
          </cell>
          <cell r="AQ86">
            <v>18.899999999999999</v>
          </cell>
          <cell r="AR86">
            <v>19.079999999999998</v>
          </cell>
          <cell r="AT86">
            <v>550</v>
          </cell>
          <cell r="AU86">
            <v>500</v>
          </cell>
        </row>
        <row r="87">
          <cell r="AI87" t="str">
            <v>PIGMENTED PVC VINYL FINISH</v>
          </cell>
          <cell r="AJ87" t="str">
            <v>4340(U-400)</v>
          </cell>
          <cell r="AK87" t="str">
            <v>SP34(VA-51)</v>
          </cell>
          <cell r="AM87">
            <v>1</v>
          </cell>
          <cell r="AN87">
            <v>21.2</v>
          </cell>
          <cell r="AO87">
            <v>27.3</v>
          </cell>
          <cell r="AQ87">
            <v>30.19</v>
          </cell>
          <cell r="AR87">
            <v>19.78</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M93">
            <v>1</v>
          </cell>
          <cell r="AN93">
            <v>46.3</v>
          </cell>
          <cell r="AO93">
            <v>56.2</v>
          </cell>
          <cell r="AQ93">
            <v>30.24</v>
          </cell>
          <cell r="AR93">
            <v>30.25</v>
          </cell>
          <cell r="AT93">
            <v>1400</v>
          </cell>
          <cell r="AU93">
            <v>1700</v>
          </cell>
        </row>
        <row r="94">
          <cell r="AI94" t="str">
            <v>POLYURETHANE TANK LINING</v>
          </cell>
          <cell r="AJ94" t="str">
            <v>4230(I-310)</v>
          </cell>
          <cell r="AK94" t="str">
            <v>733</v>
          </cell>
          <cell r="AM94">
            <v>1</v>
          </cell>
          <cell r="AN94">
            <v>37</v>
          </cell>
          <cell r="AO94">
            <v>19.8</v>
          </cell>
          <cell r="AQ94">
            <v>37.840000000000003</v>
          </cell>
          <cell r="AR94">
            <v>28.79</v>
          </cell>
          <cell r="AT94">
            <v>1400</v>
          </cell>
          <cell r="AU94">
            <v>570</v>
          </cell>
        </row>
        <row r="95">
          <cell r="AI95" t="str">
            <v>NON-REACTIVE POLYURETHANE PRIMER</v>
          </cell>
          <cell r="AJ95" t="str">
            <v>4239(I-350)</v>
          </cell>
          <cell r="AM95">
            <v>1</v>
          </cell>
          <cell r="AN95">
            <v>18</v>
          </cell>
          <cell r="AQ95">
            <v>55.56</v>
          </cell>
          <cell r="AT95">
            <v>1000</v>
          </cell>
        </row>
        <row r="96">
          <cell r="AI96" t="str">
            <v>CLEAR POLYURETHANE FINISH</v>
          </cell>
          <cell r="AJ96" t="str">
            <v>4235(I-390)</v>
          </cell>
          <cell r="AK96" t="str">
            <v>1101</v>
          </cell>
          <cell r="AM96">
            <v>1</v>
          </cell>
          <cell r="AN96">
            <v>31.7</v>
          </cell>
          <cell r="AO96">
            <v>17</v>
          </cell>
          <cell r="AQ96">
            <v>37.85</v>
          </cell>
          <cell r="AR96">
            <v>26.47</v>
          </cell>
          <cell r="AT96">
            <v>1200</v>
          </cell>
          <cell r="AU96">
            <v>450</v>
          </cell>
        </row>
        <row r="97">
          <cell r="AI97" t="str">
            <v>URETHANE CHROMATE PRIMER</v>
          </cell>
          <cell r="AJ97" t="str">
            <v>4420(A-200)</v>
          </cell>
          <cell r="AK97" t="str">
            <v>1106</v>
          </cell>
          <cell r="AM97">
            <v>1</v>
          </cell>
          <cell r="AN97">
            <v>21.6</v>
          </cell>
          <cell r="AO97">
            <v>12.5</v>
          </cell>
          <cell r="AQ97">
            <v>37.04</v>
          </cell>
          <cell r="AR97">
            <v>24</v>
          </cell>
          <cell r="AT97">
            <v>800</v>
          </cell>
          <cell r="AU97">
            <v>300</v>
          </cell>
        </row>
        <row r="98">
          <cell r="AI98" t="str">
            <v>ZINC TETROXYCHROMATE BUTYRAL ETCH PRIMER</v>
          </cell>
          <cell r="AJ98" t="str">
            <v>4322(U-220)</v>
          </cell>
          <cell r="AK98" t="str">
            <v>738</v>
          </cell>
          <cell r="AM98">
            <v>1</v>
          </cell>
          <cell r="AN98">
            <v>58.41</v>
          </cell>
          <cell r="AO98">
            <v>69.59</v>
          </cell>
          <cell r="AQ98">
            <v>8.56</v>
          </cell>
          <cell r="AR98">
            <v>28.74</v>
          </cell>
          <cell r="AT98">
            <v>500</v>
          </cell>
          <cell r="AU98">
            <v>2000</v>
          </cell>
        </row>
        <row r="100">
          <cell r="AI100" t="str">
            <v>MASONRY &amp; ACRYLIC PAINT</v>
          </cell>
        </row>
        <row r="101">
          <cell r="AI101" t="str">
            <v>SOLVENT BASE MASONRY PRIMER</v>
          </cell>
          <cell r="AJ101" t="str">
            <v>1541</v>
          </cell>
          <cell r="AL101" t="str">
            <v>140</v>
          </cell>
          <cell r="AM101">
            <v>1</v>
          </cell>
          <cell r="AN101">
            <v>9.6999999999999993</v>
          </cell>
          <cell r="AP101">
            <v>14</v>
          </cell>
          <cell r="AQ101">
            <v>40.21</v>
          </cell>
          <cell r="AS101">
            <v>30.36</v>
          </cell>
          <cell r="AT101">
            <v>390</v>
          </cell>
          <cell r="AV101">
            <v>425</v>
          </cell>
        </row>
        <row r="102">
          <cell r="AI102" t="str">
            <v>WATER BASE MASONRY PRIMER</v>
          </cell>
          <cell r="AJ102" t="str">
            <v>1546</v>
          </cell>
          <cell r="AL102" t="str">
            <v>140-1</v>
          </cell>
          <cell r="AM102">
            <v>1</v>
          </cell>
          <cell r="AN102">
            <v>8.1999999999999993</v>
          </cell>
          <cell r="AP102">
            <v>12</v>
          </cell>
          <cell r="AQ102">
            <v>40.24</v>
          </cell>
          <cell r="AS102">
            <v>33.83</v>
          </cell>
          <cell r="AT102">
            <v>330</v>
          </cell>
          <cell r="AV102">
            <v>406</v>
          </cell>
        </row>
        <row r="103">
          <cell r="AI103" t="str">
            <v>WATER BASE MASONRY PAINT</v>
          </cell>
          <cell r="AJ103" t="str">
            <v>1556</v>
          </cell>
          <cell r="AM103">
            <v>1</v>
          </cell>
          <cell r="AN103">
            <v>11.9</v>
          </cell>
          <cell r="AQ103">
            <v>36.97</v>
          </cell>
          <cell r="AT103">
            <v>440</v>
          </cell>
        </row>
        <row r="104">
          <cell r="AI104" t="str">
            <v xml:space="preserve">ACRYLIC EMULSION PAINT </v>
          </cell>
          <cell r="AJ104" t="str">
            <v>1656</v>
          </cell>
          <cell r="AM104">
            <v>1</v>
          </cell>
          <cell r="AN104">
            <v>9.4</v>
          </cell>
          <cell r="AP104">
            <v>25.8</v>
          </cell>
          <cell r="AQ104">
            <v>38.299999999999997</v>
          </cell>
          <cell r="AS104">
            <v>34.880000000000003</v>
          </cell>
          <cell r="AT104">
            <v>360</v>
          </cell>
          <cell r="AV104">
            <v>900</v>
          </cell>
        </row>
        <row r="105">
          <cell r="AI105" t="str">
            <v xml:space="preserve">EMULSION PAINT </v>
          </cell>
          <cell r="AJ105" t="str">
            <v>1657</v>
          </cell>
          <cell r="AL105" t="str">
            <v>130</v>
          </cell>
          <cell r="AM105">
            <v>1</v>
          </cell>
          <cell r="AN105">
            <v>6.4</v>
          </cell>
          <cell r="AP105">
            <v>5.8</v>
          </cell>
          <cell r="AQ105">
            <v>40.630000000000003</v>
          </cell>
          <cell r="AS105">
            <v>34.83</v>
          </cell>
          <cell r="AT105">
            <v>260</v>
          </cell>
          <cell r="AV105">
            <v>202</v>
          </cell>
        </row>
        <row r="107">
          <cell r="AI107" t="str">
            <v>OTHER PAINT</v>
          </cell>
        </row>
        <row r="108">
          <cell r="AH108" t="str">
            <v>AO</v>
          </cell>
          <cell r="AI108" t="str">
            <v>AMERLOCK-400 100,</v>
          </cell>
          <cell r="AM108">
            <v>1</v>
          </cell>
          <cell r="AO108">
            <v>35</v>
          </cell>
          <cell r="AR108">
            <v>21</v>
          </cell>
          <cell r="AU108">
            <v>735</v>
          </cell>
        </row>
        <row r="109">
          <cell r="AI109" t="str">
            <v>BLACK VARNISH</v>
          </cell>
          <cell r="AJ109" t="str">
            <v>1727</v>
          </cell>
          <cell r="AL109" t="str">
            <v>170</v>
          </cell>
          <cell r="AM109">
            <v>1</v>
          </cell>
          <cell r="AN109">
            <v>5.8</v>
          </cell>
          <cell r="AP109">
            <v>6.2</v>
          </cell>
          <cell r="AQ109">
            <v>34.479999999999997</v>
          </cell>
          <cell r="AS109">
            <v>26.94</v>
          </cell>
          <cell r="AT109">
            <v>200</v>
          </cell>
          <cell r="AV109">
            <v>167</v>
          </cell>
        </row>
        <row r="110">
          <cell r="AI110" t="str">
            <v>NEO WATER PROOF COATING</v>
          </cell>
          <cell r="AJ110" t="str">
            <v>1728</v>
          </cell>
          <cell r="AK110" t="str">
            <v>1018</v>
          </cell>
          <cell r="AL110" t="str">
            <v>160</v>
          </cell>
          <cell r="AM110">
            <v>1</v>
          </cell>
          <cell r="AN110">
            <v>4.4000000000000004</v>
          </cell>
          <cell r="AP110">
            <v>6.7</v>
          </cell>
          <cell r="AQ110">
            <v>227.27</v>
          </cell>
          <cell r="AS110">
            <v>28.81</v>
          </cell>
          <cell r="AT110">
            <v>1000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sheetData sheetId="176"/>
      <sheetData sheetId="177"/>
      <sheetData sheetId="178"/>
      <sheetData sheetId="179"/>
      <sheetData sheetId="180"/>
      <sheetData sheetId="18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refreshError="1"/>
      <sheetData sheetId="327" refreshError="1"/>
      <sheetData sheetId="328" refreshError="1"/>
      <sheetData sheetId="329" refreshError="1"/>
      <sheetData sheetId="330" refreshError="1"/>
      <sheetData sheetId="331" refreshError="1"/>
      <sheetData sheetId="332" refreshError="1"/>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sheetData sheetId="664"/>
      <sheetData sheetId="665"/>
      <sheetData sheetId="666"/>
      <sheetData sheetId="667"/>
      <sheetData sheetId="668"/>
      <sheetData sheetId="669"/>
      <sheetData sheetId="670"/>
      <sheetData sheetId="671"/>
      <sheetData sheetId="672"/>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sheetData sheetId="685"/>
      <sheetData sheetId="686"/>
      <sheetData sheetId="687"/>
      <sheetData sheetId="688"/>
      <sheetData sheetId="689"/>
      <sheetData sheetId="690"/>
      <sheetData sheetId="691" refreshError="1"/>
      <sheetData sheetId="692"/>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表"/>
      <sheetName val="比較表 (2)"/>
      <sheetName val="MH比較表"/>
      <sheetName val="ENG比較表 (2)"/>
      <sheetName val="Btong"/>
      <sheetName val="CTiet"/>
      <sheetName val="Thop VL"/>
      <sheetName val="VC"/>
      <sheetName val="THDT"/>
      <sheetName val="LKVL"/>
      <sheetName val="TKVL"/>
      <sheetName val="TH VL"/>
      <sheetName val="TH-1"/>
      <sheetName val="TH-DT"/>
      <sheetName val="QT3"/>
      <sheetName val="QT4"/>
      <sheetName val="00000000"/>
      <sheetName val="XL4Poppy"/>
      <sheetName val="Sheet14"/>
      <sheetName val="Sheet18"/>
      <sheetName val="DoiT"/>
      <sheetName val="Da NThu"/>
      <sheetName val="Sheet10"/>
      <sheetName val="HBT"/>
      <sheetName val="SCL - 01"/>
      <sheetName val="XDCB - 00"/>
      <sheetName val="SCL-2000"/>
      <sheetName val="2000"/>
      <sheetName val="Sheet13"/>
      <sheetName val="KtoanHBT"/>
      <sheetName val="BB"/>
      <sheetName val="KH"/>
      <sheetName val="Sheet11"/>
      <sheetName val="Sheet7"/>
      <sheetName val="TH"/>
      <sheetName val="Sheet8"/>
      <sheetName val="Sheet5"/>
      <sheetName val="Sheet2"/>
      <sheetName val="Sheet6"/>
      <sheetName val="Sheet1"/>
      <sheetName val="Sheet4"/>
      <sheetName val="DC1605"/>
      <sheetName val="DcnamTV"/>
      <sheetName val="ppnamdaibieu"/>
      <sheetName val="TyleAdreyanop"/>
      <sheetName val="ppAdreyanop"/>
      <sheetName val="ketqua"/>
      <sheetName val="maxminth"/>
      <sheetName val="XXXXXXXX"/>
      <sheetName val="Sheet3"/>
      <sheetName val="NAM2002"/>
      <sheetName val="QI-02"/>
      <sheetName val="QUYII-02 "/>
      <sheetName val="QUYIII"/>
      <sheetName val="QUYIV-12"/>
      <sheetName val="QUYIV-11"/>
      <sheetName val="TONGXL"/>
      <sheetName val="DON GIA CHI TIET TL"/>
      <sheetName val="DD35"/>
      <sheetName val="TBA35"/>
      <sheetName val="TH quyettoan"/>
      <sheetName val="biaQT"/>
      <sheetName val="TKe"/>
      <sheetName val="QL6A"/>
      <sheetName val="QL32"/>
      <sheetName val="QL12"/>
      <sheetName val="Sheet9"/>
      <sheetName val="Sheet12"/>
      <sheetName val="Sheet15"/>
      <sheetName val="Sheet16"/>
      <sheetName val="Sheet17"/>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Quý I.2001"/>
      <sheetName val="Quý II .2001"/>
      <sheetName val="Quý III.2001"/>
      <sheetName val="T10"/>
      <sheetName val="T11"/>
      <sheetName val="T12.2001"/>
      <sheetName val="Quý IV.2001"/>
      <sheetName val="Nam 2001"/>
      <sheetName val="TH03"/>
      <sheetName val="Gia "/>
      <sheetName val="TONGHOPTHAU"/>
      <sheetName val="CLVT cau tau"/>
      <sheetName val="BUVC cau tau"/>
      <sheetName val="CLVT ke"/>
      <sheetName val="CLVT bai nua nghieng"/>
      <sheetName val="BVC ke"/>
      <sheetName val="Bu van chuyen ben nua nghieng"/>
      <sheetName val="CHITIETTHAU"/>
      <sheetName val="Vatlieu"/>
      <sheetName val="He so"/>
      <sheetName val="PL Vua"/>
      <sheetName val="DgDuong"/>
      <sheetName val="dgmo-tru"/>
      <sheetName val="dgdam"/>
      <sheetName val="Dam-Mo-Tru"/>
      <sheetName val="dgcong"/>
      <sheetName val="DPD"/>
      <sheetName val="DTDuong"/>
      <sheetName val="GTXLc"/>
      <sheetName val="CPXLk"/>
      <sheetName val="DBu"/>
      <sheetName val="KPTH"/>
      <sheetName val="Bang KL ket cau"/>
      <sheetName val="Bang VL"/>
      <sheetName val="VL(No V-c)"/>
      <sheetName val="Chitieu-dam cac loai"/>
      <sheetName val="DG Dam"/>
      <sheetName val="DG chung"/>
      <sheetName val="DGdg"/>
      <sheetName val="VL-dac chung"/>
      <sheetName val="CocKN1m"/>
      <sheetName val="Coc40x40cm"/>
      <sheetName val="CT 1md &amp; dau cong"/>
      <sheetName val="Tong hop"/>
      <sheetName val="CT cong"/>
      <sheetName val="dg cong"/>
      <sheetName val="tuyen"/>
      <sheetName val="dgcoc"/>
      <sheetName val="CP3-3nhip(L=130,251m)(OK)"/>
      <sheetName val="CP4-7nhip(L=289,384m)(OK)"/>
      <sheetName val="CP5-3nhip(L=130,27m)(OK)"/>
      <sheetName val="CP6-4nhip(L=170,5m)(OK)"/>
      <sheetName val="GTXLc-Doan2"/>
      <sheetName val="do xe"/>
      <sheetName val="GT do xe"/>
      <sheetName val="Bieu TH"/>
      <sheetName val="TH lop khoan"/>
      <sheetName val="cdkhoan"/>
      <sheetName val="DG cau"/>
      <sheetName val="PA1-Cau banDUL(1x12m)"/>
      <sheetName val="PA2-Cong ds 2(3x3,5)"/>
      <sheetName val="XL(chinh+khac)"/>
      <sheetName val="S-VK (I)"/>
      <sheetName val="Bang KL"/>
      <sheetName val="CLGXS"/>
      <sheetName val="thasat"/>
      <sheetName val="DONGIA-NGHIAKY"/>
      <sheetName val="d c1"/>
      <sheetName val="d c2"/>
      <sheetName val="10000000"/>
      <sheetName val="20000000"/>
      <sheetName val="P.TAIVU"/>
      <sheetName val="Chart1"/>
      <sheetName val="TCHC"/>
      <sheetName val="CT45-3"/>
      <sheetName val="CT TR THDHA"/>
      <sheetName val="CT KHU CTSMY"/>
      <sheetName val="CT DNGHE DVVL"/>
      <sheetName val="CT TR NBLOAN"/>
      <sheetName val="SGIANH T3"/>
      <sheetName val="CT NMXMSG T9"/>
      <sheetName val="CT NMXM SGIANH"/>
      <sheetName val="TO COKHI"/>
      <sheetName val="CNUOC NTP"/>
      <sheetName val="NGAV CN2"/>
      <sheetName val="NGAV BVE"/>
      <sheetName val="NGIO AVUONG CN1"/>
      <sheetName val="NGIO AVUONG-KT"/>
      <sheetName val="N GioSGIANH"/>
      <sheetName val="Ngoaigio"/>
      <sheetName val="CT T D A.VUONG KT-LXE"/>
      <sheetName val="gia cong cokhi "/>
      <sheetName val="CT KENH N10-11"/>
      <sheetName val="DNNThach"/>
      <sheetName val="CT BVSONTINH"/>
      <sheetName val="CT TRUONG TSON"/>
      <sheetName val="CTCN CHOHK"/>
      <sheetName val="Thuong tet"/>
      <sheetName val="CTTTDDDC"/>
      <sheetName val="CT TTDDAC DIA CHINH"/>
      <sheetName val="CT VKS Son Tay"/>
      <sheetName val="CT AV-BVE-CDUONG"/>
      <sheetName val="CT A.VUONG CN"/>
      <sheetName val="PTCHC BSUNG"/>
      <sheetName val="PKT LUONG OM"/>
      <sheetName val="PKT"/>
      <sheetName val="t10-9"/>
      <sheetName val="t9-8"/>
      <sheetName val="tk cty"/>
      <sheetName val="BIA"/>
      <sheetName val="T 01"/>
      <sheetName val="shop DW"/>
      <sheetName val="phan tich KLQT"/>
      <sheetName val="TH KLQT"/>
      <sheetName val="QT SON"/>
      <sheetName val="Sheet1 (2)"/>
      <sheetName val="T1"/>
      <sheetName val="T2"/>
      <sheetName val="T3"/>
      <sheetName val="T4"/>
      <sheetName val="T5"/>
      <sheetName val="T6"/>
      <sheetName val="T7"/>
      <sheetName val="T8"/>
      <sheetName val="T9"/>
      <sheetName val="T12"/>
      <sheetName val="Binh Phu"/>
      <sheetName val="XUAN"/>
      <sheetName val="GIAU"/>
      <sheetName val="HUU TIN"/>
      <sheetName val="GC truong Thanh"/>
      <sheetName val="mua TruongThanh "/>
      <sheetName val="TRONG"/>
      <sheetName val="TVU"/>
      <sheetName val="CUONG"/>
      <sheetName val="D HOANG"/>
      <sheetName val="THUY"/>
      <sheetName val="TANnamPhat"/>
      <sheetName val="vinatafong2"/>
      <sheetName val="ViNaTaFong"/>
      <sheetName val="DaiNam"/>
      <sheetName val="SAPA"/>
      <sheetName val="BICH QUANG"/>
      <sheetName val="DAI HOA"/>
      <sheetName val="DAI HOA (2)"/>
      <sheetName val="DTXD"/>
      <sheetName val="THUAN HIEN"/>
      <sheetName val="       A.TY       "/>
      <sheetName val="SON VIET (2)"/>
      <sheetName val="SON VIET"/>
      <sheetName val="TRUONG PHAT"/>
      <sheetName val="PHU CHAU"/>
      <sheetName val="DA LOI"/>
      <sheetName val="MUA NGOAI"/>
      <sheetName val="HOAN CHAU"/>
      <sheetName val="HUU LIEN"/>
      <sheetName val="VAN PHAT"/>
      <sheetName val="    MCC   "/>
      <sheetName val="CTY QUOC HUNG"/>
      <sheetName val="TIEN NHUNG"/>
      <sheetName val="ANH SAO"/>
      <sheetName val="MUOI HOI"/>
      <sheetName val="TanPhuCuong"/>
      <sheetName val="THIEN CO"/>
      <sheetName val="HUNG PHAT"/>
      <sheetName val="TAN VIET"/>
      <sheetName val="TKH (37)"/>
      <sheetName val="TKH (38)"/>
      <sheetName val="TKH (39)"/>
      <sheetName val="TKH (40)"/>
      <sheetName val="TOTAL"/>
      <sheetName val="KSTK"/>
      <sheetName val="CVC"/>
      <sheetName val="CLVT"/>
      <sheetName val="vatTu"/>
      <sheetName val="STKLD"/>
      <sheetName val="SoBac"/>
      <sheetName val="DUOI"/>
      <sheetName val="HTTC-01"/>
      <sheetName val="KCB-01"/>
      <sheetName val="HTTC-02"/>
      <sheetName val="KCB-02"/>
      <sheetName val="HTTC-03"/>
      <sheetName val="KCB-03"/>
      <sheetName val="DCML T10"/>
      <sheetName val="X DAU"/>
      <sheetName val="BS Men"/>
      <sheetName val="AN CA TT"/>
      <sheetName val="AN CA VP"/>
      <sheetName val="VAN PHONG"/>
      <sheetName val="TTDTDD"/>
      <sheetName val="R.BIA"/>
      <sheetName val="DIEN TU"/>
      <sheetName val="Ca"/>
      <sheetName val="THUOC LA"/>
      <sheetName val="THUOC LA Cuong"/>
      <sheetName val="THUOC LA UNG (2)"/>
      <sheetName val="VLDX"/>
      <sheetName val="CD"/>
      <sheetName val="NHUA"/>
      <sheetName val="Le"/>
      <sheetName val="XD"/>
      <sheetName val="Ung XD (3)"/>
      <sheetName val="NHOT"/>
      <sheetName val="Sam, lop"/>
      <sheetName val="ML LG"/>
      <sheetName val="so tien"/>
      <sheetName val="Ung THAN DA 3"/>
      <sheetName val="#REF!"/>
      <sheetName val="Du toan"/>
      <sheetName val="Phan tich vat tu"/>
      <sheetName val="Tong hop vat tu"/>
      <sheetName val="Gia tri vat tu"/>
      <sheetName val="Chenh lech vat tu"/>
      <sheetName val="Chi phi van chuyen"/>
      <sheetName val="Don gia chi tiet"/>
      <sheetName val="Du thau"/>
      <sheetName val="Tong hop kinh phi"/>
      <sheetName val="Tu van Thiet ke"/>
      <sheetName val="Tien do thi cong"/>
      <sheetName val="Bia du toan"/>
      <sheetName val="Tro giup"/>
      <sheetName val="Config"/>
      <sheetName val="PTho"/>
      <sheetName val="MTe"/>
      <sheetName val="SHo"/>
      <sheetName val="TDuong"/>
      <sheetName val="ThanUyen"/>
      <sheetName val="Nganh"/>
      <sheetName val="BQLDA"/>
      <sheetName val="ks-tk"/>
      <sheetName val="dtctiet"/>
      <sheetName val="Cong"/>
      <sheetName val="thnen"/>
      <sheetName val="klnen"/>
      <sheetName val="_x0000_畑⃽⹉〲㄰_x000c_儀ﵵ䤠⁉㈮〰ఱ_x0000_畑⃽滯⁧㔲欠⥧̂_x0000_潢匀敨瑥ز_x0000_桓"/>
      <sheetName val="Dthu noi bo"/>
      <sheetName val="Dieu chinh Dthu"/>
      <sheetName val="Doanh thu SX#"/>
      <sheetName val="T 2"/>
      <sheetName val="t 3"/>
      <sheetName val="t12-1"/>
      <sheetName val="cong no cuoi ky"/>
      <sheetName val="GTXL"/>
      <sheetName val="dgchitiet"/>
      <sheetName val="DTCong"/>
      <sheetName val="KLuong(cong)"/>
      <sheetName val="DHai(banDUL-5x20,05m)"/>
      <sheetName val="KVinh(banDUL-3x21,05m)"/>
      <sheetName val="KLuong(Cau)"/>
      <sheetName val="M"/>
      <sheetName val="NC"/>
      <sheetName val="VL"/>
      <sheetName val="DT(KVinh)"/>
      <sheetName val="DT(DHai)"/>
      <sheetName val="KL"/>
      <sheetName val="dg(cau)"/>
      <sheetName val="DT(cong)"/>
      <sheetName val="GTXLk"/>
      <sheetName val="CTXD"/>
      <sheetName val="30000000"/>
      <sheetName val="t"/>
      <sheetName val="ngay le"/>
      <sheetName val="soquy"/>
      <sheetName val="d.sach"/>
      <sheetName val="DSACH"/>
      <sheetName val="KE PHI"/>
      <sheetName val="KE THUE"/>
      <sheetName val="KE CHI PHI"/>
      <sheetName val="TINH GIA THANH"/>
      <sheetName val="TONG HOP KHAU HAO"/>
      <sheetName val="TONG HOP CHI PHI"/>
      <sheetName val="DA SAN XUAT TRONG THANG"/>
      <sheetName val="THANH TOAN TIEN UNG"/>
      <sheetName val="KHAU HAO DAY CHUYEN DA"/>
      <sheetName val="DT dat "/>
      <sheetName val="Dt dat Doan ket I"/>
      <sheetName val="DT datBan O"/>
      <sheetName val="DT dat Bon + D.Muong"/>
      <sheetName val="Hoa mau ban bon+D.muong "/>
      <sheetName val="Hoa mau ban o"/>
      <sheetName val="Hoa mau Ban Xa Can"/>
      <sheetName val="Hoa mau Doan Ket I+II"/>
      <sheetName val=" Bang tong hop KL"/>
      <sheetName val="TH Hoa mau cac ban"/>
      <sheetName val="Hoa mau, tai san ban Tra"/>
      <sheetName val="TH Dat cac Ban"/>
      <sheetName val=" Bieu TH Bon, DMuong tai san ho"/>
      <sheetName val="Bieu TH ban D. Ket"/>
      <sheetName val="Bieu TH TRa"/>
      <sheetName val="Bieu TH O"/>
      <sheetName val="XL4Test5"/>
      <sheetName val="DGXDCB"/>
      <sheetName val="DEM"/>
      <sheetName val="KHOILUONG"/>
      <sheetName val="DONGIA"/>
      <sheetName val="CPKSTK"/>
      <sheetName val="THIETBI"/>
      <sheetName val="TDT"/>
      <sheetName val="VC1"/>
      <sheetName val="VC2"/>
      <sheetName val="VC3"/>
      <sheetName val="VC4"/>
      <sheetName val="VC5"/>
      <sheetName val="BaoCao"/>
      <sheetName val="PTVL"/>
      <sheetName val="TT"/>
      <sheetName val="CO SO DU LIEU PTVL"/>
      <sheetName val="Thoat nuoc"/>
      <sheetName val="XXXXXXX0"/>
      <sheetName val="XXXXXXX1"/>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Hoan thanh"/>
      <sheetName val="Khoach"/>
      <sheetName val="hoan th 15"/>
      <sheetName val="Khoach 15"/>
      <sheetName val="HT 22"/>
      <sheetName val="KH 22"/>
      <sheetName val="KH29"/>
      <sheetName val="KH T8"/>
      <sheetName val="Kh48"/>
      <sheetName val="Ht 48"/>
      <sheetName val="Ht128"/>
      <sheetName val="ht12"/>
      <sheetName val="Kh 12"/>
      <sheetName val="ht 20-10"/>
      <sheetName val="kh20-10"/>
      <sheetName val="Kh 6-10"/>
      <sheetName val="06-10"/>
      <sheetName val="29-9"/>
      <sheetName val="22-9"/>
      <sheetName val="16-9"/>
      <sheetName val="8-9"/>
      <sheetName val="1-9"/>
      <sheetName val="26-8"/>
      <sheetName val="n198"/>
      <sheetName val="kh128"/>
      <sheetName val="HT29"/>
      <sheetName val="dg2001"/>
      <sheetName val="VTPA"/>
      <sheetName val="chi phi"/>
      <sheetName val="SCKC"/>
      <sheetName val="KLg"/>
      <sheetName val="TL"/>
      <sheetName val="TM"/>
      <sheetName val="THKL"/>
      <sheetName val="KL vua"/>
      <sheetName val="DGCT"/>
      <sheetName val="KL thep"/>
      <sheetName val="TKVT thi cong"/>
      <sheetName val="Nhan cong"/>
      <sheetName val="ph©n tÝch vËn chuyÓn"/>
      <sheetName val="THKP"/>
      <sheetName val="DGCT TC"/>
      <sheetName val="VL-NC-M"/>
      <sheetName val="22KV"/>
      <sheetName val="CT-TBA"/>
      <sheetName val="CT-TN"/>
      <sheetName val="DTCT KSTK"/>
      <sheetName val="THKS"/>
      <sheetName val="DTCTKS"/>
      <sheetName val="00000001"/>
      <sheetName val="PHUONG"/>
      <sheetName val="HAO"/>
      <sheetName val="KIET"/>
      <sheetName val="ANH"/>
      <sheetName val="HUYNH"/>
      <sheetName val="TONGHOP"/>
      <sheetName val="TONKHO"/>
      <sheetName val="BANLE"/>
      <sheetName val="NHAPKHO"/>
      <sheetName val="SXD"/>
      <sheetName val="CT"/>
      <sheetName val="KL cau Bac Phu Cat"/>
      <sheetName val="Dam, mo, tru"/>
      <sheetName val="Gia VL"/>
      <sheetName val="Luong"/>
      <sheetName val="Tuong chan"/>
      <sheetName val="KL-cau"/>
      <sheetName val="KL-nhip dam"/>
      <sheetName val="KL-coc"/>
      <sheetName val="dgphu"/>
      <sheetName val="Thi cong"/>
      <sheetName val="XLK"/>
      <sheetName val="Vat Lieu"/>
      <sheetName val="GTXL(TT03)"/>
      <sheetName val="CP4-7nhip(L=290,418m)"/>
      <sheetName val="KL toan bo"/>
      <sheetName val="Thep"/>
      <sheetName val="KL chi tiet"/>
      <sheetName val="DG chitiet"/>
      <sheetName val="KLcau"/>
      <sheetName val="Cong(KM1+640-KM5+540)"/>
      <sheetName val="KM 209(1x18m)-Tthuong"/>
      <sheetName val="KM 205(1x12m)-BanDUL"/>
      <sheetName val="Gia tri XLc"/>
      <sheetName val="GTXL-Cau"/>
      <sheetName val="DHai(ban-5x20,05m;coc40x40)"/>
      <sheetName val="KVinh(ban-3x21,05m;PA2)"/>
      <sheetName val="KVinh(ban-3x24m;PA1)"/>
      <sheetName val="Vat Lieu "/>
      <sheetName val="CP3-3nhip(L=130,423m)"/>
      <sheetName val="KLTB- 3"/>
      <sheetName val="CP5-3nhip(L=130,27m)"/>
      <sheetName val="KLTB- 5"/>
      <sheetName val="CP6-4nhip(L=170,40m)"/>
      <sheetName val="GTXL(TT03+04)"/>
      <sheetName val="KLTB- 6"/>
      <sheetName val="May"/>
      <sheetName val="VLieu"/>
      <sheetName val="GTXL(TT03-2005)"/>
      <sheetName val="CP1-3nhip(L=130,40m)"/>
      <sheetName val="CP2-4nhip(L=170,40m)"/>
      <sheetName val="KLTB- 2"/>
      <sheetName val="KLTB- 1"/>
      <sheetName val="BHT1"/>
      <sheetName val="TH T1"/>
      <sheetName val="THEM GIO T1"/>
      <sheetName val="VP T1"/>
      <sheetName val="GT PX T1"/>
      <sheetName val="SXT1"/>
      <sheetName val="DOI 401"/>
      <sheetName val="DOI 403"/>
      <sheetName val="405 "/>
      <sheetName val="THAY RAY KHTAT 2003"/>
      <sheetName val="DOI 405 28(h)"/>
      <sheetName val="DOI 407"/>
      <sheetName val="DOI409"/>
      <sheetName val="TH rayI"/>
      <sheetName val="thay ray kt 2003"/>
      <sheetName val="ray DC"/>
      <sheetName val="401"/>
      <sheetName val="Chi tiet thay ray dga-CT"/>
      <sheetName val="403"/>
      <sheetName val="409"/>
      <sheetName val="407( 28h)"/>
      <sheetName val="thray"/>
      <sheetName val="407"/>
      <sheetName val="DSach DKBH"/>
      <sheetName val="[台塑中油RFCC比較表.xlsULKVL"/>
      <sheetName val="TongKe"/>
      <sheetName val="Chitiet-VL"/>
      <sheetName val="ChiTiet-NC"/>
      <sheetName val="TH-VLNC"/>
      <sheetName val="Chenhlech"/>
      <sheetName val="Q1-02"/>
      <sheetName val="Q2-02"/>
      <sheetName val="Q3-02"/>
      <sheetName val="GD-2006"/>
      <sheetName val="GD"/>
      <sheetName val="THPT"/>
      <sheetName val="#REF"/>
      <sheetName val="uoc TH03.2"/>
      <sheetName val="UocTH03.1"/>
      <sheetName val="KH 04"/>
      <sheetName val="Khluong 04 cua BanQL"/>
      <sheetName val=""/>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Mar1"/>
      <sheetName val="Mar3"/>
      <sheetName val="Mar4"/>
      <sheetName val="Mar5"/>
      <sheetName val="Mar6"/>
      <sheetName val="Mar7"/>
      <sheetName val="Mar8"/>
      <sheetName val="Mar10"/>
      <sheetName val="Mar11"/>
      <sheetName val="Mar12"/>
      <sheetName val="Mar13"/>
      <sheetName val="Mar14"/>
      <sheetName val="Mar15"/>
      <sheetName val="Mar17"/>
      <sheetName val="Mar18"/>
      <sheetName val="Mar19"/>
      <sheetName val="Mar20"/>
      <sheetName val="Mar21"/>
      <sheetName val="Mar22"/>
      <sheetName val="Mar24"/>
      <sheetName val="Mar25"/>
      <sheetName val="Mar26"/>
      <sheetName val="Mar27"/>
      <sheetName val="Mar28"/>
      <sheetName val="Mar29"/>
      <sheetName val="Mar31"/>
      <sheetName val="Mar31 (2)"/>
      <sheetName val="Outlets"/>
      <sheetName val="PGs"/>
      <sheetName val="NAM"/>
      <sheetName val="HUNG"/>
      <sheetName val="HAI"/>
      <sheetName val="LAM"/>
      <sheetName val="Bang gia"/>
      <sheetName val="HANG TIEN BAO"/>
      <sheetName val="TH NHAP TON"/>
      <sheetName val="TH BAN"/>
      <sheetName val="Q1-03"/>
      <sheetName val="Q2-03"/>
      <sheetName val="Congv50x50"/>
      <sheetName val="v75x75"/>
      <sheetName val="tronD75"/>
      <sheetName val="klnen+mat623-anphu"/>
      <sheetName val="XDCB"/>
      <sheetName val="XL"/>
      <sheetName val="CN.VLXD"/>
      <sheetName val="NSXC"/>
      <sheetName val="DD35KV"/>
      <sheetName val="HM PHUTRO"/>
      <sheetName val="lt-tl"/>
      <sheetName val="px3-tl"/>
      <sheetName val="px1-tl"/>
      <sheetName val="vp-tl"/>
      <sheetName val="px2,tb-tl"/>
      <sheetName val="th-qt"/>
      <sheetName val="bqt"/>
      <sheetName val="tl-khovt"/>
      <sheetName val="dtkhovt"/>
      <sheetName val="DS Vuot Khung"/>
      <sheetName val="BC Chuyen xep"/>
      <sheetName val="GTSP"/>
      <sheetName val="CHD"/>
      <sheetName val="BC10N"/>
      <sheetName val="TTSP"/>
      <sheetName val="phan tich KL"/>
      <sheetName val="tѨasat"/>
      <sheetName val="MH毜較表"/>
      <sheetName val="bbieu1"/>
      <sheetName val="PTDG"/>
      <sheetName val="KTCT"/>
      <sheetName val="HH01"/>
      <sheetName val="DAGIAM"/>
      <sheetName val="DUOCGIAM"/>
      <sheetName val="DG1"/>
      <sheetName val="DG2"/>
      <sheetName val="HH02"/>
      <sheetName val="UD1"/>
      <sheetName val="UDAI1"/>
      <sheetName val="UDAI2"/>
      <sheetName val="UDAI3"/>
      <sheetName val="UDAI4"/>
      <sheetName val="KCCPHI"/>
      <sheetName val="DTHH"/>
      <sheetName val="DTNGAY"/>
      <sheetName val="THVT"/>
      <sheetName val="PHAN TICH DON GIA"/>
      <sheetName val="DONGIA DU TOAN"/>
      <sheetName val="40000000"/>
      <sheetName val="621"/>
      <sheetName val="622"/>
      <sheetName val="623"/>
      <sheetName val="627"/>
      <sheetName val="642"/>
      <sheetName val="CHITIET"/>
      <sheetName val="台塑中油RFCC比較表"/>
      <sheetName val="OFFICE"/>
      <sheetName val="CUTTING"/>
      <sheetName val="ISSUANCE ROI"/>
      <sheetName val="LINE A r"/>
      <sheetName val="LINE B r"/>
      <sheetName val="LINE C r"/>
      <sheetName val="LINE D"/>
      <sheetName val="LINE E"/>
      <sheetName val="LINE F"/>
      <sheetName val="LINE G"/>
      <sheetName val="TRIMMING r"/>
      <sheetName val="Q.C"/>
      <sheetName val="PRESSING"/>
      <sheetName val="PACKING r"/>
      <sheetName val="stop "/>
      <sheetName val="TONG"/>
      <sheetName val="SUB"/>
      <sheetName val="VIETNAM (2)"/>
      <sheetName val="LCTT"/>
      <sheetName val="bangtinh"/>
      <sheetName val="SU2LOAI"/>
      <sheetName val="ANOTHER JOB"/>
      <sheetName val="DIEN12.2003"/>
      <sheetName val="DIEN01.2004"/>
      <sheetName val="DIEN02.2004 "/>
      <sheetName val="DIEN03.2004 "/>
      <sheetName val="phu luc "/>
      <sheetName val="Tong hop kiem toan"/>
      <sheetName val="QT mÇm non "/>
      <sheetName val="B, c.lenh VL"/>
      <sheetName val="TS"/>
      <sheetName val="BBan"/>
      <sheetName val="¸TSCD"/>
      <sheetName val="NCVK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refreshError="1"/>
      <sheetData sheetId="162" refreshError="1"/>
      <sheetData sheetId="163" refreshError="1"/>
      <sheetData sheetId="164" refreshError="1"/>
      <sheetData sheetId="165" refreshError="1"/>
      <sheetData sheetId="166" refreshError="1"/>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sheetData sheetId="213"/>
      <sheetData sheetId="214"/>
      <sheetData sheetId="215"/>
      <sheetData sheetId="216"/>
      <sheetData sheetId="217"/>
      <sheetData sheetId="218"/>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refreshError="1"/>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refreshError="1"/>
      <sheetData sheetId="566"/>
      <sheetData sheetId="567"/>
      <sheetData sheetId="568"/>
      <sheetData sheetId="569"/>
      <sheetData sheetId="570"/>
      <sheetData sheetId="571"/>
      <sheetData sheetId="572"/>
      <sheetData sheetId="573"/>
      <sheetData sheetId="574"/>
      <sheetData sheetId="575"/>
      <sheetData sheetId="576"/>
      <sheetData sheetId="577" refreshError="1"/>
      <sheetData sheetId="578"/>
      <sheetData sheetId="579"/>
      <sheetData sheetId="580"/>
      <sheetData sheetId="581"/>
      <sheetData sheetId="582" refreshError="1"/>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refreshError="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refreshError="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 val="MAU"/>
      <sheetName val="00000000"/>
    </sheetNames>
    <sheetDataSet>
      <sheetData sheetId="0"/>
      <sheetData sheetId="1">
        <row r="3">
          <cell r="F3" t="str">
            <v>%</v>
          </cell>
          <cell r="G3" t="str">
            <v>ChØ sè</v>
          </cell>
          <cell r="H3" t="str">
            <v>X</v>
          </cell>
          <cell r="I3" t="str">
            <v>Y</v>
          </cell>
          <cell r="J3" t="str">
            <v>d mm</v>
          </cell>
        </row>
        <row r="4">
          <cell r="F4">
            <v>50</v>
          </cell>
          <cell r="G4">
            <v>1</v>
          </cell>
          <cell r="H4">
            <v>20</v>
          </cell>
          <cell r="I4">
            <v>86.738894907909</v>
          </cell>
          <cell r="J4">
            <v>48.36232853797258</v>
          </cell>
        </row>
        <row r="5">
          <cell r="G5">
            <v>2</v>
          </cell>
          <cell r="H5">
            <v>10</v>
          </cell>
          <cell r="I5">
            <v>99.692307692307693</v>
          </cell>
        </row>
        <row r="6">
          <cell r="F6">
            <v>90</v>
          </cell>
          <cell r="G6">
            <v>1</v>
          </cell>
          <cell r="H6">
            <v>20</v>
          </cell>
          <cell r="I6">
            <v>86.738894907909</v>
          </cell>
          <cell r="J6">
            <v>17.482435597189699</v>
          </cell>
        </row>
        <row r="7">
          <cell r="G7">
            <v>2</v>
          </cell>
          <cell r="H7">
            <v>10</v>
          </cell>
          <cell r="I7">
            <v>99.692307692307693</v>
          </cell>
        </row>
        <row r="8">
          <cell r="F8">
            <v>10</v>
          </cell>
          <cell r="G8">
            <v>1</v>
          </cell>
          <cell r="H8">
            <v>20</v>
          </cell>
          <cell r="I8">
            <v>86.738894907909</v>
          </cell>
          <cell r="J8">
            <v>79.242221478755468</v>
          </cell>
        </row>
        <row r="9">
          <cell r="G9">
            <v>2</v>
          </cell>
          <cell r="H9">
            <v>10</v>
          </cell>
          <cell r="I9">
            <v>99.692307692307693</v>
          </cell>
        </row>
      </sheetData>
      <sheetData sheetId="2"/>
      <sheetData sheetId="3"/>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PANEL"/>
      <sheetName val="Sheet1"/>
      <sheetName val="PANEL 南區焚化爐"/>
      <sheetName val="MV-PANEL"/>
    </sheetNames>
    <sheetDataSet>
      <sheetData sheetId="0"/>
      <sheetData sheetId="1"/>
      <sheetData sheetId="2"/>
      <sheetData sheetId="3"/>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M0B"/>
      <sheetName val="BM0A"/>
      <sheetName val="REQ PAGE CABLE"/>
      <sheetName val="STAHL (2)"/>
      <sheetName val="#REF"/>
      <sheetName val="#REF!"/>
    </sheetNames>
    <sheetDataSet>
      <sheetData sheetId="0"/>
      <sheetData sheetId="1"/>
      <sheetData sheetId="2"/>
      <sheetData sheetId="3"/>
      <sheetData sheetId="4" refreshError="1"/>
      <sheetData sheetId="5"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rph (2)"/>
      <sheetName val="gVL"/>
      <sheetName val="dtoan"/>
      <sheetName val="dap"/>
      <sheetName val="dt-kphi"/>
      <sheetName val="bth-kphi"/>
      <sheetName val="gpmb"/>
      <sheetName val="dtoan -ctiet"/>
      <sheetName val="dt-kphi-iso-tong"/>
      <sheetName val="dt-kphi-iso-ctiet"/>
      <sheetName val="gia"/>
      <sheetName val="PTDG"/>
      <sheetName val="sut&lt;100"/>
      <sheetName val="sut duong"/>
      <sheetName val="sut am"/>
      <sheetName val="bu lun"/>
      <sheetName val="xoi lo chan ke"/>
      <sheetName val="TH"/>
      <sheetName val="THKL"/>
      <sheetName val="GTXL"/>
      <sheetName val="TDT"/>
      <sheetName val="00000000"/>
      <sheetName val="10000000"/>
      <sheetName val="gvt"/>
      <sheetName val="ATGT"/>
      <sheetName val="DG-TH"/>
      <sheetName val="Tuong-chan"/>
      <sheetName val="Dau-cong"/>
      <sheetName val="dtoan (4)"/>
      <sheetName val="tmdtu"/>
      <sheetName val="Sheet3"/>
      <sheetName val="XL4Poppy"/>
      <sheetName val="CRC"/>
      <sheetName val="GIATRI-DAILY"/>
      <sheetName val="NVBH KHAC"/>
      <sheetName val="NVBH HOAN"/>
      <sheetName val="TONKHODAILY"/>
      <sheetName val="XL4Test5"/>
      <sheetName val="dt-kphi (2)"/>
      <sheetName val="dt-kphi-ctiet"/>
      <sheetName val="KluongKm2,4"/>
      <sheetName val="B.cao"/>
      <sheetName val="T.tiet"/>
      <sheetName val="T.N"/>
      <sheetName val="UNIT"/>
      <sheetName val="Piers of Main Flyover (1)"/>
      <sheetName val="Cot Tru1"/>
      <sheetName val="P3-TanAn-Factored"/>
      <sheetName val="P4-TanAn-Factored"/>
      <sheetName val="COC KHOAN M1"/>
      <sheetName val="COC KHOAN M2"/>
      <sheetName val="COC KHOAN T1"/>
      <sheetName val="COC KHOAN T5"/>
      <sheetName val="COC KHOAN T4"/>
      <sheetName val="COC DONG"/>
      <sheetName val="BANG"/>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Sheet2"/>
      <sheetName val="dn"/>
      <sheetName val="DU TOAN"/>
      <sheetName val="CHI TIET"/>
      <sheetName val="KLnt"/>
      <sheetName val="PHAN TICH"/>
      <sheetName val="Congty"/>
      <sheetName val="VPPN"/>
      <sheetName val="XN74"/>
      <sheetName val="XN54"/>
      <sheetName val="XN33"/>
      <sheetName val="NK96"/>
      <sheetName val="Sheet1"/>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YEU TO CONG"/>
      <sheetName val="TD 3DIEM"/>
      <sheetName val="TD 2DIEM"/>
      <sheetName val="TSCD DUNG CHUNG "/>
      <sheetName val="KHKHAUHAOTSCHUNG"/>
      <sheetName val="TSCDTOAN NHA MAY"/>
      <sheetName val="CPSXTOAN BO SP"/>
      <sheetName val="PBCPCHUNG CHO CAC DTUONG"/>
      <sheetName val="solieu"/>
      <sheetName val="VL"/>
      <sheetName val="PLV"/>
      <sheetName val="Dongia"/>
      <sheetName val="DTCTtaluy"/>
      <sheetName val="KLDGTT&lt;120%"/>
      <sheetName val="PL2"/>
      <sheetName val="DTnen"/>
      <sheetName val="PL"/>
      <sheetName val="THKL nghiemthu"/>
      <sheetName val="DTCTtaluy (2)"/>
      <sheetName val="KLDGTT&lt;120% (2)"/>
      <sheetName val="TH (2)"/>
      <sheetName val="xxxxxxxx"/>
      <sheetName val="XXXXXXX0"/>
      <sheetName val="XXXXXXX1"/>
      <sheetName val="20000000"/>
      <sheetName val="30000000"/>
      <sheetName val="tra-vat-lieu"/>
      <sheetName val="XN79"/>
      <sheetName val="CTMT"/>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
      <sheetName val="may"/>
      <sheetName val="Vatlieu cau"/>
      <sheetName val="cau DS11"/>
      <sheetName val="cau DS12"/>
      <sheetName val="THCDS12"/>
      <sheetName val="dgcau"/>
      <sheetName val="THCDS11"/>
      <sheetName val="DGCT"/>
      <sheetName val="DGCong"/>
      <sheetName val="Vatlieu"/>
      <sheetName val="nhancong"/>
      <sheetName val="KL"/>
      <sheetName val="`u lun"/>
      <sheetName val="sut&lt;1 0"/>
      <sheetName val="ìtoan"/>
      <sheetName val="TO HUNG"/>
      <sheetName val="CONGNHAN NE"/>
      <sheetName val="XINGUYEP"/>
      <sheetName val="TH331"/>
      <sheetName val="dt-iphi"/>
      <sheetName val="ptvl0-1"/>
      <sheetName val="0-1"/>
      <sheetName val="ptvl4-5"/>
      <sheetName val="4-5"/>
      <sheetName val="ptvl3-4"/>
      <sheetName val="3-4"/>
      <sheetName val="ptvl2-3"/>
      <sheetName val="2-3"/>
      <sheetName val="vlcong"/>
      <sheetName val="ptvl1-2"/>
      <sheetName val="1-2"/>
      <sheetName val="Kluong"/>
      <sheetName val="Giatri"/>
      <sheetName val="Sheet3 (2)"/>
      <sheetName val="d-dap47-48"/>
      <sheetName val="md47-48"/>
      <sheetName val="THop47-48"/>
      <sheetName val="d-dap48-49"/>
      <sheetName val="md48-49"/>
      <sheetName val="THop48-49"/>
      <sheetName val="d-dap49-50"/>
      <sheetName val="md49-50"/>
      <sheetName val="THop49-50"/>
      <sheetName val="d-dap50-51"/>
      <sheetName val="md50-51"/>
      <sheetName val="THop50-51"/>
      <sheetName val="d-dap51-52"/>
      <sheetName val="md51-52"/>
      <sheetName val="THop51-52"/>
      <sheetName val="d-dap52-53"/>
      <sheetName val="md52-53"/>
      <sheetName val="THop52-53"/>
      <sheetName val="d-dap53-54"/>
      <sheetName val="md53-54"/>
      <sheetName val="THop53-54"/>
      <sheetName val="d-dap54-55"/>
      <sheetName val="md54-55"/>
      <sheetName val="THop54-55"/>
      <sheetName val="d-dap55-56"/>
      <sheetName val="md55-56"/>
      <sheetName val="THop55-56"/>
      <sheetName val="d-dap56-57"/>
      <sheetName val="md56-57"/>
      <sheetName val="THop56-57"/>
      <sheetName val="d-dap57-58"/>
      <sheetName val="md57-58"/>
      <sheetName val="THop57-58"/>
      <sheetName val="d-dap58-DC"/>
      <sheetName val="md58-DC"/>
      <sheetName val="THop58-DC"/>
      <sheetName val="NHANHRE1"/>
      <sheetName val="NHANHRE2"/>
      <sheetName val="NHANHRE3"/>
      <sheetName val="NHANHRE4"/>
      <sheetName val="NHANHRE5"/>
      <sheetName val="NHANHRE6"/>
      <sheetName val="NHANHRE7"/>
      <sheetName val="mdNHANHRE8"/>
      <sheetName val="PL tham dinh"/>
      <sheetName val="THDT"/>
      <sheetName val="KSTK"/>
      <sheetName val="DTCT"/>
      <sheetName val="PTVL"/>
      <sheetName val="Bu VC"/>
      <sheetName val="luong"/>
      <sheetName val="40000000"/>
      <sheetName val="50000000"/>
      <sheetName val="60000000"/>
      <sheetName val="70000000"/>
      <sheetName val="80000000"/>
      <sheetName val="90000000"/>
      <sheetName val="a0000000"/>
      <sheetName val="DGCT_x0006_"/>
      <sheetName val="NhapSl"/>
      <sheetName val="Nluc"/>
      <sheetName val="Tohop"/>
      <sheetName val="KT_Tthan"/>
      <sheetName val="Tra_TTTD"/>
      <sheetName val="YEUCAU"/>
      <sheetName val="IN_PHIEU"/>
      <sheetName val="BANGKE"/>
      <sheetName val="IN_NX"/>
      <sheetName val="NK_CHUNG"/>
      <sheetName val="DL_KH"/>
      <sheetName val="TH_CNO"/>
      <sheetName val="CD_PSINH"/>
      <sheetName val="CDKT"/>
      <sheetName val="soctiettk"/>
      <sheetName val="Ctietkhach"/>
      <sheetName val="thue_DR"/>
      <sheetName val="thue_DV"/>
      <sheetName val="thue_05"/>
      <sheetName val="tokhai"/>
      <sheetName val="Inthkhach"/>
      <sheetName val="vattu"/>
      <sheetName val="THEKHO"/>
      <sheetName val="cphi"/>
      <sheetName val="GThanh"/>
      <sheetName val="B02"/>
      <sheetName val="B03_LCTT"/>
      <sheetName val="TM_BCTC"/>
      <sheetName val="MVT"/>
      <sheetName val="KHAO_TSCD"/>
      <sheetName val="tam"/>
      <sheetName val="BIA"/>
      <sheetName val="Module1"/>
      <sheetName val="Module2"/>
      <sheetName val="Nhap don gia VL dia _x0003__x0000_uong"/>
      <sheetName val="Sheet_x0001_1"/>
      <sheetName val="FPPN"/>
      <sheetName val="CHI_x0000_TIET"/>
      <sheetName val="ESTI."/>
      <sheetName val="DI-ESTI"/>
      <sheetName val="Don gia chi tiet"/>
      <sheetName val="Du thau"/>
      <sheetName val="Tro giup"/>
      <sheetName val="LO 65+41B"/>
      <sheetName val="LO 48"/>
      <sheetName val="LO 47A"/>
      <sheetName val="LO 46B"/>
      <sheetName val="LO 45"/>
      <sheetName val="LO 44"/>
      <sheetName val="LO 46A"/>
      <sheetName val="LO 41A"/>
      <sheetName val="LO 66"/>
      <sheetName val="LO 42"/>
      <sheetName val="LO 47B"/>
      <sheetName val="LO 43"/>
      <sheetName val="LO 64"/>
      <sheetName val="LO 50"/>
      <sheetName val="LO 49 B "/>
      <sheetName val="LO 63"/>
      <sheetName val="LO 62"/>
      <sheetName val="LO 49 A"/>
      <sheetName val="LO 61"/>
      <sheetName val="Phan tich don gia chi Uet"/>
      <sheetName val="nhan cong"/>
      <sheetName val="Nhap don gia VL dia _x0003_"/>
      <sheetName val="CHI"/>
      <sheetName val="PTCT"/>
      <sheetName val="SPL4"/>
      <sheetName val="T1"/>
      <sheetName val="T2"/>
      <sheetName val="T3"/>
      <sheetName val="T4"/>
      <sheetName val="T5"/>
      <sheetName val="T6"/>
      <sheetName val="T7"/>
      <sheetName val="T8"/>
      <sheetName val="T9"/>
      <sheetName val="T10"/>
      <sheetName val="T11"/>
      <sheetName val="T12"/>
      <sheetName val="t1.3"/>
      <sheetName val="NHAP"/>
      <sheetName val="bao cao ngay 13-02"/>
      <sheetName val="CBG"/>
      <sheetName val="coctuatrenda"/>
      <sheetName val="IBASE"/>
      <sheetName val="ctTBA"/>
      <sheetName val="coc duc"/>
      <sheetName val="P3-PanAn-Factored"/>
      <sheetName val="HK1"/>
      <sheetName val="HK2"/>
      <sheetName val="CANAM"/>
      <sheetName val="dam"/>
      <sheetName val="Mocantho"/>
      <sheetName val="MoQL91"/>
      <sheetName val="tru"/>
      <sheetName val="dg"/>
      <sheetName val="10mduongsaumo"/>
      <sheetName val="ctt"/>
      <sheetName val="thanmkhao"/>
      <sheetName val="monho"/>
      <sheetName val="Khu xu ly nuoc THiep-XD"/>
      <sheetName val="ma-pt"/>
      <sheetName val="ktduong"/>
      <sheetName val="cu"/>
      <sheetName val="KTcau2004"/>
      <sheetName val="KT2004XL#moi"/>
      <sheetName val="denbu"/>
      <sheetName val="thop"/>
      <sheetName val="Dbþgia"/>
      <sheetName val="Du_lieu"/>
      <sheetName val="IN__x000e_X"/>
      <sheetName val="dt-kphi-ÿÿo-ctiet"/>
      <sheetName val="Box-Girder"/>
      <sheetName val="DGduong"/>
      <sheetName val="He so"/>
      <sheetName val="PL Vua"/>
      <sheetName val="DPD"/>
      <sheetName val="dgmo-tru"/>
      <sheetName val="dgdam"/>
      <sheetName val="Dam-Mo-Tru"/>
      <sheetName val="DTDuong"/>
      <sheetName val="GTXLc"/>
      <sheetName val="CPXLk"/>
      <sheetName val="KPTH"/>
      <sheetName val="Bang KL ket cau"/>
      <sheetName val="Số liệu"/>
      <sheetName val="TKKYI"/>
      <sheetName val="TKKYII"/>
      <sheetName val="Tổng hợp theo học sinh"/>
      <sheetName val="XL4Test5 (2)"/>
      <sheetName val="TinhToan"/>
      <sheetName val="KLDGTT&lt;1ü_x000c__x0000__x0000_(2)"/>
      <sheetName val="CHI?TIET"/>
      <sheetName val="md5!-52"/>
      <sheetName val="TT_35NH"/>
      <sheetName val="_x0000_Ё_x0000__x0000__x0000__x0000_䀤_x0001__x0000__x0000__x0000__x0000_䀶_x0001__x0000_晦晦晦䀙_x0001__x0000__x0000__x0000__x0000_㿰_x0001_H-_x0000_ਈ_x0000_"/>
      <sheetName val="GiaVL"/>
      <sheetName val="Thuc thanh"/>
      <sheetName val="Don gia"/>
      <sheetName val="NVBH(HOAN"/>
      <sheetName val="dt-cphi-ctieT"/>
      <sheetName val="tuong"/>
      <sheetName val="CTC_x000f_NG_02"/>
      <sheetName val="_x0004_GCong"/>
      <sheetName val="DG೼�_02"/>
      <sheetName val="vua_x0000__x0000__x0000__x0000__x0000__x0000__x0000__x0000__x0000__x0000__x0000_韘࿊_x0000__x0004__x0000__x0000__x0000__x0000__x0000__x0000_酐࿊_x0000__x0000__x0000__x0000__x0000_"/>
      <sheetName val="She_x0000_t9"/>
      <sheetName val="_x0000_????_x0001__x0000__x0000__x0000__x0000_?_x0001_H-_x0000_?_x0000_????_x0001__x0000_????_x0001__x0000__x0000__x0000_"/>
      <sheetName val="Piers of Main Flylyer (1)"/>
      <sheetName val="Nhap don gia VL dia _x0003_?uong"/>
      <sheetName val="?Ё????䀤_x0001_????䀶_x0001_?晦晦晦䀙_x0001_????㿰_x0001_H-?ਈ?"/>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tonghop"/>
      <sheetName val="Sheet19"/>
      <sheetName val="Sheet18"/>
      <sheetName val="TN"/>
      <sheetName val="ND"/>
      <sheetName val="3cau"/>
      <sheetName val="266+623"/>
      <sheetName val="TXL(266+623"/>
      <sheetName val="DDCT"/>
      <sheetName val="M"/>
      <sheetName val="vln"/>
      <sheetName val="Du toan chi tiet_x0000_coc nuoc"/>
      <sheetName val="Ё_x0000_䀤_x0001__x0000_䀶_x0001__x0000_晦晦晦䀙_x0001__x0000_㿰_x0001_H-_x0000_ਈ_x0000_ꏗ㵰휊䀁_x0001__x0000_尩슏⣵䀂"/>
      <sheetName val="?_x0000_?_x0001__x0000_?_x0001__x0000_????_x0001__x0000_?_x0001_H-_x0000_?_x0000_????_x0001__x0000_????"/>
      <sheetName val="Ё"/>
      <sheetName val="Phan tich don gia chi ˆUet"/>
      <sheetName val="tai"/>
      <sheetName val="hoang"/>
      <sheetName val="hoang (2)"/>
      <sheetName val="hoang (3)"/>
      <sheetName val="?"/>
      <sheetName val="????_x0001_"/>
      <sheetName val="S? li?u"/>
      <sheetName val="T?ng h?p theo h?c sinh"/>
      <sheetName val="dv-kphi-cviet"/>
      <sheetName val="bvh-kphi"/>
      <sheetName val="PCCPCHUNG CHO CAC DTUONG"/>
      <sheetName val="Piers of Main Flyower (1)"/>
      <sheetName val="Quantity"/>
      <sheetName val="tra_x0000__x0000__x0000__x0000__x0000_±@Z"/>
      <sheetName val="Pier"/>
      <sheetName val="Pile"/>
      <sheetName val="CDPS"/>
      <sheetName val="NKC"/>
      <sheetName val="SoCaiT"/>
      <sheetName val="THDU"/>
      <sheetName val="Tuong-ٺ_x0001_an"/>
      <sheetName val="vua???????????韘࿊?_x0004_??????酐࿊?????"/>
      <sheetName val="She?t9"/>
      <sheetName val="rph_(2)"/>
      <sheetName val="dtoan_-ctiet"/>
      <sheetName val="NVBH_KHAC"/>
      <sheetName val="NVBH_HOAN"/>
      <sheetName val="sut_duong"/>
      <sheetName val="sut_am"/>
      <sheetName val="bu_lun"/>
      <sheetName val="xoi_lo_chan_ke"/>
      <sheetName val="dtoan_(4)"/>
      <sheetName val="dt-kphi_(2)"/>
      <sheetName val="B_cao"/>
      <sheetName val="T_tiet"/>
      <sheetName val="T_N"/>
      <sheetName val="Piers_of_Main_Flyover_(1)"/>
      <sheetName val="Cot_Tru1"/>
      <sheetName val="COC_KHOAN_M1"/>
      <sheetName val="COC_KHOAN_M2"/>
      <sheetName val="COC_KHOAN_T1"/>
      <sheetName val="COC_KHOAN_T5"/>
      <sheetName val="COC_KHOAN_T4"/>
      <sheetName val="COC_DONG"/>
      <sheetName val="DTCT_02__2595"/>
      <sheetName val="DU_TOAN"/>
      <sheetName val="CHI_TIET"/>
      <sheetName val="PHAN_TICH"/>
      <sheetName val="YEU_TO_CONG"/>
      <sheetName val="TD_3DIEM"/>
      <sheetName val="TD_2DIEM"/>
      <sheetName val="TSCD_DUNG_CHUNG_"/>
      <sheetName val="TSCDTOAN_NHA_MAY"/>
      <sheetName val="CPSXTOAN_BO_SP"/>
      <sheetName val="PBCPCHUNG_CHO_CAC_DTUONG"/>
      <sheetName val="THKL_nghiemthu"/>
      <sheetName val="DTCTtaluy_(2)"/>
      <sheetName val="KLDGTT&lt;120%_(2)"/>
      <sheetName val="TH_(2)"/>
      <sheetName val="nhan_cong"/>
      <sheetName val="Sheet3_(2)"/>
      <sheetName val="`u_lun"/>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TO_HUNG"/>
      <sheetName val="CONGNHAN_NE"/>
      <sheetName val="Vatlieu_cau"/>
      <sheetName val="cau_DS11"/>
      <sheetName val="cau_DS12"/>
      <sheetName val="sut&lt;1_0"/>
      <sheetName val="Khu_xu_ly_nuoc_THiep-XD"/>
      <sheetName val="PL_tham_dinh"/>
      <sheetName val="Bu_VC"/>
      <sheetName val="DEF"/>
      <sheetName val="_x0000_?_x0000__x0000__x0000__x0000_?_x0001__x0000__x0000__x0000__x0000_?_x0001__x0000_????_x0001__x0000__x0000__x0000__x0000_?_x0001_H-_x0000_?_x0000_"/>
      <sheetName val="Ё?䀤_x0001_?䀶_x0001_?晦晦晦䀙_x0001_?㿰_x0001_H-?ਈ?ꏗ㵰휊䀁_x0001_?尩슏⣵䀂"/>
      <sheetName val="?????_x0001_?????_x0001_H-???????_x0001_?????_x0001_???"/>
      <sheetName val="???_x0001_??_x0001_?????_x0001_??_x0001_H-???????_x0001_?????"/>
      <sheetName val="????_x0001_??_x0001_H-???????_x0001_?????_x0001_?"/>
      <sheetName val="???????_x0001_?????_x0001_?????_x0001_?????_x0001_H-???"/>
      <sheetName val="???_x0001_??_x0001_?????_x0001_??_x0001_H-???"/>
      <sheetName val="Sheet1 (3)"/>
      <sheetName val="Sheet1 (2)"/>
      <sheetName val="YE2_x0000__x0000_ CONG"/>
      <sheetName val="tra?????±@Z"/>
      <sheetName val="vua_x0000_韘࿊_x0000__x0004__x0000_酐࿊_x0000_須࿊_x0000__x0004__x0000__x0016_[dtTKKT-98-10"/>
      <sheetName val="[dtTKKT-98-106.xlsၝTHCDS11"/>
      <sheetName val="[dtTKKT-98-106.xls?THCDS11"/>
      <sheetName val="0_x0000__x0000_ﱸ͕_x0000__x0004__x0000__x0000__x0000__x0000__x0000__x0000_͕_x0000__x0000__x0000__x0000__x0000__x0000__x0000__x0000_列͕_x0000__x0000__x0013__x0000__x0000__x0000_"/>
      <sheetName val="PBCPCHUNG CHO CAC _x0007_{WÑNG"/>
      <sheetName val="Giai trinh"/>
      <sheetName val="GTGT"/>
      <sheetName val="Mua vao TT"/>
      <sheetName val="Mua vao GTGT"/>
      <sheetName val="Bra"/>
      <sheetName val="BC HDon"/>
      <sheetName val="BC HDon Qui"/>
      <sheetName val="KE KHAI HDONG"/>
      <sheetName val="Recovered_Sheet1"/>
      <sheetName val="Recovered_Sheet2"/>
      <sheetName val="CHI TI_x0000__x0000_"/>
      <sheetName val="dtct cong"/>
      <sheetName val="_x0000__x0000__x0000__x0000__x0000__x0000_??_x0000__x0000__x0013__x0000__x0000__x0000__x0000__x0000__x0000__x0000__x0000__x0000__x0000__x0000__x0000__x0000__x0000__x0000__x001f_[dtT"/>
      <sheetName val="COC KHOAN0T5"/>
      <sheetName val="TD &quot;DIEM"/>
      <sheetName val="????_x0001__x0000_?_x0001_H-_x0000_?_x0000_????_x0001__x0000_????_x0001__x0000_"/>
      <sheetName val="10mduongsa{ío"/>
      <sheetName val="_"/>
      <sheetName val="_____x0001_"/>
      <sheetName val="Nhap don gia VL dia _x0003__uong"/>
      <sheetName val="_Ё____䀤_x0001_____䀶_x0001__晦晦晦䀙_x0001_____㿰_x0001_H-_ਈ_"/>
      <sheetName val="Ё_䀤_x0001__䀶_x0001__晦晦晦䀙_x0001__㿰_x0001_H-_ਈ_ꏗ㵰휊䀁_x0001__尩슏⣵䀂"/>
      <sheetName val="______x0001_______x0001_H-________x0001_______x0001____"/>
      <sheetName val="KLDGTT&lt;1ü_x000c_"/>
      <sheetName val="She"/>
      <sheetName val="S_ li_u"/>
      <sheetName val="T_ng h_p theo h_c sinh"/>
      <sheetName val="Du toan chi tiet"/>
      <sheetName val="Luong mot ngay cofg xay lap"/>
      <sheetName val="Ctinh 10kV"/>
      <sheetName val="0000000!"/>
      <sheetName val="T2_x0000__x0000_)"/>
      <sheetName val="khluong"/>
      <sheetName val="____x0001____x0001_______x0001____x0001_H-________x0001______"/>
      <sheetName val="_____x0001____x0001_H-________x0001_______x0001__"/>
      <sheetName val="________x0001_______x0001_______x0001_______x0001_H-___"/>
      <sheetName val="She_t9"/>
      <sheetName val="____x0001____x0001_______x0001____x0001_H-___"/>
      <sheetName val="Gca may Buu dien"/>
      <sheetName val="882"/>
      <sheetName val="Giamay"/>
      <sheetName val="DM_GVT"/>
      <sheetName val="May chuyen nganh"/>
      <sheetName val="TT06"/>
      <sheetName val="NHTN"/>
      <sheetName val="QLDD"/>
      <sheetName val="Moi truong"/>
      <sheetName val="KHĐ"/>
      <sheetName val="Sheet3ٺ_x0001_2)"/>
      <sheetName val="dt-kphi_x0010_øÿet"/>
      <sheetName val="ptvì0-1"/>
      <sheetName val="fej"/>
      <sheetName val="DT1__x0010_3"/>
      <sheetName val="DGKE_00"/>
      <sheetName val="P4-T`nAn-Factored"/>
      <sheetName val="Giathanh1m3BT"/>
      <sheetName val="S²_x0000__x0000_2"/>
      <sheetName val="Du toan chi tiet coc juoc"/>
      <sheetName val="Du toan_x0000_chi tiet coc"/>
      <sheetName val="T_x0004_ 3DIEM"/>
      <sheetName val="Rheet10"/>
      <sheetName val="KLD_x0007_TT&lt;120%"/>
      <sheetName val="hoane (3)"/>
      <sheetName val="Luong_mot_ngay_cong_k`ao_sat"/>
      <sheetName val="Eodule1"/>
      <sheetName val="CPVUE_03"/>
      <sheetName val="0"/>
      <sheetName val="DothiP1"/>
      <sheetName val="ULIT"/>
      <sheetName val="INV"/>
      <sheetName val="XXXXXXX2"/>
      <sheetName val="XXXXXXX3"/>
      <sheetName val="XXXXXXX4"/>
      <sheetName val="Klu_x0016_4_x0000_DÀÀFN"/>
      <sheetName val="t1_3"/>
      <sheetName val="DGAT_02"/>
      <sheetName val="MTO REV.2(ARMOR)"/>
      <sheetName val="Nhatkychung"/>
      <sheetName val="She%t11"/>
      <sheetName val="Nhap don gia VL dia áhuong"/>
      <sheetName val="uong mot ngay cong xay lap"/>
      <sheetName val="Don_gia_chi_tiet"/>
      <sheetName val="Du_thau"/>
      <sheetName val="dt-k0hi (2)"/>
      <sheetName val="DT_x0003_T_02"/>
      <sheetName val="TH_11"/>
      <sheetName val="CUAHANG"/>
      <sheetName val="MAKHACH"/>
      <sheetName val="Luong_x0000_mot ngay cong xay lap"/>
      <sheetName val="_dtTKKT-98-106.xlsၝTHCDS11"/>
      <sheetName val="Tro_giup"/>
      <sheetName val="tra"/>
    </sheetNames>
    <sheetDataSet>
      <sheetData sheetId="0"/>
      <sheetData sheetId="1"/>
      <sheetData sheetId="2"/>
      <sheetData sheetId="3"/>
      <sheetData sheetId="4"/>
      <sheetData sheetId="5"/>
      <sheetData sheetId="6" refreshError="1">
        <row r="33">
          <cell r="Q33">
            <v>13636</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sheetData sheetId="46"/>
      <sheetData sheetId="47"/>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refreshError="1"/>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sheetData sheetId="126"/>
      <sheetData sheetId="127"/>
      <sheetData sheetId="128"/>
      <sheetData sheetId="129" refreshError="1"/>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refreshError="1"/>
      <sheetData sheetId="159"/>
      <sheetData sheetId="160"/>
      <sheetData sheetId="161"/>
      <sheetData sheetId="162"/>
      <sheetData sheetId="163" refreshError="1"/>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refreshError="1"/>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refreshError="1"/>
      <sheetData sheetId="276" refreshError="1"/>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sheetData sheetId="300" refreshError="1"/>
      <sheetData sheetId="301" refreshError="1"/>
      <sheetData sheetId="302" refreshError="1"/>
      <sheetData sheetId="303" refreshError="1"/>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refreshError="1"/>
      <sheetData sheetId="319" refreshError="1"/>
      <sheetData sheetId="320" refreshError="1"/>
      <sheetData sheetId="321" refreshError="1"/>
      <sheetData sheetId="322" refreshError="1"/>
      <sheetData sheetId="323" refreshError="1"/>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refreshError="1"/>
      <sheetData sheetId="339"/>
      <sheetData sheetId="340"/>
      <sheetData sheetId="341"/>
      <sheetData sheetId="342"/>
      <sheetData sheetId="343"/>
      <sheetData sheetId="344"/>
      <sheetData sheetId="345"/>
      <sheetData sheetId="346"/>
      <sheetData sheetId="347" refreshError="1"/>
      <sheetData sheetId="348" refreshError="1"/>
      <sheetData sheetId="349" refreshError="1"/>
      <sheetData sheetId="350" refreshError="1"/>
      <sheetData sheetId="351" refreshError="1"/>
      <sheetData sheetId="352"/>
      <sheetData sheetId="353"/>
      <sheetData sheetId="354"/>
      <sheetData sheetId="355"/>
      <sheetData sheetId="356"/>
      <sheetData sheetId="357"/>
      <sheetData sheetId="358"/>
      <sheetData sheetId="359"/>
      <sheetData sheetId="360"/>
      <sheetData sheetId="361"/>
      <sheetData sheetId="362"/>
      <sheetData sheetId="363" refreshError="1"/>
      <sheetData sheetId="364" refreshError="1"/>
      <sheetData sheetId="365" refreshError="1"/>
      <sheetData sheetId="366" refreshError="1"/>
      <sheetData sheetId="367" refreshError="1"/>
      <sheetData sheetId="368" refreshError="1"/>
      <sheetData sheetId="369"/>
      <sheetData sheetId="370"/>
      <sheetData sheetId="371"/>
      <sheetData sheetId="372" refreshError="1"/>
      <sheetData sheetId="373" refreshError="1"/>
      <sheetData sheetId="374" refreshError="1"/>
      <sheetData sheetId="375" refreshError="1"/>
      <sheetData sheetId="376" refreshError="1"/>
      <sheetData sheetId="377"/>
      <sheetData sheetId="378" refreshError="1"/>
      <sheetData sheetId="379" refreshError="1"/>
      <sheetData sheetId="380"/>
      <sheetData sheetId="381" refreshError="1"/>
      <sheetData sheetId="382"/>
      <sheetData sheetId="383" refreshError="1"/>
      <sheetData sheetId="384"/>
      <sheetData sheetId="385" refreshError="1"/>
      <sheetData sheetId="386" refreshError="1"/>
      <sheetData sheetId="387"/>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refreshError="1"/>
      <sheetData sheetId="408" refreshError="1"/>
      <sheetData sheetId="409"/>
      <sheetData sheetId="410"/>
      <sheetData sheetId="411"/>
      <sheetData sheetId="412"/>
      <sheetData sheetId="413"/>
      <sheetData sheetId="414"/>
      <sheetData sheetId="415"/>
      <sheetData sheetId="416" refreshError="1"/>
      <sheetData sheetId="417" refreshError="1"/>
      <sheetData sheetId="418"/>
      <sheetData sheetId="419"/>
      <sheetData sheetId="420"/>
      <sheetData sheetId="421"/>
      <sheetData sheetId="422"/>
      <sheetData sheetId="423"/>
      <sheetData sheetId="424" refreshError="1"/>
      <sheetData sheetId="425"/>
      <sheetData sheetId="426" refreshError="1"/>
      <sheetData sheetId="427" refreshError="1"/>
      <sheetData sheetId="428" refreshError="1"/>
      <sheetData sheetId="429" refreshError="1"/>
      <sheetData sheetId="430"/>
      <sheetData sheetId="43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sheetData sheetId="441"/>
      <sheetData sheetId="442"/>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sheetData sheetId="511"/>
      <sheetData sheetId="512" refreshError="1"/>
      <sheetData sheetId="513" refreshError="1"/>
      <sheetData sheetId="514"/>
      <sheetData sheetId="515" refreshError="1"/>
      <sheetData sheetId="516" refreshError="1"/>
      <sheetData sheetId="517" refreshError="1"/>
      <sheetData sheetId="518"/>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sheetData sheetId="530" refreshError="1"/>
      <sheetData sheetId="531" refreshError="1"/>
      <sheetData sheetId="532"/>
      <sheetData sheetId="533" refreshError="1"/>
      <sheetData sheetId="534" refreshError="1"/>
      <sheetData sheetId="535"/>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sheetData sheetId="548" refreshError="1"/>
      <sheetData sheetId="549"/>
      <sheetData sheetId="550"/>
      <sheetData sheetId="551" refreshError="1"/>
      <sheetData sheetId="552" refreshError="1"/>
      <sheetData sheetId="553" refreshError="1"/>
      <sheetData sheetId="554" refreshError="1"/>
      <sheetData sheetId="555" refreshError="1"/>
      <sheetData sheetId="556" refreshError="1"/>
      <sheetData sheetId="557"/>
      <sheetData sheetId="558"/>
      <sheetData sheetId="559"/>
      <sheetData sheetId="560"/>
      <sheetData sheetId="561"/>
      <sheetData sheetId="562"/>
      <sheetData sheetId="563" refreshError="1"/>
      <sheetData sheetId="564" refreshError="1"/>
      <sheetData sheetId="565" refreshError="1"/>
      <sheetData sheetId="566"/>
      <sheetData sheetId="567" refreshError="1"/>
      <sheetData sheetId="568" refreshError="1"/>
      <sheetData sheetId="569"/>
      <sheetData sheetId="570" refreshError="1"/>
      <sheetData sheetId="571"/>
      <sheetData sheetId="572"/>
      <sheetData sheetId="573"/>
      <sheetData sheetId="574" refreshError="1"/>
      <sheetData sheetId="575"/>
      <sheetData sheetId="576"/>
      <sheetData sheetId="577"/>
      <sheetData sheetId="578" refreshError="1"/>
      <sheetData sheetId="579"/>
      <sheetData sheetId="580"/>
      <sheetData sheetId="581"/>
      <sheetData sheetId="582" refreshError="1"/>
      <sheetData sheetId="583" refreshError="1"/>
      <sheetData sheetId="584"/>
      <sheetData sheetId="585" refreshError="1"/>
      <sheetData sheetId="586" refreshError="1"/>
      <sheetData sheetId="587" refreshError="1"/>
      <sheetData sheetId="588"/>
      <sheetData sheetId="589"/>
      <sheetData sheetId="590"/>
      <sheetData sheetId="591"/>
      <sheetData sheetId="592" refreshError="1"/>
      <sheetData sheetId="593" refreshError="1"/>
      <sheetData sheetId="594"/>
      <sheetData sheetId="595" refreshError="1"/>
      <sheetData sheetId="596" refreshError="1"/>
      <sheetData sheetId="597" refreshError="1"/>
      <sheetData sheetId="598"/>
      <sheetData sheetId="599"/>
      <sheetData sheetId="600" refreshError="1"/>
      <sheetData sheetId="601" refreshError="1"/>
      <sheetData sheetId="602" refreshError="1"/>
      <sheetData sheetId="603"/>
      <sheetData sheetId="604"/>
      <sheetData sheetId="605"/>
      <sheetData sheetId="606"/>
      <sheetData sheetId="607"/>
      <sheetData sheetId="608" refreshError="1"/>
      <sheetData sheetId="609" refreshError="1"/>
      <sheetData sheetId="61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thl"/>
      <sheetName val="thkp"/>
      <sheetName val="gvl"/>
      <sheetName val="Sheet11"/>
      <sheetName val="Sheet12"/>
      <sheetName val="Sheet13"/>
      <sheetName val="Sheet14"/>
      <sheetName val="Sheet15"/>
      <sheetName val="Sheet16"/>
      <sheetName val="DTCT"/>
      <sheetName val="B2.3"/>
      <sheetName val="CL XD"/>
      <sheetName val="THop"/>
      <sheetName val="CT"/>
      <sheetName val="TienLuong"/>
      <sheetName val="00000000"/>
      <sheetName val="10000000"/>
      <sheetName val="XXXXXXXX"/>
      <sheetName val="CHO TC"/>
      <sheetName val="Tinh"/>
      <sheetName val="Tinh (m2)"/>
      <sheetName val="Datyeu"/>
      <sheetName val="SS106"/>
      <sheetName val="00000001"/>
      <sheetName val="XL4Poppy"/>
      <sheetName val="tra-vat-lieu"/>
      <sheetName val="ESTI."/>
      <sheetName val="DI-ESTI"/>
      <sheetName val="tuong"/>
      <sheetName val="DO AM DT"/>
      <sheetName val="Sheet1"/>
      <sheetName val="DS Nam VP"/>
      <sheetName val="Tong Hop thang"/>
      <sheetName val="DANH SACH CAN BO TAP DOAN"/>
      <sheetName val="Lam Vien"/>
      <sheetName val="so da"/>
      <sheetName val="PXCBT CHUA DONG BH"/>
      <sheetName val="DS Nu VP"/>
      <sheetName val="CTy CPTM DV CL"/>
      <sheetName val="cua suot"/>
      <sheetName val="XNCG"/>
      <sheetName val="CTY DTPT ha tang "/>
      <sheetName val="Chi nhanh"/>
      <sheetName val="CTy TNHH Bao Ve "/>
      <sheetName val="Cty TNHH An Lac Vien QN"/>
      <sheetName val="20.8"/>
      <sheetName val="D1"/>
      <sheetName val="D2"/>
      <sheetName val="D3"/>
      <sheetName val="D4"/>
      <sheetName val="Ky BH"/>
      <sheetName val="D5"/>
      <sheetName val="D6"/>
      <sheetName val="IDEVCO HA NOI"/>
      <sheetName val="Ngan Son"/>
      <sheetName val="Nha May Kinh"/>
      <sheetName val="TH PXCBT"/>
      <sheetName val="Tong Cty An Lac Vien"/>
      <sheetName val="Thuong Mai"/>
      <sheetName val="Khoi Van Phong"/>
      <sheetName val="CTy CP Xay dung"/>
      <sheetName val="KD Ve Cua Suot"/>
      <sheetName val="TONG HOP"/>
      <sheetName val="DS HA LONG"/>
      <sheetName val="XL4Test5"/>
      <sheetName val="ctTBA"/>
      <sheetName val="dtct cong"/>
      <sheetName val="Tro giup"/>
      <sheetName val="20000000"/>
      <sheetName val="XL4Test5 (2)"/>
      <sheetName val="XL4Test5 (3)"/>
      <sheetName val="XL4Test5 (4)"/>
      <sheetName val="XL4Test5 (5)"/>
      <sheetName val="Gia vat tu"/>
      <sheetName val="DG "/>
      <sheetName val="BC nhanh"/>
      <sheetName val="BC TCTy"/>
      <sheetName val="BC GD "/>
      <sheetName val="BC ngay"/>
      <sheetName val="SL va do am"/>
      <sheetName val="Da voi"/>
      <sheetName val="Da set"/>
      <sheetName val="Lo nung"/>
      <sheetName val="Nghien lieu"/>
      <sheetName val="Nghien xi"/>
      <sheetName val="Nghien than"/>
      <sheetName val="BC P KH"/>
      <sheetName val="B2_3"/>
      <sheetName val="CL_XD"/>
      <sheetName val="CHO_TC"/>
      <sheetName val="Tinh_(m2)"/>
      <sheetName val="DO_AM_DT"/>
      <sheetName val="DG_"/>
      <sheetName val="THOP XL"/>
      <sheetName val="Du Toan"/>
      <sheetName val="ML"/>
      <sheetName val="TT"/>
      <sheetName val="TD"/>
      <sheetName val="DV"/>
      <sheetName val="BMC"/>
      <sheetName val="DN"/>
      <sheetName val="DUL"/>
      <sheetName val="DTHH"/>
      <sheetName val="Dam chu"/>
      <sheetName val="Du_lieu"/>
      <sheetName val="Thuc thanh"/>
      <sheetName val="BGVL"/>
      <sheetName val="NC&amp;M"/>
      <sheetName val="DG Nen"/>
      <sheetName val="_x0000__x0000__x0000__x0000__x0000__x0000__x0000__x0000_"/>
      <sheetName val="Bia"/>
      <sheetName val="ESTI_"/>
      <sheetName val="Tro_giup"/>
      <sheetName val="XL4Test5_(2)"/>
      <sheetName val="XL4Test5_(3)"/>
      <sheetName val="XL4Test5_(4)"/>
      <sheetName val="XL4Test5_(5)"/>
      <sheetName val="dtct_cong"/>
      <sheetName val="Gia_vat_tu"/>
      <sheetName val="DS_Nam_VP"/>
      <sheetName val="Tong_Hop_thang"/>
      <sheetName val="DANH_SACH_CAN_BO_TAP_DOAN"/>
      <sheetName val="Lam_Vien"/>
      <sheetName val="so_da"/>
      <sheetName val="PXCBT_CHUA_DONG_BH"/>
      <sheetName val="DS_Nu_VP"/>
      <sheetName val="CTy_CPTM_DV_CL"/>
      <sheetName val="cua_suot"/>
      <sheetName val="CTY_DTPT_ha_tang_"/>
      <sheetName val="Chi_nhanh"/>
      <sheetName val="CTy_TNHH_Bao_Ve_"/>
      <sheetName val="Cty_TNHH_An_Lac_Vien_QN"/>
      <sheetName val="20_8"/>
      <sheetName val="Ky_BH"/>
      <sheetName val="IDEVCO_HA_NOI"/>
      <sheetName val="Ngan_Son"/>
      <sheetName val="Nha_May_Kinh"/>
      <sheetName val="TH_PXCBT"/>
      <sheetName val="Tong_Cty_An_Lac_Vien"/>
      <sheetName val="Thuong_Mai"/>
      <sheetName val="Khoi_Van_Phong"/>
      <sheetName val="CTy_CP_Xay_dung"/>
      <sheetName val="KD_Ve_Cua_Suot"/>
      <sheetName val="TONG_HOP"/>
      <sheetName val="DS_HA_LONG"/>
      <sheetName val="Sheet2"/>
      <sheetName val="PTVTplhoc"/>
      <sheetName val="PTVTT.rao"/>
      <sheetName val="DTOANT.rao"/>
      <sheetName val="T.HOP "/>
      <sheetName val="DTOANDien"/>
      <sheetName val="DTOANP.HOC"/>
      <sheetName val="TLUONG pNHA O"/>
      <sheetName val="TLUONGT.rao"/>
      <sheetName val="PTVTWC"/>
      <sheetName val="CL VTU"/>
      <sheetName val="TTHEP WC"/>
      <sheetName val="THEP TRao"/>
      <sheetName val="DGIA"/>
      <sheetName val="THEP PHONG HOC"/>
      <sheetName val="Vanchuyen"/>
      <sheetName val="Sheet9"/>
      <sheetName val="Sheet10"/>
      <sheetName val="B2_31"/>
      <sheetName val="CL_XD1"/>
      <sheetName val="CHO_TC1"/>
      <sheetName val="Tinh_(m2)1"/>
      <sheetName val="DO_AM_DT1"/>
      <sheetName val="DG_1"/>
      <sheetName val="Du_Toan"/>
      <sheetName val="THOP_XL"/>
      <sheetName val="Thuc_thanh"/>
      <sheetName val="BC_nhanh"/>
      <sheetName val="BC_TCTy"/>
      <sheetName val="BC_GD_"/>
      <sheetName val="BC_ngay"/>
      <sheetName val="SL_va_do_am"/>
      <sheetName val="Da_voi"/>
      <sheetName val="Da_set"/>
      <sheetName val="Lo_nung"/>
      <sheetName val="Nghien_lieu"/>
      <sheetName val="Nghien_xi"/>
      <sheetName val="Nghien_than"/>
      <sheetName val="BC_P_KH"/>
      <sheetName val="Dam_chu"/>
      <sheetName val="PTVTT_rao"/>
      <sheetName val="DTOANT_rao"/>
      <sheetName val="T_HOP_"/>
      <sheetName val="DTOANP_HOC"/>
      <sheetName val="TLUONG_pNHA_O"/>
      <sheetName val="TLUONGT_rao"/>
      <sheetName val="CL_VTU"/>
      <sheetName val="TTHEP_WC"/>
      <sheetName val="THEP_TRao"/>
      <sheetName val="THEP_PHONG_HOC"/>
      <sheetName val="IBASE"/>
      <sheetName val="Package1"/>
      <sheetName val="Sheet3"/>
      <sheetName val="tra-vat-lgeu"/>
      <sheetName val=""/>
    </sheetNames>
    <sheetDataSet>
      <sheetData sheetId="0" refreshError="1"/>
      <sheetData sheetId="1" refreshError="1"/>
      <sheetData sheetId="2" refreshError="1"/>
      <sheetData sheetId="3" refreshError="1">
        <row r="23">
          <cell r="N23">
            <v>5500</v>
          </cell>
        </row>
        <row r="34">
          <cell r="N34">
            <v>27272.73</v>
          </cell>
        </row>
        <row r="35">
          <cell r="N35">
            <v>30454.55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efreshError="1"/>
      <sheetData sheetId="197" refreshError="1"/>
      <sheetData sheetId="198" refreshError="1"/>
      <sheetData sheetId="199" refreshError="1"/>
      <sheetData sheetId="200"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7">
          <cell r="D57">
            <v>0.33333333333333331</v>
          </cell>
        </row>
      </sheetData>
      <sheetData sheetId="1" refreshError="1"/>
      <sheetData sheetId="2"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ital Disbursement"/>
      <sheetName val="Brief"/>
    </sheetNames>
    <sheetDataSet>
      <sheetData sheetId="0"/>
      <sheetData sheetId="1">
        <row r="14">
          <cell r="P14">
            <v>2002</v>
          </cell>
        </row>
      </sheetData>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Input"/>
      <sheetName val="Earth Pres."/>
      <sheetName val="Load Com."/>
      <sheetName val="Noi Luc"/>
      <sheetName val="Pile Cap.-Po"/>
      <sheetName val="Pile Cap. - Pv"/>
      <sheetName val="XL4Poppy"/>
    </sheetNames>
    <sheetDataSet>
      <sheetData sheetId="0"/>
      <sheetData sheetId="1"/>
      <sheetData sheetId="2"/>
      <sheetData sheetId="3"/>
      <sheetData sheetId="4"/>
      <sheetData sheetId="5"/>
      <sheetData sheetId="6"/>
      <sheetData sheetId="7"/>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khoan"/>
      <sheetName val="So KT"/>
      <sheetName val="Module2"/>
      <sheetName val="Module1"/>
      <sheetName val="Module3"/>
      <sheetName val="Congty"/>
      <sheetName val="VPPN"/>
      <sheetName val="XN74"/>
      <sheetName val="XN54"/>
      <sheetName val="XN33"/>
      <sheetName val="NK96"/>
      <sheetName val="XL4Test5"/>
      <sheetName val="tong hop"/>
      <sheetName val="phan tich DG"/>
      <sheetName val="gia vat lieu"/>
      <sheetName val="gia xe may"/>
      <sheetName val="gia nhan cong"/>
      <sheetName val="Sheet2"/>
      <sheetName val="Sheet1"/>
      <sheetName val="00000000"/>
      <sheetName val="28-9"/>
      <sheetName val="27-9"/>
      <sheetName val="26-9"/>
      <sheetName val="25-9"/>
      <sheetName val="24-9"/>
      <sheetName val="23-9"/>
      <sheetName val="22-9"/>
      <sheetName val="21-9"/>
      <sheetName val="20-9"/>
      <sheetName val="19-9"/>
      <sheetName val="18-9"/>
      <sheetName val="17-9"/>
      <sheetName val="16-9"/>
      <sheetName val="15-9"/>
      <sheetName val="14-9"/>
      <sheetName val="13-9"/>
      <sheetName val="12-9"/>
      <sheetName val="11-9"/>
      <sheetName val="10-9"/>
      <sheetName val="9-9"/>
      <sheetName val="8-9"/>
      <sheetName val="7-9"/>
      <sheetName val="6-9"/>
      <sheetName val="5-9"/>
      <sheetName val="4-9"/>
      <sheetName val="3-9"/>
      <sheetName val="2-9"/>
      <sheetName val="1-9"/>
      <sheetName val="30-8"/>
      <sheetName val="29-8"/>
      <sheetName val="28-8"/>
      <sheetName val="27-8"/>
      <sheetName val="26-8"/>
      <sheetName val="25-8"/>
      <sheetName val="24-8"/>
      <sheetName val="23-8"/>
      <sheetName val="22-8"/>
      <sheetName val="21-8"/>
      <sheetName val="20-8"/>
      <sheetName val="19-8"/>
      <sheetName val="18-8"/>
      <sheetName val="17-8"/>
      <sheetName val="16-8"/>
      <sheetName val="15-8"/>
      <sheetName val="14-8"/>
      <sheetName val="13-8"/>
      <sheetName val="12-8"/>
      <sheetName val="11-8"/>
      <sheetName val="10-8"/>
      <sheetName val="9-8"/>
      <sheetName val="8-8"/>
      <sheetName val="7-8"/>
      <sheetName val="6-8"/>
      <sheetName val="5-8"/>
      <sheetName val="4-8"/>
      <sheetName val="03-8"/>
      <sheetName val="02-8"/>
      <sheetName val="01-8"/>
      <sheetName val="31-7"/>
      <sheetName val="30-7"/>
      <sheetName val="29-7"/>
      <sheetName val="28-7"/>
      <sheetName val="mau"/>
      <sheetName val="10000000"/>
      <sheetName val="GVL"/>
      <sheetName val="Do Thi Tho M.M (1)"/>
      <sheetName val="Nguyen Van Ly M.M (2)"/>
      <sheetName val="Dinh Van Hai M.M (3)"/>
      <sheetName val="Tran Van Thai  M.M (4) "/>
      <sheetName val="Tran Thi lan  M.M (5) "/>
      <sheetName val="Pham Thi Thin  M.M (6)"/>
      <sheetName val="Pham Thi Thuong  M.M (7)"/>
      <sheetName val="le Thi Thuc  M.M (8)"/>
      <sheetName val="Ngo Van Nhan M.M (9)"/>
      <sheetName val="Le Tat Ve M.M (10)"/>
      <sheetName val="Le Tat Ve M.M (11)"/>
      <sheetName val="Le Thi Nhan M.M (12)"/>
      <sheetName val="Le Thi Nhan 12(2)"/>
      <sheetName val="Doan Van Chin 13(1)"/>
      <sheetName val="Doan Van Chin 13(2)"/>
      <sheetName val="Dinh Van Ranh 14(1)"/>
      <sheetName val="Nguyen Duy Lien 15(2)"/>
      <sheetName val="Le Huu Hanh 16(1)"/>
      <sheetName val="Le Huu Hanh 16(2)"/>
      <sheetName val="Le Tat Ve 17(2)"/>
      <sheetName val="Phung Thi Hien 18(1)"/>
      <sheetName val="Phung Thi Hien 18(2)"/>
      <sheetName val="Ngo Xuan Dap 19(2)"/>
      <sheetName val="Le Huu Hung 20(2)"/>
      <sheetName val="Le Tri An 21(2)"/>
      <sheetName val="Hoang Van Chuong 22(2)"/>
      <sheetName val="Le Thi Ly 23(2)"/>
      <sheetName val="Vu Dinh Tre 24(2)"/>
      <sheetName val="Le Huu Hoa 25(2)"/>
      <sheetName val="Le Tat Ve 26(2)"/>
      <sheetName val="Hoang Thi Binh 27(2)"/>
      <sheetName val="Hoang Thi Binh 28(2)"/>
      <sheetName val="Le Huu Thuy 29(2)"/>
      <sheetName val="Mau moi"/>
      <sheetName val="PV THIEU(2)"/>
      <sheetName val="NTMEN4(1)"/>
      <sheetName val="XL4Poppy"/>
      <sheetName val="400-415.37"/>
      <sheetName val="KL NR2"/>
      <sheetName val="NR2 565 PQ DQ"/>
      <sheetName val="565 DD"/>
      <sheetName val="M2-415.37"/>
      <sheetName val="Cong"/>
      <sheetName val="507 PQ"/>
      <sheetName val="507 DD"/>
      <sheetName val=" Subbase"/>
      <sheetName val="NR2"/>
      <sheetName val="THCP"/>
      <sheetName val="BQT"/>
      <sheetName val="RG"/>
      <sheetName val="Sheet3"/>
      <sheetName val="BCVT"/>
      <sheetName val="BKHD"/>
      <sheetName val="TN"/>
      <sheetName val="ND"/>
      <sheetName val="VL"/>
      <sheetName val="MTL$-INTER"/>
      <sheetName val="KQHDKD"/>
      <sheetName val="KHOI_DONG"/>
      <sheetName val="Inctiettk"/>
      <sheetName val="cd taikhoan"/>
      <sheetName val="NK_CHUNG"/>
      <sheetName val="CD_PSINH"/>
      <sheetName val="CDKT"/>
      <sheetName val="MAKHACH"/>
      <sheetName val="TH_CNO"/>
      <sheetName val="NEW-PANEL"/>
      <sheetName val="Phu cap"/>
      <sheetName val="phu cap nam"/>
      <sheetName val="Mau 1 PGD"/>
      <sheetName val="Mau 2PGD"/>
      <sheetName val="Mau 3 PGD"/>
      <sheetName val="mau so 01A"/>
      <sheetName val="mau so 2"/>
      <sheetName val="mau so 3"/>
      <sheetName val="PCCM"/>
      <sheetName val="tienluong"/>
      <sheetName val="C/ngty"/>
      <sheetName val=""/>
      <sheetName val="DOAM0654CAS"/>
      <sheetName val="hold5"/>
      <sheetName val="hold6"/>
      <sheetName val="VC"/>
      <sheetName val="chitiet"/>
      <sheetName val="DI-ESTI"/>
      <sheetName val="Hoang Van Chuong _x0000_2(2)"/>
      <sheetName val="X_x0000_4Test5"/>
      <sheetName val="C_ngty"/>
      <sheetName val="Hoang Van Chuong "/>
      <sheetName val="X"/>
      <sheetName val="Le Huu Thuy 2_x0019_(2)"/>
      <sheetName val="DI_ESTI"/>
      <sheetName val="sat"/>
      <sheetName val="ptvt"/>
      <sheetName val="ଶᐭ8"/>
      <sheetName val="Phung Thi HIen 18(2_x0009_"/>
      <sheetName val="Le Tri An 2_x0011_(2)"/>
      <sheetName val="H/ang Van Chuong 22(2)"/>
      <sheetName val="Le_x0000_Huu Hoa 25(2)"/>
      <sheetName val="TT"/>
      <sheetName val="klnd"/>
      <sheetName val="DTmd"/>
      <sheetName val="thnl"/>
      <sheetName val="htxl"/>
      <sheetName val="bvl"/>
      <sheetName val="kpct"/>
      <sheetName val="THKP"/>
      <sheetName val="Phung Thi HIen 18(2 "/>
      <sheetName val="Nguyen Duy Lien ႀ￸(2)"/>
      <sheetName val="DG chi tiet"/>
      <sheetName val="Le Thi Ly 23(2_x0009_"/>
      <sheetName val="Le Tat Ve M.M (1ÿÿ"/>
      <sheetName val="Le ThÿÿNhan M.M (12)"/>
      <sheetName val="Le"/>
      <sheetName val="H_ang Van Chuong 22(2)"/>
      <sheetName val="T11,12-2001"/>
      <sheetName val="General"/>
      <sheetName val="Nguyen Duy Lien ??(2)"/>
      <sheetName val="Le?Huu Hoa 25(2)"/>
      <sheetName val="Hoang Van Chuong ?2(2)"/>
      <sheetName val="X?4Test5"/>
      <sheetName val="tra-vat-lieu"/>
      <sheetName val="PTDG"/>
      <sheetName val="XJ74"/>
      <sheetName val="Pham Thi Thuong  M.M (7i"/>
      <sheetName val="BTH phi"/>
      <sheetName val="BLT phi"/>
      <sheetName val="phi,le phi"/>
      <sheetName val="Bien Lai TON"/>
      <sheetName val="BCQT "/>
      <sheetName val="Giay di duong"/>
      <sheetName val="BC QT cua tung ap"/>
      <sheetName val="GIAO CHI TIEU THU QUY 07"/>
      <sheetName val="BANG TONG HOP GIAY NOP TIEN"/>
      <sheetName val="??8"/>
      <sheetName val="LIST"/>
      <sheetName val="SPL4"/>
      <sheetName val="Tra_bang"/>
      <sheetName val="IBASE"/>
      <sheetName val="NR2Ƞ565 PQ DQ"/>
      <sheetName val="Truot_nen"/>
      <sheetName val="DD 10KV"/>
      <sheetName val="Nguyen Duy Lien __(2)"/>
      <sheetName val="Le_Huu Hoa 25(2)"/>
      <sheetName val="__8"/>
      <sheetName val="Hoang Van Chuong _2(2)"/>
      <sheetName val="X_4Test5"/>
      <sheetName val="ma_pt"/>
      <sheetName val="13)8"/>
      <sheetName val="Le Thi Nha_x0000__x0000_f_x0000__x0001__x0000__x0000_"/>
      <sheetName val="_x0002__x0000_"/>
      <sheetName val="Tai_khoan"/>
      <sheetName val="So_KT"/>
      <sheetName val="tong_hop"/>
      <sheetName val="phan_tich_DG"/>
      <sheetName val="gia_vat_lieu"/>
      <sheetName val="gia_xe_may"/>
      <sheetName val="gia_nhan_cong"/>
      <sheetName val="cd_taikhoan"/>
      <sheetName val="Do_Thi_Tho_M_M_(1)"/>
      <sheetName val="Nguyen_Van_Ly_M_M_(2)"/>
      <sheetName val="Dinh_Van_Hai_M_M_(3)"/>
      <sheetName val="Tran_Van_Thai__M_M_(4)_"/>
      <sheetName val="Tran_Thi_lan__M_M_(5)_"/>
      <sheetName val="Pham_Thi_Thin__M_M_(6)"/>
      <sheetName val="Pham_Thi_Thuong__M_M_(7)"/>
      <sheetName val="le_Thi_Thuc__M_M_(8)"/>
      <sheetName val="Ngo_Van_Nhan_M_M_(9)"/>
      <sheetName val="Le_Tat_Ve_M_M_(10)"/>
      <sheetName val="Le_Tat_Ve_M_M_(11)"/>
      <sheetName val="Le_Thi_Nhan_M_M_(12)"/>
      <sheetName val="Le_Thi_Nhan_12(2)"/>
      <sheetName val="Doan_Van_Chin_13(1)"/>
      <sheetName val="Doan_Van_Chin_13(2)"/>
      <sheetName val="Dinh_Van_Ranh_14(1)"/>
      <sheetName val="Nguyen_Duy_Lien_15(2)"/>
      <sheetName val="Le_Huu_Hanh_16(1)"/>
      <sheetName val="Le_Huu_Hanh_16(2)"/>
      <sheetName val="Le_Tat_Ve_17(2)"/>
      <sheetName val="Phung_Thi_Hien_18(1)"/>
      <sheetName val="Phung_Thi_Hien_18(2)"/>
      <sheetName val="Ngo_Xuan_Dap_19(2)"/>
      <sheetName val="Le_Huu_Hung_20(2)"/>
      <sheetName val="Le_Tri_An_21(2)"/>
      <sheetName val="Hoang_Van_Chuong_22(2)"/>
      <sheetName val="Le_Thi_Ly_23(2)"/>
      <sheetName val="Vu_Dinh_Tre_24(2)"/>
      <sheetName val="Le_Huu_Hoa_25(2)"/>
      <sheetName val="Le_Tat_Ve_26(2)"/>
      <sheetName val="Hoang_Thi_Binh_27(2)"/>
      <sheetName val="Hoang_Thi_Binh_28(2)"/>
      <sheetName val="Le_Huu_Thuy_29(2)"/>
      <sheetName val="Mau_moi"/>
      <sheetName val="PV_THIEU(2)"/>
      <sheetName val="400-415_37"/>
      <sheetName val="KL_NR2"/>
      <sheetName val="NR2_565_PQ_DQ"/>
      <sheetName val="565_DD"/>
      <sheetName val="M2-415_37"/>
      <sheetName val="507_PQ"/>
      <sheetName val="507_DD"/>
      <sheetName val="_Subbase"/>
      <sheetName val="Phu_cap"/>
      <sheetName val="phu_cap_nam"/>
      <sheetName val="Mau_1_PGD"/>
      <sheetName val="Mau_2PGD"/>
      <sheetName val="Mau_3_PGD"/>
      <sheetName val="mau_so_01A"/>
      <sheetName val="mau_so_2"/>
      <sheetName val="mau_so_3"/>
      <sheetName val="CSDL"/>
      <sheetName val="BK"/>
      <sheetName val="PNK"/>
      <sheetName val="PXK"/>
      <sheetName val="PTL"/>
      <sheetName val="NXT"/>
      <sheetName val="STH131"/>
      <sheetName val="MAU PX"/>
      <sheetName val="331"/>
      <sheetName val="LDC"/>
      <sheetName val="LDB"/>
      <sheetName val="LDA"/>
      <sheetName val="LD"/>
      <sheetName val="Girder"/>
      <sheetName val="Le Heu Hoa 25(2_x0009_"/>
      <sheetName val="Hoang Thi Binh 08(2)"/>
      <sheetName val="_x0011_3-8"/>
      <sheetName val="KEM NGHIEN GIA CONG"/>
      <sheetName val="SOKT-Q3CT"/>
      <sheetName val="_x0004_OAM0654CAS"/>
      <sheetName val="THONG KE"/>
      <sheetName val="MïJule2"/>
      <sheetName val="Le Thi Nha"/>
      <sheetName val="Le Thi Ly 23(2 "/>
      <sheetName val="DMTK"/>
      <sheetName val="Sbq18"/>
      <sheetName val="Le_x0000_Huu Hanh 16(1)"/>
      <sheetName val="Le Thi_x0000_Nhan M.M (12)"/>
      <sheetName val="Le Thi Nha??f?_x0001_??"/>
      <sheetName val="_x0002_?"/>
      <sheetName val="Parem"/>
      <sheetName val="PR THIEU(2)"/>
      <sheetName val="Pham ThiðThuong  M.M (7)"/>
      <sheetName val="Le Tat Ve M.M (19)"/>
      <sheetName val="FD"/>
      <sheetName val="GI"/>
      <sheetName val="EE (3)"/>
      <sheetName val="PAVEMENT"/>
      <sheetName val="TRAFFIC"/>
      <sheetName val="Dinh nghia"/>
      <sheetName val="Pham T(i Thuong  M.M (7)"/>
      <sheetName val="ESTI."/>
      <sheetName val="Sheet26"/>
      <sheetName val="NR2?565 PQ DQ"/>
      <sheetName val="DTCT"/>
      <sheetName val="tra_vat_lieu"/>
      <sheetName val="400-015.37"/>
      <sheetName val="VL10KV"/>
      <sheetName val="TBA 250"/>
      <sheetName val="VL 0_4KV"/>
      <sheetName val="VLCong to"/>
      <sheetName val="ctTBA"/>
      <sheetName val="Le?Huu Hanh 16(1)"/>
      <sheetName val="Le Thi?Nhan M.M (12)"/>
      <sheetName val="Book 1 Summary"/>
      <sheetName val="Chi Tiet"/>
      <sheetName val="N61"/>
      <sheetName val="SumSBU"/>
      <sheetName val="Module#"/>
      <sheetName val="Le Heu Hoa 25(2 "/>
      <sheetName val="DANGBAN"/>
      <sheetName val="MTO REV.2(ARMOR)"/>
      <sheetName val="Doan Van ࡃhin 13(1)"/>
      <sheetName val="so chi tiet"/>
      <sheetName val="hgld5"/>
      <sheetName val="Le Thi"/>
      <sheetName val="Le Hue Hanh 16(2)"/>
      <sheetName val="DULIEU"/>
      <sheetName val="ptdg "/>
      <sheetName val="ptke"/>
      <sheetName val="nhap theo ngay vao"/>
      <sheetName val="Hoang Van Chuong 2(2)"/>
      <sheetName val="_x0002_"/>
      <sheetName val="Le Thi Nha_x0000_f_x0000__x0001__x0000_"/>
      <sheetName val="Le Thi Nha__f__x0001___"/>
      <sheetName val="_x0002__"/>
      <sheetName val="NR2_565 PQ DQ"/>
      <sheetName val="MTO REV.0"/>
      <sheetName val="Le2"/>
      <sheetName val="Le_Huu Hanh 16(1)"/>
      <sheetName val="Le Thi_Nhan M.M (12)"/>
      <sheetName val="Le2_x0000__x0000_ Hoa 25(2)"/>
      <sheetName val="Tai_khoan1"/>
      <sheetName val="So_KT1"/>
      <sheetName val="tong_hop1"/>
      <sheetName val="phan_tich_DG1"/>
      <sheetName val="gia_vat_lieu1"/>
      <sheetName val="gia_xe_may1"/>
      <sheetName val="gia_nhan_cong1"/>
      <sheetName val="Do_Thi_Tho_M_M_(1)1"/>
      <sheetName val="Nguyen_Van_Ly_M_M_(2)1"/>
      <sheetName val="Dinh_Van_Hai_M_M_(3)1"/>
      <sheetName val="Tran_Van_Thai__M_M_(4)_1"/>
      <sheetName val="Tran_Thi_lan__M_M_(5)_1"/>
      <sheetName val="Pham_Thi_Thin__M_M_(6)1"/>
      <sheetName val="Pham_Thi_Thuong__M_M_(7)1"/>
      <sheetName val="le_Thi_Thuc__M_M_(8)1"/>
      <sheetName val="Ngo_Van_Nhan_M_M_(9)1"/>
      <sheetName val="Le_Tat_Ve_M_M_(10)1"/>
      <sheetName val="Le_Tat_Ve_M_M_(11)1"/>
      <sheetName val="Le_Thi_Nhan_M_M_(12)1"/>
      <sheetName val="Le_Thi_Nhan_12(2)1"/>
      <sheetName val="Doan_Van_Chin_13(1)1"/>
      <sheetName val="Doan_Van_Chin_13(2)1"/>
      <sheetName val="Dinh_Van_Ranh_14(1)1"/>
      <sheetName val="Nguyen_Duy_Lien_15(2)1"/>
      <sheetName val="Le_Huu_Hanh_16(1)1"/>
      <sheetName val="Le_Huu_Hanh_16(2)1"/>
      <sheetName val="Le_Tat_Ve_17(2)1"/>
      <sheetName val="Phung_Thi_Hien_18(1)1"/>
      <sheetName val="Phung_Thi_Hien_18(2)1"/>
      <sheetName val="Ngo_Xuan_Dap_19(2)1"/>
      <sheetName val="Le_Huu_Hung_20(2)1"/>
      <sheetName val="Le_Tri_An_21(2)1"/>
      <sheetName val="Hoang_Van_Chuong_22(2)1"/>
      <sheetName val="Le_Thi_Ly_23(2)1"/>
      <sheetName val="Vu_Dinh_Tre_24(2)1"/>
      <sheetName val="Le_Huu_Hoa_25(2)1"/>
      <sheetName val="Le_Tat_Ve_26(2)1"/>
      <sheetName val="Hoang_Thi_Binh_27(2)1"/>
      <sheetName val="Hoang_Thi_Binh_28(2)1"/>
      <sheetName val="Le_Huu_Thuy_29(2)1"/>
      <sheetName val="Mau_moi1"/>
      <sheetName val="PV_THIEU(2)1"/>
      <sheetName val="400-415_371"/>
      <sheetName val="KL_NR21"/>
      <sheetName val="NR2_565_PQ_DQ1"/>
      <sheetName val="565_DD1"/>
      <sheetName val="M2-415_371"/>
      <sheetName val="507_PQ1"/>
      <sheetName val="507_DD1"/>
      <sheetName val="_Subbase1"/>
      <sheetName val="cd_taikhoan1"/>
      <sheetName val="Phu_cap1"/>
      <sheetName val="phu_cap_nam1"/>
      <sheetName val="Mau_1_PGD1"/>
      <sheetName val="Mau_2PGD1"/>
      <sheetName val="Mau_3_PGD1"/>
      <sheetName val="mau_so_01A1"/>
      <sheetName val="mau_so_21"/>
      <sheetName val="mau_so_31"/>
      <sheetName val="Hoang_Van_Chuong_2(2)"/>
      <sheetName val="Phung_Thi_HIen_18(2_1"/>
      <sheetName val="Le_Tri_An_2(2)"/>
      <sheetName val="H/ang_Van_Chuong_22(2)"/>
      <sheetName val="LeHuu_Hoa_25(2)"/>
      <sheetName val="Phung_Thi_HIen_18(2_"/>
      <sheetName val="Nguyen_Duy_Lien_ႀ￸(2)"/>
      <sheetName val="Nguyen_Duy_Lien_??(2)"/>
      <sheetName val="DG_chi_tiet"/>
      <sheetName val="Le?Huu_Hoa_25(2)"/>
      <sheetName val="Le_Huu_Thuy_2(2)"/>
      <sheetName val="BTH_phi"/>
      <sheetName val="BLT_phi"/>
      <sheetName val="phi,le_phi"/>
      <sheetName val="Bien_Lai_TON"/>
      <sheetName val="BCQT_"/>
      <sheetName val="Giay_di_duong"/>
      <sheetName val="BC_QT_cua_tung_ap"/>
      <sheetName val="GIAO_CHI_TIEU_THU_QUY_07"/>
      <sheetName val="BANG_TONG_HOP_GIAY_NOP_TIEN"/>
      <sheetName val="Le_Tat_Ve_M_M_(1ÿÿ"/>
      <sheetName val="Le_ThÿÿNhan_M_M_(12)"/>
      <sheetName val="Le_Thi_Ly_23(2_1"/>
      <sheetName val="Hoang_Van_Chuong_?2(2)"/>
      <sheetName val="H_ang_Van_Chuong_22(2)"/>
      <sheetName val="Hoang_Van_Chuong_"/>
      <sheetName val="MAU_PX"/>
      <sheetName val="KEM_NGHIEN_GIA_CONG"/>
      <sheetName val="NR2Ƞ565_PQ_DQ"/>
      <sheetName val="Nguyen_Duy_Lien___(2)"/>
      <sheetName val="Le_Huu_Hoa_25(2)2"/>
      <sheetName val="Hoang_Van_Chuong__2(2)"/>
      <sheetName val="Le_Thi_Nhaf"/>
      <sheetName val="OAM0654CAS"/>
      <sheetName val="DD_10KV"/>
      <sheetName val="Pham_Thi_Thuong__M_M_(7i"/>
      <sheetName val="3-8"/>
      <sheetName val="Le_Heu_Hoa_25(2_"/>
      <sheetName val="Hoang_Thi_Binh_08(2)"/>
      <sheetName val="THONG_KE"/>
      <sheetName val="PR_THIEU(2)"/>
      <sheetName val="Le_Thi_Nha"/>
      <sheetName val="TBA_250"/>
      <sheetName val="VL_0_4KV"/>
      <sheetName val="VLCong_to"/>
      <sheetName val="Le_Thi_Ly_23(2_"/>
      <sheetName val="Le_Thi_Nha??f???"/>
      <sheetName val="?"/>
      <sheetName val="28-8_x0000__x0000__x0000__x0000__x0000__x0000__x0000__x0000__x0000__x0000__x0000__x0000_㢈ȣ_x0000__x0004__x0000__x0000__x0000__x0000__x0000__x0000_䴀ȣ_x0000__x0000__x0000_"/>
      <sheetName val="Le Thi Nha?f?_x0001_?"/>
      <sheetName val="NHATKY"/>
      <sheetName val="Le Thi Nha_f__x0001__"/>
      <sheetName val="Pham Thi(Thuong  M.M (7)"/>
      <sheetName val="Main"/>
      <sheetName val="NHATKYC"/>
      <sheetName val="Loading"/>
      <sheetName val="Solieu"/>
      <sheetName val="Le2?? Hoa 25(2)"/>
      <sheetName val="BDMTK"/>
      <sheetName val="SOKTMAY"/>
      <sheetName val="SUMMARY-BILL4"/>
      <sheetName val="pp1p"/>
      <sheetName val="pp3p "/>
      <sheetName val="pp3p_NC"/>
      <sheetName val="ppht"/>
      <sheetName val="PNT-QUOT-#3"/>
      <sheetName val="COAT&amp;WRAP-QIOT-#3"/>
      <sheetName val="GFA 1"/>
      <sheetName val="Tai_khoan2"/>
      <sheetName val="So_KT2"/>
      <sheetName val="tong_hop2"/>
      <sheetName val="phan_tich_DG2"/>
      <sheetName val="gia_vat_lieu2"/>
      <sheetName val="gia_xe_may2"/>
      <sheetName val="gia_nhan_cong2"/>
      <sheetName val="Do_Thi_Tho_M_M_(1)2"/>
      <sheetName val="Nguyen_Van_Ly_M_M_(2)2"/>
      <sheetName val="Dinh_Van_Hai_M_M_(3)2"/>
      <sheetName val="Tran_Van_Thai__M_M_(4)_2"/>
      <sheetName val="Tran_Thi_lan__M_M_(5)_2"/>
      <sheetName val="Pham_Thi_Thin__M_M_(6)2"/>
      <sheetName val="Pham_Thi_Thuong__M_M_(7)2"/>
      <sheetName val="le_Thi_Thuc__M_M_(8)2"/>
      <sheetName val="Ngo_Van_Nhan_M_M_(9)2"/>
      <sheetName val="Le_Tat_Ve_M_M_(10)2"/>
      <sheetName val="Le_Tat_Ve_M_M_(11)2"/>
      <sheetName val="Le_Thi_Nhan_M_M_(12)2"/>
      <sheetName val="Le_Thi_Nhan_12(2)2"/>
      <sheetName val="Doan_Van_Chin_13(1)2"/>
      <sheetName val="Doan_Van_Chin_13(2)2"/>
      <sheetName val="Dinh_Van_Ranh_14(1)2"/>
      <sheetName val="Nguyen_Duy_Lien_15(2)2"/>
      <sheetName val="Le_Huu_Hanh_16(1)2"/>
      <sheetName val="Le_Huu_Hanh_16(2)2"/>
      <sheetName val="Le_Tat_Ve_17(2)2"/>
      <sheetName val="Phung_Thi_Hien_18(1)2"/>
      <sheetName val="Phung_Thi_Hien_18(2)2"/>
      <sheetName val="Ngo_Xuan_Dap_19(2)2"/>
      <sheetName val="Le_Huu_Hung_20(2)2"/>
      <sheetName val="Le_Tri_An_21(2)2"/>
      <sheetName val="Hoang_Van_Chuong_22(2)2"/>
      <sheetName val="Le_Thi_Ly_23(2)2"/>
      <sheetName val="Vu_Dinh_Tre_24(2)2"/>
      <sheetName val="Le_Huu_Hoa_25(2)3"/>
      <sheetName val="Le_Tat_Ve_26(2)2"/>
      <sheetName val="Hoang_Thi_Binh_27(2)2"/>
      <sheetName val="Hoang_Thi_Binh_28(2)2"/>
      <sheetName val="X4Test5"/>
    </sheetNames>
    <sheetDataSet>
      <sheetData sheetId="0" refreshError="1">
        <row r="3">
          <cell r="A3" t="str">
            <v>111</v>
          </cell>
          <cell r="B3" t="str">
            <v>TiÒn mÆt - VN§</v>
          </cell>
          <cell r="C3" t="str">
            <v>Nî</v>
          </cell>
        </row>
        <row r="4">
          <cell r="A4" t="str">
            <v>1121</v>
          </cell>
          <cell r="B4" t="str">
            <v>TiÒn göi ng©n hµng - VN§</v>
          </cell>
          <cell r="C4" t="str">
            <v>Nî</v>
          </cell>
        </row>
        <row r="5">
          <cell r="A5" t="str">
            <v>1122</v>
          </cell>
          <cell r="B5" t="str">
            <v>TiÒn göi ng©n hµng - ngo¹i tÖ</v>
          </cell>
          <cell r="C5" t="str">
            <v>Nî</v>
          </cell>
        </row>
        <row r="6">
          <cell r="A6" t="str">
            <v>131</v>
          </cell>
          <cell r="B6" t="str">
            <v>ph¶i thu kh¸ch hµng</v>
          </cell>
          <cell r="C6" t="str">
            <v>Nî</v>
          </cell>
        </row>
        <row r="7">
          <cell r="A7" t="str">
            <v>133</v>
          </cell>
          <cell r="B7" t="str">
            <v>ThuÕ GTGT ®­îc khÊu trõ</v>
          </cell>
          <cell r="C7" t="str">
            <v>Nî</v>
          </cell>
        </row>
        <row r="8">
          <cell r="A8" t="str">
            <v>136</v>
          </cell>
          <cell r="B8" t="str">
            <v xml:space="preserve">Ph¶i thu néi bé </v>
          </cell>
          <cell r="C8" t="str">
            <v>Nî</v>
          </cell>
        </row>
        <row r="9">
          <cell r="A9" t="str">
            <v>138</v>
          </cell>
          <cell r="B9" t="str">
            <v>Ph¶i thu kh¸c</v>
          </cell>
          <cell r="C9" t="str">
            <v>Nî</v>
          </cell>
        </row>
        <row r="10">
          <cell r="A10" t="str">
            <v>141</v>
          </cell>
          <cell r="B10" t="str">
            <v>T¹m øng</v>
          </cell>
          <cell r="C10" t="str">
            <v>Nî</v>
          </cell>
        </row>
        <row r="11">
          <cell r="A11" t="str">
            <v>142</v>
          </cell>
          <cell r="B11" t="str">
            <v>Chi phÝ chê ph©n bæ</v>
          </cell>
          <cell r="C11" t="str">
            <v>Nî</v>
          </cell>
        </row>
        <row r="12">
          <cell r="A12" t="str">
            <v>144</v>
          </cell>
          <cell r="B12" t="str">
            <v>ThÕ chÊp ký quü ký c­îc</v>
          </cell>
          <cell r="C12" t="str">
            <v>Nî</v>
          </cell>
        </row>
        <row r="13">
          <cell r="A13" t="str">
            <v>152</v>
          </cell>
          <cell r="B13" t="str">
            <v>Nguyªn liÖu, vËt liÖu</v>
          </cell>
          <cell r="C13" t="str">
            <v>Nî</v>
          </cell>
        </row>
        <row r="14">
          <cell r="A14" t="str">
            <v>153</v>
          </cell>
          <cell r="B14" t="str">
            <v>C«ng cô, dông cô</v>
          </cell>
          <cell r="C14" t="str">
            <v>Nî</v>
          </cell>
        </row>
        <row r="15">
          <cell r="A15" t="str">
            <v>154</v>
          </cell>
          <cell r="B15" t="str">
            <v xml:space="preserve">Chi phÝ SXKD dë dang </v>
          </cell>
          <cell r="C15" t="str">
            <v>Nî</v>
          </cell>
        </row>
        <row r="16">
          <cell r="A16" t="str">
            <v>155</v>
          </cell>
          <cell r="B16" t="str">
            <v>Thµnh phÈm</v>
          </cell>
          <cell r="C16" t="str">
            <v>Nî</v>
          </cell>
        </row>
        <row r="17">
          <cell r="A17" t="str">
            <v>156</v>
          </cell>
          <cell r="B17" t="str">
            <v>Hµng ho¸</v>
          </cell>
          <cell r="C17" t="str">
            <v>Nî</v>
          </cell>
        </row>
        <row r="18">
          <cell r="A18" t="str">
            <v>211</v>
          </cell>
          <cell r="B18" t="str">
            <v>Tµi s¶n cè ®Þnh h÷u h×nh</v>
          </cell>
          <cell r="C18" t="str">
            <v>Nî</v>
          </cell>
        </row>
        <row r="19">
          <cell r="A19" t="str">
            <v>214</v>
          </cell>
          <cell r="B19" t="str">
            <v xml:space="preserve">Hao mßn TSC§ </v>
          </cell>
          <cell r="C19" t="str">
            <v>Cã</v>
          </cell>
        </row>
        <row r="20">
          <cell r="A20" t="str">
            <v>311</v>
          </cell>
          <cell r="B20" t="str">
            <v>Vay ng¾n h¹n</v>
          </cell>
          <cell r="C20" t="str">
            <v>Cã</v>
          </cell>
        </row>
        <row r="21">
          <cell r="A21" t="str">
            <v>331</v>
          </cell>
          <cell r="B21" t="str">
            <v>Ph¶i tr¶ ng­êi b¸n</v>
          </cell>
          <cell r="C21" t="str">
            <v>Cã</v>
          </cell>
        </row>
        <row r="22">
          <cell r="A22" t="str">
            <v>133</v>
          </cell>
          <cell r="B22" t="str">
            <v>ThuÕ GTGT ®­îc khÊu trõ</v>
          </cell>
          <cell r="C22" t="str">
            <v>Nî</v>
          </cell>
        </row>
        <row r="23">
          <cell r="A23" t="str">
            <v>3331</v>
          </cell>
          <cell r="B23" t="str">
            <v>ThuÕ gi¸ trÞ gia t¨ng ph¶i nép</v>
          </cell>
          <cell r="C23" t="str">
            <v>Cã</v>
          </cell>
        </row>
        <row r="24">
          <cell r="A24" t="str">
            <v>3333</v>
          </cell>
          <cell r="B24" t="str">
            <v>ThuÕ nhËp khÈu</v>
          </cell>
          <cell r="C24" t="str">
            <v>Cã</v>
          </cell>
        </row>
        <row r="25">
          <cell r="A25" t="str">
            <v>3337</v>
          </cell>
          <cell r="B25" t="str">
            <v>ThuÕ nhµ ®Êt, tiÒn thuª ®Êt</v>
          </cell>
          <cell r="C25" t="str">
            <v>Cã</v>
          </cell>
        </row>
        <row r="26">
          <cell r="A26" t="str">
            <v>3338</v>
          </cell>
          <cell r="B26" t="str">
            <v>C¸c lo¹i thuÕ kh¸c</v>
          </cell>
          <cell r="C26" t="str">
            <v>Cã</v>
          </cell>
        </row>
        <row r="27">
          <cell r="A27" t="str">
            <v>334</v>
          </cell>
          <cell r="B27" t="str">
            <v>Ph¶i tr¶ c«ng nh©n viªn</v>
          </cell>
          <cell r="C27" t="str">
            <v>Cã</v>
          </cell>
        </row>
        <row r="28">
          <cell r="A28" t="str">
            <v>336</v>
          </cell>
          <cell r="B28" t="str">
            <v>Ph¶i tr¶ néi bé</v>
          </cell>
          <cell r="C28" t="str">
            <v>Cã</v>
          </cell>
        </row>
        <row r="29">
          <cell r="A29" t="str">
            <v>3382</v>
          </cell>
          <cell r="B29" t="str">
            <v>Kinh phÝ c«ng ®oµn</v>
          </cell>
          <cell r="C29" t="str">
            <v>Cã</v>
          </cell>
        </row>
        <row r="30">
          <cell r="A30" t="str">
            <v>3383</v>
          </cell>
          <cell r="B30" t="str">
            <v>B¶o hiÓm x· héi</v>
          </cell>
          <cell r="C30" t="str">
            <v>Cã</v>
          </cell>
        </row>
        <row r="31">
          <cell r="A31" t="str">
            <v>3384</v>
          </cell>
          <cell r="B31" t="str">
            <v>B¶o hiÓm YTÕ</v>
          </cell>
          <cell r="C31" t="str">
            <v>Cã</v>
          </cell>
        </row>
        <row r="32">
          <cell r="A32" t="str">
            <v>3388</v>
          </cell>
          <cell r="B32" t="str">
            <v>Ph¶i tr¶, ph¶i nép kh¸c</v>
          </cell>
          <cell r="C32" t="str">
            <v>Cã</v>
          </cell>
        </row>
        <row r="33">
          <cell r="A33" t="str">
            <v>341</v>
          </cell>
          <cell r="B33" t="str">
            <v>Vay dµi h¹n</v>
          </cell>
          <cell r="C33" t="str">
            <v>Cã</v>
          </cell>
        </row>
        <row r="34">
          <cell r="A34" t="str">
            <v>411</v>
          </cell>
          <cell r="B34" t="str">
            <v>Nguån vèn kinh doanh</v>
          </cell>
          <cell r="C34" t="str">
            <v>Cã</v>
          </cell>
        </row>
        <row r="35">
          <cell r="A35" t="str">
            <v>412</v>
          </cell>
          <cell r="B35" t="str">
            <v>chªnh lÖch ®¸nh gi¸ tµI s¶n</v>
          </cell>
          <cell r="C35" t="str">
            <v>L</v>
          </cell>
        </row>
        <row r="36">
          <cell r="A36" t="str">
            <v>413</v>
          </cell>
          <cell r="B36" t="str">
            <v>Chªnh lÖch tû gi¸</v>
          </cell>
          <cell r="C36" t="str">
            <v>L</v>
          </cell>
        </row>
        <row r="37">
          <cell r="A37" t="str">
            <v>421</v>
          </cell>
          <cell r="B37" t="str">
            <v xml:space="preserve">L·i /lç ch­a ph©n phèi </v>
          </cell>
          <cell r="C37" t="str">
            <v>L</v>
          </cell>
        </row>
        <row r="38">
          <cell r="A38" t="str">
            <v>511</v>
          </cell>
          <cell r="B38" t="str">
            <v>Doanh thu b¸n s¶n phÈm</v>
          </cell>
          <cell r="C38" t="str">
            <v>Cã</v>
          </cell>
        </row>
        <row r="39">
          <cell r="A39" t="str">
            <v>531</v>
          </cell>
          <cell r="B39" t="str">
            <v>Gi¶m gi¸ hµng b¸n</v>
          </cell>
          <cell r="C39" t="str">
            <v>Cã</v>
          </cell>
        </row>
        <row r="40">
          <cell r="A40" t="str">
            <v>532</v>
          </cell>
          <cell r="B40" t="str">
            <v>Hµng b¸n bÞ tr¶ l¹i</v>
          </cell>
          <cell r="C40" t="str">
            <v>Cã</v>
          </cell>
        </row>
        <row r="41">
          <cell r="A41" t="str">
            <v>621</v>
          </cell>
          <cell r="B41" t="str">
            <v>Chi phÝ NVLiÖu trùc tiÕp</v>
          </cell>
          <cell r="C41" t="str">
            <v>Nî</v>
          </cell>
        </row>
        <row r="42">
          <cell r="A42" t="str">
            <v>622</v>
          </cell>
          <cell r="B42" t="str">
            <v>Chi phÝ nh©n c«ng trùc tiÕp</v>
          </cell>
          <cell r="C42" t="str">
            <v>Nî</v>
          </cell>
        </row>
        <row r="43">
          <cell r="A43" t="str">
            <v>627</v>
          </cell>
          <cell r="B43" t="str">
            <v xml:space="preserve">Chi phÝ s¶n xuÊt chung </v>
          </cell>
          <cell r="C43" t="str">
            <v>Nî</v>
          </cell>
        </row>
        <row r="44">
          <cell r="A44" t="str">
            <v>632</v>
          </cell>
          <cell r="B44" t="str">
            <v>Gi¸ vèn b¸n hµng</v>
          </cell>
          <cell r="C44" t="str">
            <v>Nî</v>
          </cell>
        </row>
        <row r="45">
          <cell r="A45" t="str">
            <v>641</v>
          </cell>
          <cell r="B45" t="str">
            <v xml:space="preserve">Chi phÝ b¸n hµng </v>
          </cell>
          <cell r="C45" t="str">
            <v>Nî</v>
          </cell>
        </row>
        <row r="46">
          <cell r="A46" t="str">
            <v>642</v>
          </cell>
          <cell r="B46" t="str">
            <v>Chi phÝ qu¶n lý doanh nghiÖp</v>
          </cell>
          <cell r="C46" t="str">
            <v>Nî</v>
          </cell>
        </row>
        <row r="47">
          <cell r="A47" t="str">
            <v>711</v>
          </cell>
          <cell r="B47" t="str">
            <v>Thu nhËp ho¹t ®éng tµi chÝnh</v>
          </cell>
          <cell r="C47" t="str">
            <v>Cã</v>
          </cell>
        </row>
        <row r="48">
          <cell r="A48" t="str">
            <v>721</v>
          </cell>
          <cell r="B48" t="str">
            <v>Thu nhËp bÊt th­êng</v>
          </cell>
          <cell r="C48" t="str">
            <v>Cã</v>
          </cell>
        </row>
        <row r="49">
          <cell r="A49" t="str">
            <v>811</v>
          </cell>
          <cell r="B49" t="str">
            <v>Chi phÝ ho¹t ®éng tµi chÝnh</v>
          </cell>
          <cell r="C49" t="str">
            <v>Nî</v>
          </cell>
        </row>
        <row r="50">
          <cell r="A50" t="str">
            <v>821</v>
          </cell>
          <cell r="B50" t="str">
            <v>Chi phÝ ho¹t ®éng tµi chÝnh</v>
          </cell>
          <cell r="C50" t="str">
            <v>Nî</v>
          </cell>
        </row>
        <row r="51">
          <cell r="A51" t="str">
            <v>911</v>
          </cell>
          <cell r="B51" t="str">
            <v>X¸c ®Þnh kÕt qu¶ kinh doanh</v>
          </cell>
          <cell r="C51" t="str">
            <v>L</v>
          </cell>
        </row>
      </sheetData>
      <sheetData sheetId="1"/>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refreshError="1"/>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refreshError="1"/>
      <sheetData sheetId="147" refreshError="1"/>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sheetData sheetId="171"/>
      <sheetData sheetId="172" refreshError="1"/>
      <sheetData sheetId="173" refreshError="1"/>
      <sheetData sheetId="174" refreshError="1"/>
      <sheetData sheetId="175" refreshError="1"/>
      <sheetData sheetId="176" refreshError="1"/>
      <sheetData sheetId="177" refreshError="1"/>
      <sheetData sheetId="178" refreshError="1"/>
      <sheetData sheetId="179"/>
      <sheetData sheetId="180"/>
      <sheetData sheetId="181"/>
      <sheetData sheetId="182"/>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refreshError="1"/>
      <sheetData sheetId="195"/>
      <sheetData sheetId="196"/>
      <sheetData sheetId="197"/>
      <sheetData sheetId="198"/>
      <sheetData sheetId="199" refreshError="1"/>
      <sheetData sheetId="200" refreshError="1"/>
      <sheetData sheetId="201" refreshError="1"/>
      <sheetData sheetId="202" refreshError="1"/>
      <sheetData sheetId="203"/>
      <sheetData sheetId="204"/>
      <sheetData sheetId="205"/>
      <sheetData sheetId="206" refreshError="1"/>
      <sheetData sheetId="207" refreshError="1"/>
      <sheetData sheetId="208"/>
      <sheetData sheetId="209"/>
      <sheetData sheetId="210"/>
      <sheetData sheetId="211"/>
      <sheetData sheetId="212"/>
      <sheetData sheetId="213"/>
      <sheetData sheetId="214"/>
      <sheetData sheetId="215"/>
      <sheetData sheetId="216"/>
      <sheetData sheetId="217"/>
      <sheetData sheetId="218"/>
      <sheetData sheetId="219" refreshError="1"/>
      <sheetData sheetId="220" refreshError="1"/>
      <sheetData sheetId="221" refreshError="1"/>
      <sheetData sheetId="222" refreshError="1"/>
      <sheetData sheetId="223" refreshError="1"/>
      <sheetData sheetId="224"/>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sheetData sheetId="305"/>
      <sheetData sheetId="306"/>
      <sheetData sheetId="307"/>
      <sheetData sheetId="308" refreshError="1"/>
      <sheetData sheetId="309"/>
      <sheetData sheetId="310"/>
      <sheetData sheetId="311"/>
      <sheetData sheetId="312" refreshError="1"/>
      <sheetData sheetId="313" refreshError="1"/>
      <sheetData sheetId="314"/>
      <sheetData sheetId="315" refreshError="1"/>
      <sheetData sheetId="316" refreshError="1"/>
      <sheetData sheetId="317" refreshError="1"/>
      <sheetData sheetId="318" refreshError="1"/>
      <sheetData sheetId="319" refreshError="1"/>
      <sheetData sheetId="320" refreshError="1"/>
      <sheetData sheetId="321"/>
      <sheetData sheetId="322"/>
      <sheetData sheetId="323" refreshError="1"/>
      <sheetData sheetId="324" refreshError="1"/>
      <sheetData sheetId="325" refreshError="1"/>
      <sheetData sheetId="326"/>
      <sheetData sheetId="327"/>
      <sheetData sheetId="328"/>
      <sheetData sheetId="329" refreshError="1"/>
      <sheetData sheetId="330" refreshError="1"/>
      <sheetData sheetId="331" refreshError="1"/>
      <sheetData sheetId="332" refreshError="1"/>
      <sheetData sheetId="333" refreshError="1"/>
      <sheetData sheetId="334" refreshError="1"/>
      <sheetData sheetId="335"/>
      <sheetData sheetId="336" refreshError="1"/>
      <sheetData sheetId="337" refreshError="1"/>
      <sheetData sheetId="338" refreshError="1"/>
      <sheetData sheetId="339" refreshError="1"/>
      <sheetData sheetId="340" refreshError="1"/>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sheetData sheetId="358" refreshError="1"/>
      <sheetData sheetId="359"/>
      <sheetData sheetId="360" refreshError="1"/>
      <sheetData sheetId="361"/>
      <sheetData sheetId="362" refreshError="1"/>
      <sheetData sheetId="363" refreshError="1"/>
      <sheetData sheetId="364" refreshError="1"/>
      <sheetData sheetId="365" refreshError="1"/>
      <sheetData sheetId="366"/>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refreshError="1"/>
      <sheetData sheetId="485" refreshError="1"/>
      <sheetData sheetId="486" refreshError="1"/>
      <sheetData sheetId="487" refreshError="1"/>
      <sheetData sheetId="488"/>
      <sheetData sheetId="489" refreshError="1"/>
      <sheetData sheetId="490" refreshError="1"/>
      <sheetData sheetId="491" refreshError="1"/>
      <sheetData sheetId="492" refreshError="1"/>
      <sheetData sheetId="493" refreshError="1"/>
      <sheetData sheetId="494"/>
      <sheetData sheetId="495"/>
      <sheetData sheetId="496"/>
      <sheetData sheetId="497" refreshError="1"/>
      <sheetData sheetId="498" refreshError="1"/>
      <sheetData sheetId="499" refreshError="1"/>
      <sheetData sheetId="500" refreshError="1"/>
      <sheetData sheetId="501" refreshError="1"/>
      <sheetData sheetId="502" refreshError="1"/>
      <sheetData sheetId="503" refreshError="1"/>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RPT.xlsYDI-ESTI"/>
      <sheetName val="_RPT.xlsYDI-ESTI"/>
    </sheetNames>
    <sheetDataSet>
      <sheetData sheetId="0" refreshError="1"/>
      <sheetData sheetId="1" refreshError="1"/>
      <sheetData sheetId="2" refreshError="1">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sheetData sheetId="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Q1,Q2,01"/>
      <sheetName val="KH_Q1_Q2_01"/>
    </sheetNames>
    <sheetDataSet>
      <sheetData sheetId="0"/>
      <sheetData sheetId="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0"/>
      <sheetName val="4"/>
      <sheetName val="5"/>
      <sheetName val="6"/>
      <sheetName val="7"/>
      <sheetName val="8"/>
      <sheetName val="9"/>
      <sheetName val="10"/>
      <sheetName val="11"/>
      <sheetName val="12"/>
      <sheetName val="13"/>
      <sheetName val="14"/>
      <sheetName val="15"/>
      <sheetName val="16"/>
    </sheetNames>
    <sheetDataSet>
      <sheetData sheetId="0" refreshError="1"/>
      <sheetData sheetId="1" refreshError="1"/>
      <sheetData sheetId="2" refreshError="1">
        <row r="13">
          <cell r="K13">
            <v>4400</v>
          </cell>
        </row>
        <row r="14">
          <cell r="K14">
            <v>4400</v>
          </cell>
        </row>
        <row r="16">
          <cell r="K16">
            <v>4849.9000000000005</v>
          </cell>
        </row>
        <row r="23">
          <cell r="K23">
            <v>5149.9000000000005</v>
          </cell>
        </row>
        <row r="24">
          <cell r="K24">
            <v>5149.9000000000005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DZ22"/>
      <sheetName val="DZ22"/>
      <sheetName val="BTTBA"/>
      <sheetName val="HTCS"/>
      <sheetName val="KT"/>
      <sheetName val="vc"/>
      <sheetName val="THctiet"/>
      <sheetName val="TH (2)"/>
      <sheetName val="bia"/>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sheetName val="TH (2)"/>
      <sheetName val="TH (3)"/>
      <sheetName val="TH (4)"/>
      <sheetName val="CONST EQ"/>
      <sheetName val="DIREC-&quot;X&quot;"/>
      <sheetName val="INDIRECT-&quot;Y&quot; "/>
      <sheetName val="att-v"/>
      <sheetName val="att-w"/>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c thanh"/>
      <sheetName val="QL1A-QL1A moi"/>
      <sheetName val="C.Bong Lang"/>
      <sheetName val="Vanh dai III (TKKT)"/>
      <sheetName val="SL-NC-MB"/>
      <sheetName val="CX-AD-LC"/>
      <sheetName val="Cau-YBai-Tam"/>
      <sheetName val="XL4Poppy"/>
      <sheetName val="Sheet1"/>
      <sheetName val="To trinh"/>
      <sheetName val="Sheet2"/>
      <sheetName val="bang2"/>
      <sheetName val="Sheet3"/>
      <sheetName val="coHoan"/>
      <sheetName val="Congty"/>
      <sheetName val="VPPN"/>
      <sheetName val="XN74"/>
      <sheetName val="XN54"/>
      <sheetName val="XN33"/>
      <sheetName val="NK96"/>
      <sheetName val="XL4Test5"/>
      <sheetName val="KluongKm2,4"/>
      <sheetName val="B.cao"/>
      <sheetName val="T.tiet"/>
      <sheetName val="T.N"/>
      <sheetName val="00000000"/>
      <sheetName val="VL"/>
      <sheetName val="NHAN CONG"/>
      <sheetName val="MAY"/>
      <sheetName val="VUA"/>
      <sheetName val="DG CAU"/>
      <sheetName val="THOP CAU"/>
      <sheetName val="TLP CAU"/>
      <sheetName val="DAKT1"/>
      <sheetName val="XL4Poppy (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TH"/>
      <sheetName val="ETH"/>
      <sheetName val="1"/>
      <sheetName val="2"/>
      <sheetName val="3"/>
      <sheetName val="4"/>
      <sheetName val="5"/>
      <sheetName val="6"/>
      <sheetName val="7"/>
      <sheetName val="DT1"/>
      <sheetName val="DT2"/>
      <sheetName val="733,14-km238"/>
      <sheetName val="Km237_733,14"/>
      <sheetName val="Km236"/>
      <sheetName val="Km235"/>
      <sheetName val="Km234"/>
      <sheetName val="Km233s,"/>
      <sheetName val="Km232s"/>
      <sheetName val="Km231,"/>
      <sheetName val="Km230"/>
      <sheetName val="Km229s,"/>
      <sheetName val="228_100-229s"/>
      <sheetName val="Km227_838-228_100"/>
      <sheetName val="Km227-227_838s,"/>
      <sheetName val="Km226"/>
      <sheetName val="Km225,"/>
      <sheetName val="Tong KLBS"/>
      <sheetName val="THKLNT(lantruoc)"/>
      <sheetName val="BGThau"/>
      <sheetName val="00000001"/>
      <sheetName val="KTQT-AFC"/>
      <sheetName val="CLDG"/>
      <sheetName val="CLKL"/>
      <sheetName val="Bang du toan"/>
      <sheetName val="Tonghop"/>
      <sheetName val="Bu gia"/>
      <sheetName val="PT vat tu"/>
      <sheetName val="PTVT"/>
      <sheetName val="solieu"/>
      <sheetName val="PLV"/>
      <sheetName val="Dongia"/>
      <sheetName val="DTCTtaluy"/>
      <sheetName val="KLDGTT&lt;120%"/>
      <sheetName val="PL2"/>
      <sheetName val="DTnen"/>
      <sheetName val="PL"/>
      <sheetName val="THKL nghiemthu"/>
      <sheetName val="DTCTtaluy (2)"/>
      <sheetName val="KLDGTT&lt;120% (2)"/>
      <sheetName val="TH (2)"/>
      <sheetName val="xxxxxxxx"/>
      <sheetName val="XXXXXXX0"/>
      <sheetName val="10000000"/>
      <sheetName val="XXXXXXX1"/>
      <sheetName val="20000000"/>
      <sheetName val="30000000"/>
      <sheetName val="Nam 2001"/>
      <sheetName val="Tang TSCD 98-02"/>
      <sheetName val="BIEN DONG"/>
      <sheetName val="TSCD 2001"/>
      <sheetName val="Quy 1-2002"/>
      <sheetName val="Quy 2-2002"/>
      <sheetName val="Quy 3-2002"/>
      <sheetName val="Quy 4-02"/>
      <sheetName val="XN79"/>
      <sheetName val="CTMT"/>
      <sheetName val="boHoan"/>
      <sheetName val="C.     Lang"/>
      <sheetName val="QL1A-QL1Q moi"/>
      <sheetName val="DG CAࡕ"/>
      <sheetName val="SL)NC-MB"/>
      <sheetName val="chi tieu HV"/>
      <sheetName val="sx-tt-tk"/>
      <sheetName val="tsach &amp; thu hoi"/>
      <sheetName val="KK than ton   (2)"/>
      <sheetName val="TT cac ho"/>
      <sheetName val="TT trong nganh"/>
      <sheetName val="chi tiet KHM"/>
      <sheetName val="Pham cap"/>
      <sheetName val="DT than"/>
      <sheetName val="Doanh thu"/>
      <sheetName val="gia tri SX"/>
      <sheetName val="Maumoi"/>
      <sheetName val="So Cong nghiep"/>
      <sheetName val="Bia BC"/>
      <sheetName val="TH thanton"/>
      <sheetName val="Dat da thai"/>
      <sheetName val="XNGB-BMD2004"/>
      <sheetName val="GTSX (TT)"/>
      <sheetName val="XNGBQI"/>
      <sheetName val="XNGBQI (2)"/>
      <sheetName val="XNGBQI-04 (2)"/>
      <sheetName val="XNGBQII-04 (2)"/>
      <sheetName val="XNGBQII-04 (3)"/>
      <sheetName val="XNGBQIII-04 (2)"/>
      <sheetName val="XNGBQIII-04 (3)"/>
      <sheetName val="XNGBQIV-04 (2)"/>
      <sheetName val="XNGBQIV-04 (3)"/>
      <sheetName val="XNGBQI-05"/>
      <sheetName val="XNGBQI-05 (02)"/>
      <sheetName val="Gia ban NK bq"/>
      <sheetName val="Sheet19"/>
      <sheetName val="Sheet20"/>
      <sheetName val="Sheet21"/>
      <sheetName val="Sheet22"/>
      <sheetName val="Sheet23"/>
      <sheetName val="Sheet24"/>
      <sheetName val="Sheet25"/>
      <sheetName val="Sheet26"/>
      <sheetName val="Sheet27"/>
      <sheetName val="Sheet28"/>
      <sheetName val="Sheet29"/>
      <sheetName val="Sheet30"/>
      <sheetName val="000000000000"/>
      <sheetName val="100000000000"/>
      <sheetName val="200000000000"/>
      <sheetName val="gVL"/>
      <sheetName val="KluongKm2_x000c_4"/>
      <sheetName val="BDCNH"/>
      <sheetName val="bcdtk"/>
      <sheetName val="BCDKTNH"/>
      <sheetName val="BCDKTTHUE"/>
      <sheetName val="tscd"/>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lt-tl"/>
      <sheetName val="px3-tl"/>
      <sheetName val="px1-tl"/>
      <sheetName val="vp-tl"/>
      <sheetName val="px2,tb-tl"/>
      <sheetName val="th-qt"/>
      <sheetName val="bqt"/>
      <sheetName val="tl-khovt"/>
      <sheetName val="dtkhovt"/>
      <sheetName val="Sheet17"/>
      <sheetName val="Sheet18"/>
      <sheetName val="TK331D"/>
      <sheetName val="334 d"/>
      <sheetName val="C.   ( Lang"/>
      <sheetName val="Maumo)"/>
      <sheetName val="P_x000c_V"/>
      <sheetName val="Tai khoan"/>
      <sheetName val="MTO REV.0"/>
      <sheetName val="HK1"/>
      <sheetName val="HK2"/>
      <sheetName val="CANAM"/>
      <sheetName val="DG "/>
      <sheetName val="Tojg KLBS"/>
      <sheetName val="XL@Test5"/>
      <sheetName val="TTDZ22"/>
      <sheetName val="DG CA?"/>
      <sheetName val="ɂIEN DONG"/>
      <sheetName val="KH-Q1,Q2,01"/>
      <sheetName val="dmuc"/>
      <sheetName val="DG CA_"/>
      <sheetName val="GVL-NC-M"/>
      <sheetName val="NCong-Day-Su"/>
      <sheetName val="giathanh1"/>
      <sheetName val="Tonchop"/>
      <sheetName val="BGThau_x0008__x0000__x0000_0000000_x0001__x0006__x0000__x0000_Sheet1_x0008__x0000__x0000_To"/>
      <sheetName val="S`eet12"/>
      <sheetName val="XHXPXXX1"/>
      <sheetName val="0000000!"/>
      <sheetName val="To tri.h"/>
      <sheetName val="cnHoan"/>
      <sheetName val="V_x0010_PN"/>
      <sheetName val="Bu gi`"/>
      <sheetName val="NC"/>
      <sheetName val="¶"/>
      <sheetName val="PTVL"/>
      <sheetName val="KK bo sung"/>
      <sheetName val="?IEN DONG"/>
      <sheetName val="NHAN_x0000_CONG"/>
      <sheetName val="Quy_x0000_2-2002"/>
      <sheetName val="bia"/>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IBASE"/>
      <sheetName val="˜Ünh m÷c"/>
      <sheetName val="tuong"/>
      <sheetName val="BGThau_x0008_"/>
      <sheetName val="NHAN"/>
      <sheetName val="Quy"/>
      <sheetName val="DT1_x0000__x0000__x0000__x0000__x0000__x0000__x0000__x0000_"/>
      <sheetName val="_IEN DONG"/>
      <sheetName val="CHIET TINH TBA"/>
      <sheetName val="Girder"/>
      <sheetName val="Tendon"/>
      <sheetName val="DO AM DT"/>
      <sheetName val="Bang TK goc"/>
      <sheetName val="DGchitiet "/>
      <sheetName val="XL4Te3t5"/>
      <sheetName val="THPDMoi  (2)"/>
      <sheetName val="dongia (2)"/>
      <sheetName val="gtrinh"/>
      <sheetName val="phuluc1"/>
      <sheetName val="TONG HOP VL-NC"/>
      <sheetName val="lam-moi"/>
      <sheetName val="chitiet"/>
      <sheetName val="TONGKE3p "/>
      <sheetName val="TH VL, NC, DDHT Thanhphuoc"/>
      <sheetName val="#REF"/>
      <sheetName val="thao-go"/>
      <sheetName val="DON GIA"/>
      <sheetName val="TONGKE-HT"/>
      <sheetName val="DG"/>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S29_x0007__x0000__x0000_S"/>
      <sheetName val="Ünh m÷c"/>
      <sheetName val="S29_x0007_"/>
      <sheetName val="XL4@oppy"/>
      <sheetName val="Km&quot;33s,"/>
      <sheetName val="Km227O838-228_100"/>
      <sheetName val="Dang TSCD 98-02"/>
      <sheetName val="dtkhovd"/>
      <sheetName val="CDMT"/>
      <sheetName val="DT1????????"/>
      <sheetName val="Quy?2-2002"/>
      <sheetName val="DT1?"/>
      <sheetName val="S29_x0007_??S"/>
      <sheetName val="S29_x0007_?S"/>
      <sheetName val="Sêeet9"/>
      <sheetName val="TDT"/>
      <sheetName val="Q3-01-duyet"/>
      <sheetName val="Sheetr"/>
      <sheetName val="Km225_838-228_100"/>
      <sheetName val="Tang TRCD 98-02"/>
      <sheetName val="TSCD 2000"/>
      <sheetName val="çha tri SX"/>
      <sheetName val="So Conç!îfhiep"/>
      <sheetName val="XNGBQII-_x0010_4 (3)"/>
      <sheetName val="CT_x0000_doanh thu 2005"/>
      <sheetName val="NEW-PANEL"/>
      <sheetName val="ctTBA"/>
      <sheetName val="INV"/>
      <sheetName val="XXXXXXX2"/>
      <sheetName val="XXXXXXX3"/>
      <sheetName val="XXXXXXX4"/>
      <sheetName val="XNGBQI-01 (02)"/>
      <sheetName val="ptdg"/>
      <sheetName val="PPVT"/>
      <sheetName val="NHAN CWNG"/>
      <sheetName val="DT1________"/>
      <sheetName val="Quy_2-2002"/>
      <sheetName val="DT1_"/>
      <sheetName val="S29_x0007___S"/>
      <sheetName val="S29_x0007__S"/>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data"/>
      <sheetName val="phi"/>
      <sheetName val="Km227Э227_838s,"/>
      <sheetName val="Thuc_thanh"/>
      <sheetName val="QL1A-QL1A_moi"/>
      <sheetName val="C_Bong_Lang"/>
      <sheetName val="Vanh_dai_III_(TKKT)"/>
      <sheetName val="NHAN_CONG"/>
      <sheetName val="DG_CAU"/>
      <sheetName val="THOP_CAU"/>
      <sheetName val="TLP_CAU"/>
      <sheetName val="XL4Poppy_(2)"/>
      <sheetName val="B_cao"/>
      <sheetName val="T_tiet"/>
      <sheetName val="T_N"/>
      <sheetName val="Tong_KLBS"/>
      <sheetName val="To_trinh"/>
      <sheetName val="Bang_du_toan"/>
      <sheetName val="Bu_gia"/>
      <sheetName val="PT_vat_tu"/>
      <sheetName val="Nam_2001"/>
      <sheetName val="Tang_TSCD_98-02"/>
      <sheetName val="BIEN_DONG"/>
      <sheetName val="TSCD_2001"/>
      <sheetName val="Quy_1-2002"/>
      <sheetName val="Quy_3-2002"/>
      <sheetName val="Quy_4-02"/>
      <sheetName val="THKL_nghiemthu"/>
      <sheetName val="DTCTtaluy_(2)"/>
      <sheetName val="KLDGTT&lt;120%_(2)"/>
      <sheetName val="TH_(2)"/>
      <sheetName val="C______Lang"/>
      <sheetName val="QL1A-QL1Q_moi"/>
      <sheetName val="KluongKm24"/>
      <sheetName val="DG_CAࡕ"/>
      <sheetName val="chi_tieu_HV"/>
      <sheetName val="tsach_&amp;_thu_hoi"/>
      <sheetName val="KK_than_ton___(2)"/>
      <sheetName val="TT_cac_ho"/>
      <sheetName val="TT_trong_nganh"/>
      <sheetName val="chi_tiet_KHM"/>
      <sheetName val="Pham_cap"/>
      <sheetName val="DT_than"/>
      <sheetName val="Doanh_thu"/>
      <sheetName val="gia_tri_SX"/>
      <sheetName val="So_Cong_nghiep"/>
      <sheetName val="Bia_BC"/>
      <sheetName val="TH_thanton"/>
      <sheetName val="Dat_da_thai"/>
      <sheetName val="GTSX_(TT)"/>
      <sheetName val="XNGBQI_(2)"/>
      <sheetName val="XNGBQI-04_(2)"/>
      <sheetName val="XNGBQII-04_(2)"/>
      <sheetName val="XNGBQII-04_(3)"/>
      <sheetName val="XNGBQIII-04_(2)"/>
      <sheetName val="XNGBQIII-04_(3)"/>
      <sheetName val="XNGBQIV-04_(2)"/>
      <sheetName val="XNGBQIV-04_(3)"/>
      <sheetName val="XNGBQI-05_(02)"/>
      <sheetName val="Gia_ban_NK_bq"/>
      <sheetName val="334_d"/>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DG_"/>
      <sheetName val="PV"/>
      <sheetName val="C____(_Lang"/>
      <sheetName val="Tojg_KLBS"/>
      <sheetName val="MTO_REV_0"/>
      <sheetName val="KK_bo_sung"/>
      <sheetName val="M+MC"/>
      <sheetName val="Na2_x0000__x0000_01"/>
      <sheetName val="tra-vat-lieu"/>
      <sheetName val="CĮ     Lang"/>
      <sheetName val="XLÿÿest5"/>
      <sheetName val="MTO REV.2(ARMOR)"/>
      <sheetName val="4_x0004__x0000__x0000_XN54_x0004__x0000__x0000_XN33_x0004__x0000__x0000_NK96_x0006__x0000__x0000_Sheet4"/>
      <sheetName val="BGThau_x0008__x0000_0000000_x0001__x0006__x0000_Sheet1_x0008__x0000_To dr"/>
      <sheetName val="Exterior Walls Finishes"/>
      <sheetName val="DI-ESTI"/>
      <sheetName val="Na2"/>
      <sheetName val="126"/>
      <sheetName val="127"/>
      <sheetName val="128"/>
      <sheetName val="129"/>
      <sheetName val="130"/>
      <sheetName val="131"/>
      <sheetName val="132"/>
      <sheetName val="133"/>
      <sheetName val="Chart1"/>
      <sheetName val="134"/>
      <sheetName val="135"/>
      <sheetName val="136"/>
      <sheetName val="137"/>
      <sheetName val="138"/>
      <sheetName val="139"/>
      <sheetName val="KHUPHO8"/>
      <sheetName val="THONGKE"/>
      <sheetName val="Hạng mục 2"/>
      <sheetName val="_x0000__x0000_쫀䃝Z"/>
      <sheetName val="_x0000__x0000__x0000__x0000_¢é@Z_x0000__x000d__x0000__x0004_"/>
      <sheetName val="coctuatrenda"/>
      <sheetName val="tienluong"/>
      <sheetName val="DG _x0000__x0000__x0000__x0000__x0000__x0000__x0000__x0000__x0000__x0009__x0000_᲌Ա_x0000__x0004__x0000__x0000__x0000__x0000__x0000__x0000_窰԰_x0000__x0000__x0000__x0000__x0000_"/>
      <sheetName val="Vong KLBS"/>
      <sheetName val="Quy $-02"/>
      <sheetName val="CT"/>
      <sheetName val="CI     Lang"/>
      <sheetName val="HGCHINGS"/>
      <sheetName val="T11-01"/>
      <sheetName val="T12-01"/>
      <sheetName val="01-02"/>
      <sheetName val="02-02"/>
      <sheetName val="03-02"/>
      <sheetName val="T04-02"/>
      <sheetName val="T05-02"/>
      <sheetName val="T06-T02"/>
      <sheetName val="T07-03"/>
      <sheetName val="T08-03"/>
      <sheetName val="T09-03"/>
      <sheetName val="T10-03"/>
      <sheetName val="T11-03"/>
      <sheetName val="T12-03"/>
      <sheetName val="NPLT01-04"/>
      <sheetName val="NPLT02-04"/>
      <sheetName val="NPLT03-04"/>
      <sheetName val="NPLT04-04"/>
      <sheetName val="NPLT05-04"/>
      <sheetName val="NPLT06-04"/>
      <sheetName val="NPLT07-04"/>
      <sheetName val="NPLT08-04"/>
      <sheetName val="NPLT09-04"/>
      <sheetName val="NPLT10-04"/>
      <sheetName val="NPLT11-04"/>
      <sheetName val="NPLT12-04"/>
      <sheetName val="NXT -T12 B"/>
      <sheetName val="NXT -T01-05"/>
      <sheetName val="NXT-T01-05 B"/>
      <sheetName val="NXT-T02-05"/>
      <sheetName val="NXT-T02-05B"/>
      <sheetName val="NXT-T03-05"/>
      <sheetName val="NXT-T03-05 B"/>
      <sheetName val="NXT -T04-05"/>
      <sheetName val="NXT-T05-05"/>
      <sheetName val="NXT -T06-05"/>
      <sheetName val="NXT -T07-05"/>
      <sheetName val="HGHW3"/>
      <sheetName val="HGHW4"/>
      <sheetName val="HGHW5"/>
      <sheetName val="HGCW6"/>
      <sheetName val="CH1"/>
      <sheetName val="EXP2"/>
      <sheetName val=""/>
      <sheetName val="4_x0004_"/>
      <sheetName val="Du kien DT 9 thang de fop"/>
      <sheetName val="Km23"/>
      <sheetName val="TTTram"/>
      <sheetName val="_x0000__x0000__x0000__x0000_¢é@Z_x0000__x000a__x0000__x0004_"/>
      <sheetName val="_x0000__x0000_??Z"/>
      <sheetName val="DO_AM_DT"/>
      <sheetName val="ɂIEN_DONG"/>
      <sheetName val="DG_CA?"/>
      <sheetName val="name"/>
      <sheetName val="00000003"/>
      <sheetName val="Khoi luong"/>
      <sheetName val="Km227?227_838s,"/>
      <sheetName val="BGThau_x0008_??0000000_x0001__x0006_??Sheet1_x0008_??To"/>
      <sheetName val="NHAN?CONG"/>
      <sheetName val="BGThau_x0008_?0000000_x0001__x0006_?Sheet1_x0008_?To dr"/>
      <sheetName val="4_x0004_??XN54_x0004_??XN33_x0004_??NK96_x0006_??Sheet4"/>
      <sheetName val="BGThau_x0008_?0000000_x0001__x0006_?Sheet1_x0008_?To"/>
      <sheetName val="Na2??01"/>
      <sheetName val="4_x0004_?XN54_x0004_?XN33_x0004_?NK96_x0006_?Sheet4"/>
      <sheetName val="CT?doanh thu 2005"/>
      <sheetName val="H?ng m?c 2"/>
      <sheetName val="_x0000__x0000__x0017_[Q3-01-duyet.xls]Maumo)_x0000_?_x0000__x0000__x0000_"/>
      <sheetName val="?IEN_DONG"/>
      <sheetName val="XNGBQIV-02_x0000__x0000_)"/>
      <sheetName val="DTCTtallu"/>
      <sheetName val="Na2_x0000__x0000_€01"/>
      <sheetName val="_x0000__x0000__x0000__x0000__x0000__x0000__x0000__x0000_ (2)"/>
      <sheetName val="KTQT-AF_x0003_"/>
      <sheetName val="KLDGT_x0014_&lt;120%"/>
      <sheetName val="Congt9"/>
      <sheetName val="Thep-MatCat"/>
      <sheetName val="Kiem-Toan"/>
      <sheetName val="NhapSL"/>
      <sheetName val="Pier"/>
      <sheetName val="Pile"/>
      <sheetName val="CPQL"/>
      <sheetName val="THCPQL"/>
      <sheetName val="DT1_x0000_"/>
      <sheetName val="S29_x0007__x0000_S"/>
      <sheetName val="BGThau_x0008__x0000_0000000_x0001__x0006__x0000_Sheet1_x0008__x0000_To"/>
      <sheetName val="4_x0004__x0000_XN54_x0004__x0000_XN33_x0004__x0000_NK96_x0006__x0000_Sheet4"/>
      <sheetName val="_x0000__x0000__x0000__x0000_€¢é@Z_x0000__x000d__x0000__x0004_"/>
      <sheetName val="c`i tiet KHM"/>
      <sheetName val="C?     Lang"/>
      <sheetName val="_x0000__x0001__x0000__x0000__x0000__x0000__x0000__x0000__x0000__x0000__x0000__x0000__x0000__x0002__x0000__x0000__x0000__x0000__x0000__x0000__x0000_Ƥ_x0000_Ő_x0000__x0000__x0000_㋎˴_x0000_"/>
      <sheetName val="Thuc_thanh1"/>
      <sheetName val="QL1A-QL1A_moi1"/>
      <sheetName val="C_Bong_Lang1"/>
      <sheetName val="Vanh_dai_III_(TKKT)1"/>
      <sheetName val="NHAN_CONG1"/>
      <sheetName val="DG_CAU1"/>
      <sheetName val="THOP_CAU1"/>
      <sheetName val="TLP_CAU1"/>
      <sheetName val="XL4Poppy_(2)1"/>
      <sheetName val="Tong_KLBS1"/>
      <sheetName val="To_trinh1"/>
      <sheetName val="B_cao1"/>
      <sheetName val="T_tiet1"/>
      <sheetName val="T_N1"/>
      <sheetName val="Bang_du_toan1"/>
      <sheetName val="Bu_gia1"/>
      <sheetName val="PT_vat_tu1"/>
      <sheetName val="Nam_20011"/>
      <sheetName val="Tang_TSCD_98-021"/>
      <sheetName val="BIEN_DONG1"/>
      <sheetName val="TSCD_20011"/>
      <sheetName val="Quy_1-20021"/>
      <sheetName val="Quy_2-20021"/>
      <sheetName val="Quy_3-20021"/>
      <sheetName val="Quy_4-021"/>
      <sheetName val="THKL_nghiemthu1"/>
      <sheetName val="DTCTtaluy_(2)1"/>
      <sheetName val="KLDGTT&lt;120%_(2)1"/>
      <sheetName val="TH_(2)1"/>
      <sheetName val="C______Lang1"/>
      <sheetName val="QL1A-QL1Q_moi1"/>
      <sheetName val="DG_CAࡕ1"/>
      <sheetName val="chi_tieu_HV1"/>
      <sheetName val="tsach_&amp;_thu_hoi1"/>
      <sheetName val="KK_than_ton___(2)1"/>
      <sheetName val="TT_cac_ho1"/>
      <sheetName val="TT_trong_nganh1"/>
      <sheetName val="chi_tiet_KHM1"/>
      <sheetName val="Pham_cap1"/>
      <sheetName val="DT_than1"/>
      <sheetName val="Doanh_thu1"/>
      <sheetName val="gia_tri_SX1"/>
      <sheetName val="So_Cong_nghiep1"/>
      <sheetName val="Bia_BC1"/>
      <sheetName val="TH_thanton1"/>
      <sheetName val="Dat_da_thai1"/>
      <sheetName val="GTSX_(TT)1"/>
      <sheetName val="XNGBQI_(2)1"/>
      <sheetName val="XNGBQI-04_(2)1"/>
      <sheetName val="XNGBQII-04_(2)1"/>
      <sheetName val="XNGBQII-04_(3)1"/>
      <sheetName val="XNGBQIII-04_(2)1"/>
      <sheetName val="XNGBQIII-04_(3)1"/>
      <sheetName val="XNGBQIV-04_(2)1"/>
      <sheetName val="XNGBQIV-04_(3)1"/>
      <sheetName val="XNGBQI-05_(02)1"/>
      <sheetName val="SDH TP"/>
      <sheetName val="MTO REV.0_x0000__x0000__x0000__x0000__x0000__x0000__x0000__x0000__x0000__x0009__x0000_쫀Ӛ_x0000__x0004__x0000__x0000__x0000__x0000__x0000__x0000__xdd0c_"/>
      <sheetName val="KKKKKKKK"/>
      <sheetName val="Tonghmp"/>
      <sheetName val="Tgng hop CP T10"/>
      <sheetName val="TT_10KV"/>
      <sheetName val="B-B"/>
      <sheetName val="Analysis"/>
      <sheetName val="C-C"/>
      <sheetName val="D-D"/>
      <sheetName val="��nh m�c"/>
      <sheetName val="Na2_x0000__x0000_�01"/>
      <sheetName val="S�eet9"/>
      <sheetName val="�ha tri SX"/>
      <sheetName val="So Con�!�fhiep"/>
      <sheetName val="XL��est5"/>
      <sheetName val="_x0000__x0000__x0000__x0000_���@Z_x0000__x000d__x0000__x0004_"/>
      <sheetName val="Tai_khկ_x0000_缀"/>
      <sheetName val="_x0000__x0000__x0000__x0000_€¢é@Z_x0000__x000a__x0000__x0004_"/>
      <sheetName val="KKKKKKKK (2)"/>
      <sheetName val="KKKKKKKK_(2)"/>
      <sheetName val="DG BAU"/>
      <sheetName val="TLP BAU"/>
      <sheetName val="Shѥet10"/>
    </sheetNames>
    <sheetDataSet>
      <sheetData sheetId="0" refreshError="1">
        <row r="29">
          <cell r="E29">
            <v>9566000</v>
          </cell>
        </row>
      </sheetData>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refreshError="1"/>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refreshError="1"/>
      <sheetData sheetId="201" refreshError="1"/>
      <sheetData sheetId="202"/>
      <sheetData sheetId="203"/>
      <sheetData sheetId="204"/>
      <sheetData sheetId="205" refreshError="1"/>
      <sheetData sheetId="206"/>
      <sheetData sheetId="207"/>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sheetData sheetId="218" refreshError="1"/>
      <sheetData sheetId="219"/>
      <sheetData sheetId="220"/>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sheetData sheetId="232" refreshError="1"/>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refreshError="1"/>
      <sheetData sheetId="251" refreshError="1"/>
      <sheetData sheetId="252"/>
      <sheetData sheetId="253"/>
      <sheetData sheetId="254"/>
      <sheetData sheetId="255"/>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sheetData sheetId="295"/>
      <sheetData sheetId="296"/>
      <sheetData sheetId="297"/>
      <sheetData sheetId="298"/>
      <sheetData sheetId="299"/>
      <sheetData sheetId="300" refreshError="1"/>
      <sheetData sheetId="301"/>
      <sheetData sheetId="302"/>
      <sheetData sheetId="303"/>
      <sheetData sheetId="304"/>
      <sheetData sheetId="305"/>
      <sheetData sheetId="306" refreshError="1"/>
      <sheetData sheetId="307" refreshError="1"/>
      <sheetData sheetId="308" refreshError="1"/>
      <sheetData sheetId="309"/>
      <sheetData sheetId="310"/>
      <sheetData sheetId="311"/>
      <sheetData sheetId="312"/>
      <sheetData sheetId="313"/>
      <sheetData sheetId="314"/>
      <sheetData sheetId="315"/>
      <sheetData sheetId="316"/>
      <sheetData sheetId="317" refreshError="1"/>
      <sheetData sheetId="318" refreshError="1"/>
      <sheetData sheetId="319"/>
      <sheetData sheetId="320"/>
      <sheetData sheetId="321"/>
      <sheetData sheetId="322"/>
      <sheetData sheetId="323"/>
      <sheetData sheetId="324" refreshError="1"/>
      <sheetData sheetId="325"/>
      <sheetData sheetId="326"/>
      <sheetData sheetId="327" refreshError="1"/>
      <sheetData sheetId="328" refreshError="1"/>
      <sheetData sheetId="329" refreshError="1"/>
      <sheetData sheetId="330" refreshError="1"/>
      <sheetData sheetId="331" refreshError="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refreshError="1"/>
      <sheetData sheetId="358" refreshError="1"/>
      <sheetData sheetId="359"/>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sheetData sheetId="440" refreshError="1"/>
      <sheetData sheetId="441"/>
      <sheetData sheetId="442"/>
      <sheetData sheetId="443" refreshError="1"/>
      <sheetData sheetId="444" refreshError="1"/>
      <sheetData sheetId="445"/>
      <sheetData sheetId="446" refreshError="1"/>
      <sheetData sheetId="447" refreshError="1"/>
      <sheetData sheetId="448"/>
      <sheetData sheetId="449"/>
      <sheetData sheetId="450"/>
      <sheetData sheetId="451"/>
      <sheetData sheetId="452"/>
      <sheetData sheetId="453"/>
      <sheetData sheetId="454"/>
      <sheetData sheetId="455"/>
      <sheetData sheetId="456"/>
      <sheetData sheetId="457" refreshError="1"/>
      <sheetData sheetId="458"/>
      <sheetData sheetId="459"/>
      <sheetData sheetId="460"/>
      <sheetData sheetId="461"/>
      <sheetData sheetId="462"/>
      <sheetData sheetId="463"/>
      <sheetData sheetId="464"/>
      <sheetData sheetId="465"/>
      <sheetData sheetId="466" refreshError="1"/>
      <sheetData sheetId="467" refreshError="1"/>
      <sheetData sheetId="468" refreshError="1"/>
      <sheetData sheetId="469" refreshError="1"/>
      <sheetData sheetId="470" refreshError="1"/>
      <sheetData sheetId="471" refreshError="1"/>
      <sheetData sheetId="472"/>
      <sheetData sheetId="473"/>
      <sheetData sheetId="474" refreshError="1"/>
      <sheetData sheetId="475" refreshError="1"/>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sheetData sheetId="546"/>
      <sheetData sheetId="547"/>
      <sheetData sheetId="548"/>
      <sheetData sheetId="549"/>
      <sheetData sheetId="550"/>
      <sheetData sheetId="551"/>
      <sheetData sheetId="552" refreshError="1"/>
      <sheetData sheetId="553" refreshError="1"/>
      <sheetData sheetId="554" refreshError="1"/>
      <sheetData sheetId="555" refreshError="1"/>
      <sheetData sheetId="556" refreshError="1"/>
      <sheetData sheetId="557"/>
      <sheetData sheetId="558"/>
      <sheetData sheetId="559"/>
      <sheetData sheetId="560" refreshError="1"/>
      <sheetData sheetId="561"/>
      <sheetData sheetId="562" refreshError="1"/>
      <sheetData sheetId="563" refreshError="1"/>
      <sheetData sheetId="564"/>
      <sheetData sheetId="565" refreshError="1"/>
      <sheetData sheetId="566" refreshError="1"/>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refreshError="1"/>
      <sheetData sheetId="624" refreshError="1"/>
      <sheetData sheetId="625"/>
      <sheetData sheetId="626" refreshError="1"/>
      <sheetData sheetId="627"/>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sheetData sheetId="643" refreshError="1"/>
      <sheetData sheetId="644"/>
      <sheetData sheetId="645"/>
      <sheetData sheetId="646"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R-(WP1)"/>
      <sheetName val="INDIR-(WP2)"/>
      <sheetName val="Sheet1"/>
      <sheetName val="Sheet2"/>
      <sheetName val="Sheet3"/>
      <sheetName val="Sheet4"/>
      <sheetName val="XL4Poppy"/>
      <sheetName val="THtoanbo"/>
      <sheetName val="THboxung"/>
      <sheetName val="PTVT"/>
      <sheetName val="CLechVTSon5.5.03"/>
      <sheetName val="THKPBXSon5.5.03"/>
      <sheetName val="BXSon+binh5.5.03"/>
      <sheetName val="thau"/>
      <sheetName val="XXXXXXXX"/>
      <sheetName val="XXXXXXX0"/>
      <sheetName val="XXXXXXX1"/>
      <sheetName val="XXXXXXX2"/>
      <sheetName val="XXXXXXX3"/>
      <sheetName val="XXXXXXX4"/>
      <sheetName val="XXXXXXX5"/>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00000000"/>
      <sheetName val="Vatlieu"/>
      <sheetName val="DgDuong"/>
      <sheetName val="dgmo-tru"/>
      <sheetName val="dgdam"/>
      <sheetName val="Dam-Mo-Tru"/>
      <sheetName val="dgcong"/>
      <sheetName val="DPD"/>
      <sheetName val="DTDuong"/>
      <sheetName val="GTXLc"/>
      <sheetName val="CPXLk"/>
      <sheetName val="DBu"/>
      <sheetName val="KPTH"/>
      <sheetName val="Bang KL ket cau"/>
      <sheetName val="tuyen"/>
      <sheetName val="dgcoc"/>
      <sheetName val="CP3-3nhip(L=130,251m)(OK)"/>
      <sheetName val="CP4-7nhip(L=289,384m)(OK)"/>
      <sheetName val="CP5-3nhip(L=130,27m)(OK)"/>
      <sheetName val="CP6-4nhip(L=170,5m)(OK)"/>
      <sheetName val="GTXLc-Doan2"/>
      <sheetName val="do xe"/>
      <sheetName val="GT do xe"/>
      <sheetName val="Bieu TH"/>
      <sheetName val="TH lop khoan"/>
      <sheetName val="cdkhoan"/>
      <sheetName val="DG cau"/>
      <sheetName val="PA1-Cau banDUL(1x12m)"/>
      <sheetName val="PA2-Cong ds 2(3x3,5)"/>
      <sheetName val="XL(chinh+khac)"/>
      <sheetName val="S-VK (I)"/>
      <sheetName val="Bang KL"/>
      <sheetName val="#REF"/>
      <sheetName val="D12TUVAN"/>
      <sheetName val="D7Longhiep"/>
      <sheetName val="NMNHUa"/>
      <sheetName val="DXMay"/>
      <sheetName val="D7TT3"/>
      <sheetName val="PXII"/>
      <sheetName val="Vaycuong"/>
      <sheetName val="DCUONG"/>
      <sheetName val="DVINA"/>
      <sheetName val="Sheet5"/>
      <sheetName val="DCKCUONG"/>
      <sheetName val="D3KSVINA"/>
      <sheetName val="DOI 7"/>
      <sheetName val="DOI 3"/>
      <sheetName val="DOI1"/>
      <sheetName val="DOI6"/>
      <sheetName val="DOI5"/>
      <sheetName val="Tuan8"/>
      <sheetName val="tuan7"/>
      <sheetName val="tuan6"/>
      <sheetName val="TUAN5"/>
      <sheetName val="TUAN4"/>
      <sheetName val="TUAN3"/>
      <sheetName val="TUAN1"/>
      <sheetName val="TUAN2"/>
      <sheetName val="VINABK"/>
      <sheetName val="ZVina"/>
      <sheetName val="Zcuatan"/>
      <sheetName val="Gian giao"/>
      <sheetName val="Z5"/>
      <sheetName val="NNHC"/>
      <sheetName val="Z6"/>
      <sheetName val="KS TThu"/>
      <sheetName val="Z4"/>
      <sheetName val="XSON"/>
      <sheetName val="Z2"/>
      <sheetName val="NEN BT"/>
      <sheetName val="Z3"/>
      <sheetName val="DNB"/>
      <sheetName val="Z1"/>
      <sheetName val="cphiNVL"/>
      <sheetName val="sanluong+doanhthu"/>
      <sheetName val="KHtragoc+lai"/>
      <sheetName val="kh-hao"/>
      <sheetName val="th-chi1"/>
      <sheetName val="donhaycuada"/>
      <sheetName val="thu-chi"/>
      <sheetName val="NuocthoTV"/>
      <sheetName val="BQ TV"/>
      <sheetName val="Duong ong nuoc tho"/>
      <sheetName val="10000000"/>
      <sheetName val="20000000"/>
      <sheetName val="Tien vay"/>
      <sheetName val="Nhap chung tu"/>
      <sheetName val="Bia"/>
      <sheetName val="VLP"/>
      <sheetName val="VLC"/>
      <sheetName val="DTthicong"/>
      <sheetName val="Chiettinh"/>
      <sheetName val="Nhancongin"/>
      <sheetName val="vat tu giacong"/>
      <sheetName val="MayTC"/>
      <sheetName val="Thop"/>
      <sheetName val="tham  khao"/>
      <sheetName val="30000000"/>
      <sheetName val="40000000"/>
      <sheetName val="ChiphiTG"/>
      <sheetName val="154TG"/>
      <sheetName val="155 TG"/>
      <sheetName val="bcgd"/>
      <sheetName val="CP COTTO"/>
      <sheetName val="154+155 cotto"/>
      <sheetName val="155 Cotto"/>
      <sheetName val="CP Yen Hung"/>
      <sheetName val="154 YH +155YH"/>
      <sheetName val="CPPX men"/>
      <sheetName val="154 men"/>
      <sheetName val="155 men "/>
      <sheetName val="157"/>
      <sheetName val="157 6t"/>
      <sheetName val="lolai 157"/>
      <sheetName val="Lo lai ctto"/>
      <sheetName val="Lo lai men"/>
      <sheetName val="lo lai yen hung"/>
      <sheetName val="Lo lai tieu giao"/>
      <sheetName val="DT CHONG SET"/>
      <sheetName val="DT TB"/>
      <sheetName val="DT DUONG ONG"/>
      <sheetName val="VC TB"/>
      <sheetName val="CLVT TB"/>
      <sheetName val="TONG CONG"/>
      <sheetName val="THKP DUONG ONG"/>
      <sheetName val="THKP CHONG SET"/>
      <sheetName val="CLVT CHONG SET"/>
      <sheetName val="CLVT DUONG ONG"/>
      <sheetName val="THKP TB"/>
      <sheetName val="KL TB"/>
      <sheetName val="Tongluong"/>
      <sheetName val="bacnuoi"/>
      <sheetName val="anhtuan"/>
      <sheetName val="bactien"/>
      <sheetName val="b¶cti"/>
      <sheetName val="cquang"/>
      <sheetName val="Chart1"/>
      <sheetName val="hang"/>
      <sheetName val="luyen"/>
      <sheetName val="bkhung"/>
      <sheetName val="son"/>
      <sheetName val="vietanh"/>
      <sheetName val="C.Chat"/>
      <sheetName val="Thang"/>
      <sheetName val="Doan"/>
      <sheetName val="Quang LX"/>
      <sheetName val="dinh"/>
      <sheetName val="DGXDCB"/>
      <sheetName val="KL"/>
      <sheetName val="D GIA"/>
      <sheetName val="BUGIA"/>
      <sheetName val="VC12"/>
      <sheetName val="THIETBI"/>
      <sheetName val="Bke"/>
      <sheetName val="QT"/>
      <sheetName val="Sheet14"/>
      <sheetName val="Sheet15"/>
      <sheetName val="Sheet16"/>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LuongBR"/>
      <sheetName val="LuongVT"/>
      <sheetName val="50000000"/>
      <sheetName val="60000000"/>
      <sheetName val="70000000"/>
      <sheetName val="80000000"/>
      <sheetName val="q2"/>
      <sheetName val="q3"/>
      <sheetName val="q4"/>
      <sheetName val="Sheet12"/>
      <sheetName val="Sheet13"/>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THKP"/>
      <sheetName val="Sheet6"/>
      <sheetName val="Sheet7"/>
      <sheetName val="Sheet8"/>
      <sheetName val="Sheet9"/>
      <sheetName val="Sheet10"/>
      <sheetName val="Sheet11"/>
      <sheetName val="ThietKe"/>
      <sheetName val="HoSoMT"/>
      <sheetName val="GiamSat"/>
      <sheetName val="ThamDinhTKKT"/>
      <sheetName val="ThamDinhDT"/>
      <sheetName val="QLDA"/>
      <sheetName val="TM"/>
      <sheetName val="TM (2)"/>
      <sheetName val="KPTH (2)"/>
      <sheetName val="Noi Suy"/>
      <sheetName val="Bia (2)"/>
      <sheetName val="Gia NC"/>
      <sheetName val="00000001"/>
      <sheetName val="00000002"/>
      <sheetName val="Danh muc"/>
      <sheetName val="B ke"/>
      <sheetName val="K luong"/>
      <sheetName val="VL-NC-M"/>
      <sheetName val="C.tinh DG"/>
      <sheetName val="C.tinh BT"/>
      <sheetName val="Mong"/>
      <sheetName val="Bu VL"/>
      <sheetName val="V.C ngoai tuyen"/>
      <sheetName val="Trung chuyen"/>
      <sheetName val="V.C noi tuyen"/>
      <sheetName val="Cu lyVC noi tuyen"/>
      <sheetName val="CT-6"/>
      <sheetName val="CT-Tram"/>
      <sheetName val="TH-Tram"/>
      <sheetName val="TH-Cto"/>
      <sheetName val="TDT-tram"/>
      <sheetName val="TDT-Cto"/>
      <sheetName val="CT-Tuvan"/>
      <sheetName val="ThuyetMinhDT"/>
      <sheetName val="VVVVVVVa"/>
      <sheetName val="CT xa"/>
      <sheetName val="TLGC"/>
      <sheetName val="BL"/>
      <sheetName val="BCTH"/>
      <sheetName val="bao cao lg"/>
      <sheetName val="bc thu chi"/>
      <sheetName val="T01.03"/>
      <sheetName val="T02.03 "/>
      <sheetName val="T03.03 "/>
      <sheetName val="T04.03  "/>
      <sheetName val="T05.03   "/>
      <sheetName val="T06.03    "/>
      <sheetName val="T07.03    "/>
      <sheetName val="T08.03   "/>
      <sheetName val="T09.03 "/>
      <sheetName val="T10.03"/>
      <sheetName val="CAN DOI"/>
      <sheetName val="PTPT"/>
      <sheetName val="TK 141"/>
      <sheetName val="NO CTy"/>
      <sheetName val="XL4Test5"/>
      <sheetName val="Phantich"/>
      <sheetName val="Toan_DA"/>
      <sheetName val="2004"/>
      <sheetName val="2005"/>
      <sheetName val="Luong thanh toan 06-02"/>
      <sheetName val="Bang luong thanh toan thang 06-"/>
      <sheetName val="Bang thang 5-02"/>
      <sheetName val="KPBT"/>
      <sheetName val="THtt(A)"/>
      <sheetName val="TH TQT(NB)"/>
      <sheetName val="thctqt (2)"/>
      <sheetName val="K.luong"/>
      <sheetName val="K.L"/>
      <sheetName val="thctqt"/>
      <sheetName val="THKPQT"/>
      <sheetName val="QTGDT"/>
      <sheetName val="ptdg"/>
      <sheetName val="GNC"/>
      <sheetName val="gcm"/>
      <sheetName val="GHKT"/>
      <sheetName val="MTDGDT"/>
      <sheetName val="ptgtvc"/>
      <sheetName val="gvt"/>
      <sheetName val="gvt (2)"/>
      <sheetName val="ctdt "/>
      <sheetName val="TT"/>
      <sheetName val="CCVT"/>
      <sheetName val="DGPS "/>
      <sheetName val="GDTPS"/>
      <sheetName val="LamDong"/>
      <sheetName val="KhanhHoa"/>
      <sheetName val="PhuYen"/>
      <sheetName val="to-khai"/>
      <sheetName val="May"/>
      <sheetName val="Khoan TD"/>
      <sheetName val="Luong"/>
      <sheetName val="VL(duyet)"/>
      <sheetName val="Vua(duyet)"/>
      <sheetName val="DG(duyet)"/>
      <sheetName val="DTBS-5nhip(L=m)"/>
      <sheetName val="GTXL-BS"/>
      <sheetName val="GT khoan"/>
      <sheetName val="KL toan bo"/>
      <sheetName val="KL chi tiet"/>
      <sheetName val="phu luc "/>
      <sheetName val="Tong hop kiem toan"/>
      <sheetName val="khongco"/>
      <sheetName val="Tang giam thau"/>
      <sheetName val="TS"/>
      <sheetName val="BBan"/>
      <sheetName val="¸TSCD"/>
      <sheetName val="NCVKT"/>
      <sheetName val="MMTB"/>
      <sheetName val="TSCDZKHAC"/>
      <sheetName val="¸CTCDCDUNG"/>
      <sheetName val="VTHHoaTKHO"/>
      <sheetName val="CCDCQL"/>
      <sheetName val="CPSXDD"/>
      <sheetName val="CCDC"/>
      <sheetName val="HHUDONG"/>
      <sheetName val="PThu"/>
      <sheetName val="ptra"/>
      <sheetName val="kdoi"/>
      <sheetName val="TGUI"/>
      <sheetName val="BKTM"/>
      <sheetName val="Sheet10_x0000__x0000__x0000__x0000__x0000__x0000__x0000__x0000__x0000__x0000__x0000__x0000_鹈­_x0000__x0004__x0000__x0000__x0000__x0000__x0000__x0000_亐­"/>
      <sheetName val="Du toan"/>
      <sheetName val="Phan tich vat tu"/>
      <sheetName val="Tong hop vat tu"/>
      <sheetName val="Gia tri vat tu"/>
      <sheetName val="Chenh lech vat tu"/>
      <sheetName val="Chi phi van chuyen"/>
      <sheetName val="Don gia chi tiet"/>
      <sheetName val="Du thau"/>
      <sheetName val="Tong hop kinh phi"/>
      <sheetName val="Tu van Thiet ke"/>
      <sheetName val="Tien do thi cong"/>
      <sheetName val="Bia du toan"/>
      <sheetName val="Tro giup"/>
      <sheetName val="Config"/>
      <sheetName val="PTho"/>
      <sheetName val="MTe"/>
      <sheetName val="SHo"/>
      <sheetName val="TDuong"/>
      <sheetName val="ThanUyen"/>
      <sheetName val="Nganh"/>
      <sheetName val="BQLDA"/>
      <sheetName val="DTCT"/>
      <sheetName val="VC- CO GIOI"/>
      <sheetName val="VCB"/>
      <sheetName val="DuTCT+THks"/>
      <sheetName val="DTCT KSTK"/>
      <sheetName val="THDT"/>
      <sheetName val="TMDTu"/>
      <sheetName val="Q1-02"/>
      <sheetName val="Q2-02"/>
      <sheetName val="Q3-02"/>
      <sheetName val="TIEN LUONG"/>
      <sheetName val="DONGIA"/>
      <sheetName val="CPKSTK"/>
      <sheetName val="DT"/>
      <sheetName val="TDT"/>
      <sheetName val="VC1"/>
      <sheetName val="PXL  (C)"/>
      <sheetName val="PXL "/>
      <sheetName val="th"/>
      <sheetName val="th (2)"/>
      <sheetName val="SLD_nam"/>
      <sheetName val="SC_nguon"/>
      <sheetName val="HD_nguon"/>
      <sheetName val="Sheet14 (2)"/>
      <sheetName val="Sheet15 (2)"/>
      <sheetName val="Sheet16 (2)"/>
      <sheetName val="b"/>
      <sheetName val="T.T"/>
      <sheetName val="LDTB"/>
      <sheetName val="day"/>
      <sheetName val="THKL-LT76"/>
      <sheetName val="BB-VTTB"/>
      <sheetName val="VT CT"/>
      <sheetName val="TBA"/>
      <sheetName val="Cot"/>
      <sheetName val="CAP"/>
      <sheetName val="TS35"/>
      <sheetName val="YQ35"/>
      <sheetName val="CtYQ"/>
      <sheetName val="Ct TS"/>
      <sheetName val="T0,4TS"/>
      <sheetName val="T0,4YQ"/>
      <sheetName val="ts+yq"/>
      <sheetName val="DCVTa"/>
      <sheetName val="DCVTb"/>
      <sheetName val="CV"/>
      <sheetName val="dtvt"/>
      <sheetName val="blong"/>
      <sheetName val="vtbs A B"/>
      <sheetName val="00000003"/>
      <sheetName val="00000004"/>
      <sheetName val="Bang chia "/>
      <sheetName val="CN HD"/>
      <sheetName val="Chia T1"/>
      <sheetName val="Chia T2"/>
      <sheetName val="Chia T3"/>
      <sheetName val="TH11"/>
      <sheetName val="TH T11"/>
      <sheetName val="TH T1"/>
      <sheetName val="TH1"/>
      <sheetName val="TH2"/>
      <sheetName val="TH3"/>
      <sheetName val="TH4"/>
      <sheetName val="TH5"/>
      <sheetName val="ChiaT1"/>
      <sheetName val="ChiaT2"/>
      <sheetName val="ChiaT3"/>
      <sheetName val="ChiaT4"/>
      <sheetName val="ChiaT5"/>
      <sheetName val="MauTH"/>
      <sheetName val="DT3DGA"/>
      <sheetName val="VCVL"/>
      <sheetName val="GHI MO DA"/>
      <sheetName val="TVBTDGA"/>
      <sheetName val="CPTT"/>
      <sheetName val="GI¸A"/>
      <sheetName val="KHOI LUONG"/>
      <sheetName val="TH,V. CHUûEN"/>
      <sheetName val="NHA"/>
      <sheetName val="DGDHoi"/>
      <sheetName val="km-693699"/>
      <sheetName val="KM735-745"/>
      <sheetName val="DTLPA"/>
      <sheetName val="TH3DGA"/>
      <sheetName val="P luong"/>
      <sheetName val="C Doan"/>
      <sheetName val="Hoc"/>
      <sheetName val="Vphong"/>
      <sheetName val="Bve"/>
      <sheetName val="S.Chua-1"/>
      <sheetName val="S.Chua-2"/>
      <sheetName val="S.Chua"/>
      <sheetName val="T,XE"/>
      <sheetName val="Ckhi"/>
      <sheetName val="D Han"/>
      <sheetName val="DHan-1"/>
      <sheetName val="DHan-2"/>
      <sheetName val="KM823-1"/>
      <sheetName val="KM823-2"/>
      <sheetName val="cau 823"/>
      <sheetName val="BS-Thuy"/>
      <sheetName val="LDPT-1"/>
      <sheetName val="LDPT-2"/>
      <sheetName val="LDPT"/>
      <sheetName val="Tuha-1"/>
      <sheetName val="Tuha-2"/>
      <sheetName val="Tu ha"/>
      <sheetName val="Anhoa-1"/>
      <sheetName val="Anhoa-2"/>
      <sheetName val="Cau vuot 2"/>
      <sheetName val="DH-T12"/>
      <sheetName val="DH-T10"/>
      <sheetName val="DH-T12 (2)"/>
      <sheetName val="Tong hop luong"/>
      <sheetName val="HTTC-01"/>
      <sheetName val="KCB-01"/>
      <sheetName val="HTTC-02"/>
      <sheetName val="KCB-02"/>
      <sheetName val="HTTC-03"/>
      <sheetName val="KCB-03"/>
      <sheetName val="PHAN TICH VAT TU NGANG"/>
      <sheetName val="BANG DU TOAN DRC"/>
      <sheetName val="DIEN GIAI TIEN LUONG"/>
      <sheetName val="CHIET TINH DON GIA"/>
      <sheetName val="PHAN TICH KHOI LUONG"/>
      <sheetName val="BANG DU TOAN"/>
      <sheetName val="TONG HOP VAT TU (2)"/>
      <sheetName val="BANGCUOC"/>
      <sheetName val="PHAN TICH VAT TU THEO NHOM"/>
      <sheetName val="TONG HOP NHAN CONG"/>
      <sheetName val="TONG HOP CA MAY"/>
      <sheetName val="DON GIA TONG HOP"/>
      <sheetName val="DIEN GIAI CPSX"/>
      <sheetName val="BANG GIA DU TOAN THUY LOI"/>
      <sheetName val="DON GIA TONG HOP THUY LOI"/>
      <sheetName val="BANG GIA DAU THAU"/>
      <sheetName val="DIEN GIAI TIEN LUONG DRC"/>
      <sheetName val="BANG GIA DEN CHAN CT"/>
      <sheetName val="BANG BU VAN CHUYEN"/>
      <sheetName val="CHI PHI CA MAY"/>
      <sheetName val="CHI PHI NHAN CONG"/>
      <sheetName val="PHAN TICH DGCT"/>
      <sheetName val="PHAN TICH DGCT TP"/>
      <sheetName val="NANGLUONG"/>
      <sheetName val="dgiai"/>
      <sheetName val="mau bao cao nxt"/>
      <sheetName val="BANG GIA"/>
      <sheetName val="baocao tuan"/>
      <sheetName val="bc ton nv"/>
      <sheetName val="bao gia"/>
      <sheetName val="bc ton nv (2)"/>
      <sheetName val="bang tinh luong"/>
      <sheetName val="Outlets"/>
      <sheetName val="PGs"/>
      <sheetName val="PHUONG"/>
      <sheetName val="HAO"/>
      <sheetName val="KIET"/>
      <sheetName val="ANH"/>
      <sheetName val="HUYNH"/>
      <sheetName val="TONGHOP"/>
      <sheetName val="TONKHO"/>
      <sheetName val="NHAPKHO"/>
      <sheetName val="THUYTHOP"/>
      <sheetName val="Hung"/>
      <sheetName val="Duong"/>
      <sheetName val="Lam"/>
      <sheetName val="Thuy"/>
      <sheetName val="Cu"/>
      <sheetName val="luulan"/>
      <sheetName val="MCP"/>
      <sheetName val="Thu 2a"/>
      <sheetName val="Thu 2b"/>
      <sheetName val="Thu 3a"/>
      <sheetName val="Thu 3b"/>
      <sheetName val="Thu 4a"/>
      <sheetName val="Thu 4b"/>
      <sheetName val="Thu 5a"/>
      <sheetName val="Thu 5b"/>
      <sheetName val="Thu 6a"/>
      <sheetName val="Thu6b"/>
      <sheetName val="Thu 7a"/>
      <sheetName val="Thu 7b"/>
      <sheetName val="Khe uoc vay"/>
      <sheetName val="Tom tat"/>
      <sheetName val="TH tien vay"/>
      <sheetName val="KH tra no vay NH "/>
      <sheetName val="vay NHNo LS"/>
      <sheetName val="tr.han No LS"/>
      <sheetName val="NHNo Thanh hoa"/>
      <sheetName val="vay NHCT"/>
      <sheetName val="vay NHDT"/>
      <sheetName val="Dai han HTPT"/>
      <sheetName val="Lai quy 3 "/>
      <sheetName val="Tr.han NHCT"/>
      <sheetName val="Tr.han NHDT"/>
      <sheetName val="Von tu co HTPT"/>
      <sheetName val="KH NH"/>
      <sheetName val="HDTD BKLS"/>
      <sheetName val="BANG KE"/>
      <sheetName val="mua vao"/>
      <sheetName val="0%"/>
      <sheetName val="BAN RA"/>
      <sheetName val="TO KHAI THUE 02"/>
      <sheetName val="VTH¶xaTKHO"/>
      <sheetName val="N1111"/>
      <sheetName val="C1111"/>
      <sheetName val="1121"/>
      <sheetName val="daura"/>
      <sheetName val="dauvao"/>
      <sheetName val="CHU TUYEN"/>
      <sheetName val="NGHIA- HUNG"/>
      <sheetName val="QUAN-LOC-NGHIA"/>
      <sheetName val="THAO-MKHOI"/>
      <sheetName val="A.LIEM"/>
      <sheetName val="A.KHANH"/>
      <sheetName val="A.TOAN- ng.oanh"/>
      <sheetName val="A.QUY -Q12"/>
      <sheetName val="SDN)"/>
      <sheetName val="CONG NO CAC CT"/>
      <sheetName val="TONG HOP 131-331"/>
      <sheetName val="WAREHOUSE"/>
      <sheetName val="CUTTING"/>
      <sheetName val="ISSUANCE"/>
      <sheetName val="LINE A"/>
      <sheetName val="LINE B"/>
      <sheetName val="LINE C"/>
      <sheetName val="LINE D"/>
      <sheetName val="LINE E"/>
      <sheetName val="LINE F"/>
      <sheetName val="LINE G "/>
      <sheetName val="TMING"/>
      <sheetName val="QC"/>
      <sheetName val="PRESSING"/>
      <sheetName val="PACKING"/>
      <sheetName val="DIENGIAI"/>
      <sheetName val="DS CNHAN MOI"/>
      <sheetName val="database"/>
      <sheetName val="TSCD-2003"/>
      <sheetName val="632"/>
      <sheetName val="vou"/>
      <sheetName val="CANDOI"/>
      <sheetName val="LAI"/>
      <sheetName val="S.P.SINH01"/>
      <sheetName val="S.P.S-T10"/>
      <sheetName val="NO"/>
      <sheetName val="CO"/>
      <sheetName val="142"/>
      <sheetName val="BANG GIA TH"/>
      <sheetName val="CO THE CHINH"/>
      <sheetName val="BANG GIA CT"/>
      <sheetName val="KL VL"/>
      <sheetName val="KHCTiet"/>
      <sheetName val="QT 9-6"/>
      <sheetName val="Thuong luu HB"/>
      <sheetName val="QT03"/>
      <sheetName val="PTmay"/>
      <sheetName val="KK"/>
      <sheetName val="QT Ky T"/>
      <sheetName val="BCKT"/>
      <sheetName val="bc vt TON BAI"/>
      <sheetName val="T104"/>
      <sheetName val="T2,04"/>
      <sheetName val="T3,04 "/>
      <sheetName val="T4,04 "/>
      <sheetName val="T5,03  "/>
      <sheetName val="T6,04   "/>
      <sheetName val="T7,04"/>
      <sheetName val="T8,04"/>
      <sheetName val="T9,03 "/>
      <sheetName val="T10,03"/>
      <sheetName val="T11,03"/>
      <sheetName val="T12,03 "/>
      <sheetName val="BCTHSDTM  T01"/>
      <sheetName val="BCTHSDTM  T02"/>
      <sheetName val="BCTHSDTM  T03"/>
      <sheetName val="BCTHSDTM  T04"/>
      <sheetName val="BCTHSDTM  T06"/>
      <sheetName val="BCTHSDTM  T07"/>
      <sheetName val="KDTan"/>
      <sheetName val="tran"/>
      <sheetName val="C.tuoi20"/>
      <sheetName val="cau Qk"/>
      <sheetName val="Cong Qd"/>
      <sheetName val="cong dt"/>
      <sheetName val="bat nuoc"/>
      <sheetName val="NSSG"/>
      <sheetName val="VINH HOA"/>
      <sheetName val="PM2,2"/>
      <sheetName val="XM PN"/>
      <sheetName val="XDNB"/>
      <sheetName val="TNG"/>
      <sheetName val="SUA SG"/>
      <sheetName val="CHINFON"/>
      <sheetName val="KHAC"/>
      <sheetName val="XXXXXXXXXXXX"/>
      <sheetName val="XXXXXXXXXXX0"/>
      <sheetName val="XXXXXXXXXXX1"/>
      <sheetName val="C47-T1-05"/>
      <sheetName val="PLT"/>
      <sheetName val="HTXL"/>
      <sheetName val="CL"/>
      <sheetName val="Gia"/>
      <sheetName val="Gia CT"/>
      <sheetName val="vua"/>
      <sheetName val="CT"/>
      <sheetName val="TL"/>
      <sheetName val="BIEU25B"/>
      <sheetName val="BIEU25A-1"/>
      <sheetName val="NHIENLIEU"/>
      <sheetName val="BIEU1-P2"/>
      <sheetName val="BIEU1-PIII"/>
      <sheetName val="BIEU1-PIIIBOVLKHAC"/>
      <sheetName val="BIEU1 - PIISUA"/>
      <sheetName val="BIEUi-PIIBOVLKHAC"/>
      <sheetName val="bieu33"/>
      <sheetName val="CPTTEBOCONG"/>
      <sheetName val="BIEU1"/>
      <sheetName val="BIEU1-XEPTHEOVL"/>
      <sheetName val="VTUQTOAN"/>
      <sheetName val="kk nam03 "/>
      <sheetName val="kk01B nam 2003"/>
      <sheetName val="ten"/>
      <sheetName val="thqt"/>
      <sheetName val="clD"/>
      <sheetName val="clC"/>
      <sheetName val="thvt"/>
      <sheetName val="httt"/>
      <sheetName val=" mkhoan"/>
      <sheetName val="klcv2"/>
      <sheetName val="Maz 80K"/>
      <sheetName val="TG Hd"/>
      <sheetName val="xntvt"/>
      <sheetName val="klht3"/>
      <sheetName val="klht23"/>
      <sheetName val="xngt"/>
      <sheetName val="Sheet2 (2)"/>
      <sheetName val="ShetKhaoSat"/>
      <sheetName val="Sheet4 (2)"/>
      <sheetName val="Sheet5 (2)"/>
      <sheetName val="sheet6(2)"/>
      <sheetName val="shet3dan"/>
      <sheetName val="Sheet3 (2)"/>
      <sheetName val="Duong chinh"/>
      <sheetName val="D cu"/>
      <sheetName val="B ho"/>
      <sheetName val="D hoa"/>
      <sheetName val="Tai che"/>
      <sheetName val="Thu hoi"/>
      <sheetName val="BTH VT Thang"/>
      <sheetName val="Xay dung"/>
      <sheetName val="tong du toan"/>
      <sheetName val="thiet bi"/>
      <sheetName val="chi phi khac"/>
      <sheetName val="QUY TM 2004 (3)"/>
      <sheetName val="QUY TM 2004 (2)"/>
      <sheetName val="XDCB tuan"/>
      <sheetName val="bc thang"/>
      <sheetName val="SO CAI 2004 TK 111 (2)"/>
      <sheetName val="CTGS N111 (2)"/>
      <sheetName val="Char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refreshError="1"/>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refreshError="1"/>
      <sheetData sheetId="518" refreshError="1"/>
      <sheetData sheetId="519" refreshError="1"/>
      <sheetData sheetId="520" refreshError="1"/>
      <sheetData sheetId="521" refreshError="1"/>
      <sheetData sheetId="522" refreshError="1"/>
      <sheetData sheetId="523"/>
      <sheetData sheetId="524"/>
      <sheetData sheetId="525"/>
      <sheetData sheetId="526"/>
      <sheetData sheetId="527"/>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sheetData sheetId="754"/>
      <sheetData sheetId="755"/>
      <sheetData sheetId="756"/>
      <sheetData sheetId="757"/>
      <sheetData sheetId="758"/>
      <sheetData sheetId="759"/>
      <sheetData sheetId="760"/>
      <sheetData sheetId="761"/>
      <sheetData sheetId="762"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NC duong"/>
      <sheetName val="KT duong"/>
      <sheetName val="BV duong"/>
      <sheetName val="KS duong cu"/>
      <sheetName val="BD 1-500 (1m) can"/>
      <sheetName val="BD 1-500 (1m) nuoc"/>
      <sheetName val="BD 1-200(0.5) can"/>
      <sheetName val="CD can"/>
      <sheetName val="CD nuoc"/>
      <sheetName val="TN can"/>
      <sheetName val="TN nuoc"/>
      <sheetName val="Khong che do cao"/>
      <sheetName val="Khong che mat bang"/>
      <sheetName val="Ho dao sau 2m"/>
      <sheetName val="Ho dao sau 4m"/>
      <sheetName val="Khoan tren can"/>
      <sheetName val="Khoan duoi nuoc"/>
      <sheetName val="VL,NC"/>
      <sheetName val="TN-Bson Bthach"/>
      <sheetName val="chuyen gia"/>
      <sheetName val="luumau"/>
      <sheetName val="XXXXXXXX"/>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4">
          <cell r="B4" t="str">
            <v>VËt liÖu</v>
          </cell>
        </row>
        <row r="5">
          <cell r="A5">
            <v>1</v>
          </cell>
          <cell r="B5" t="str">
            <v>¸p kÕ (250bav)</v>
          </cell>
          <cell r="C5" t="str">
            <v>c¸i</v>
          </cell>
          <cell r="D5">
            <v>200000</v>
          </cell>
        </row>
        <row r="6">
          <cell r="A6">
            <v>2</v>
          </cell>
          <cell r="B6" t="str">
            <v>¸p kÕ (5-25-100bav)</v>
          </cell>
          <cell r="C6" t="str">
            <v>bé</v>
          </cell>
          <cell r="D6">
            <v>200000</v>
          </cell>
        </row>
        <row r="7">
          <cell r="A7">
            <v>3</v>
          </cell>
          <cell r="B7" t="str">
            <v>¸p kÕ b×nh h¬i (25bav)</v>
          </cell>
          <cell r="C7" t="str">
            <v>c¸i</v>
          </cell>
          <cell r="D7">
            <v>200000</v>
          </cell>
        </row>
        <row r="8">
          <cell r="A8">
            <v>4</v>
          </cell>
          <cell r="B8" t="str">
            <v>§¸ d¨m</v>
          </cell>
          <cell r="C8" t="str">
            <v>m3</v>
          </cell>
          <cell r="D8">
            <v>70000</v>
          </cell>
        </row>
        <row r="9">
          <cell r="A9">
            <v>5</v>
          </cell>
          <cell r="B9" t="str">
            <v>§¸ héc</v>
          </cell>
          <cell r="C9" t="str">
            <v>m3</v>
          </cell>
          <cell r="D9">
            <v>50000</v>
          </cell>
        </row>
        <row r="10">
          <cell r="A10">
            <v>6</v>
          </cell>
          <cell r="B10" t="str">
            <v>§¸ sái 1x2</v>
          </cell>
          <cell r="C10" t="str">
            <v>m3</v>
          </cell>
          <cell r="D10">
            <v>70000</v>
          </cell>
        </row>
        <row r="11">
          <cell r="A11">
            <v>7</v>
          </cell>
          <cell r="B11" t="str">
            <v>§µn ®o lón</v>
          </cell>
          <cell r="C11" t="str">
            <v>bé</v>
          </cell>
          <cell r="D11">
            <v>2000000</v>
          </cell>
        </row>
        <row r="12">
          <cell r="A12">
            <v>8</v>
          </cell>
          <cell r="B12" t="str">
            <v>§ång hå ®iÖn ®o v¹n n¨ng</v>
          </cell>
          <cell r="C12" t="str">
            <v>chiÕc</v>
          </cell>
          <cell r="D12">
            <v>500000</v>
          </cell>
        </row>
        <row r="13">
          <cell r="A13">
            <v>9</v>
          </cell>
          <cell r="B13" t="str">
            <v>§ång hå ®o ¸p lùc</v>
          </cell>
          <cell r="C13" t="str">
            <v>c¸i</v>
          </cell>
          <cell r="D13">
            <v>300000</v>
          </cell>
        </row>
        <row r="14">
          <cell r="A14">
            <v>10</v>
          </cell>
          <cell r="B14" t="str">
            <v>§ång hå ®o ¸p lùc 4kg/cm2</v>
          </cell>
          <cell r="C14" t="str">
            <v>c¸i</v>
          </cell>
          <cell r="D14">
            <v>300000</v>
          </cell>
        </row>
        <row r="15">
          <cell r="A15">
            <v>11</v>
          </cell>
          <cell r="B15" t="str">
            <v>§ång hå ®o ®iÖn</v>
          </cell>
          <cell r="C15" t="str">
            <v>chiÕc</v>
          </cell>
          <cell r="D15">
            <v>500000</v>
          </cell>
        </row>
        <row r="16">
          <cell r="A16">
            <v>12</v>
          </cell>
          <cell r="B16" t="str">
            <v>§ång hå ®Ó bµn</v>
          </cell>
          <cell r="C16" t="str">
            <v>c¸i</v>
          </cell>
          <cell r="D16">
            <v>15000</v>
          </cell>
        </row>
        <row r="17">
          <cell r="A17">
            <v>13</v>
          </cell>
          <cell r="B17" t="str">
            <v>§ång hå ®o biÕn d¹ng</v>
          </cell>
          <cell r="C17" t="str">
            <v>c¸i</v>
          </cell>
          <cell r="D17">
            <v>500000</v>
          </cell>
        </row>
        <row r="18">
          <cell r="A18">
            <v>14</v>
          </cell>
          <cell r="B18" t="str">
            <v>§ång hå ®o lón</v>
          </cell>
          <cell r="C18" t="str">
            <v>c¸i</v>
          </cell>
          <cell r="D18">
            <v>800000</v>
          </cell>
        </row>
        <row r="19">
          <cell r="A19">
            <v>15</v>
          </cell>
          <cell r="B19" t="str">
            <v>§ång hå ®o l­u l­îng 3m3/h</v>
          </cell>
          <cell r="C19" t="str">
            <v>c¸i</v>
          </cell>
          <cell r="D19">
            <v>150000</v>
          </cell>
        </row>
        <row r="20">
          <cell r="A20">
            <v>16</v>
          </cell>
          <cell r="B20" t="str">
            <v>§ång hå ®o møc n­íc</v>
          </cell>
          <cell r="C20" t="str">
            <v>c¸i</v>
          </cell>
          <cell r="D20">
            <v>200000</v>
          </cell>
        </row>
        <row r="21">
          <cell r="A21">
            <v>17</v>
          </cell>
          <cell r="B21" t="str">
            <v>§ång hå ®o n­íc</v>
          </cell>
          <cell r="C21" t="str">
            <v>c¸i</v>
          </cell>
          <cell r="D21">
            <v>300000</v>
          </cell>
        </row>
        <row r="22">
          <cell r="A22">
            <v>18</v>
          </cell>
          <cell r="B22" t="str">
            <v>§ång hå bÊm gi©y</v>
          </cell>
          <cell r="C22" t="str">
            <v>c¸i</v>
          </cell>
          <cell r="D22">
            <v>120000</v>
          </cell>
        </row>
        <row r="23">
          <cell r="A23">
            <v>19</v>
          </cell>
          <cell r="B23" t="str">
            <v>§ång hå l­u l­îng</v>
          </cell>
          <cell r="C23" t="str">
            <v>c¸i</v>
          </cell>
          <cell r="D23">
            <v>200000</v>
          </cell>
        </row>
        <row r="24">
          <cell r="A24">
            <v>20</v>
          </cell>
          <cell r="B24" t="str">
            <v>§Çu nèi cÇn</v>
          </cell>
          <cell r="C24" t="str">
            <v>bé</v>
          </cell>
          <cell r="D24">
            <v>180000</v>
          </cell>
        </row>
        <row r="25">
          <cell r="A25">
            <v>21</v>
          </cell>
          <cell r="B25" t="str">
            <v>§Çu nèi èng chèng</v>
          </cell>
          <cell r="C25" t="str">
            <v>c¸i</v>
          </cell>
          <cell r="D25">
            <v>40000</v>
          </cell>
        </row>
        <row r="26">
          <cell r="A26">
            <v>22</v>
          </cell>
          <cell r="B26" t="str">
            <v>§e ghÌ ®¸</v>
          </cell>
          <cell r="C26" t="str">
            <v>c¸i</v>
          </cell>
          <cell r="D26">
            <v>20000</v>
          </cell>
        </row>
        <row r="27">
          <cell r="A27">
            <v>23</v>
          </cell>
          <cell r="B27" t="str">
            <v xml:space="preserve">§iezel </v>
          </cell>
          <cell r="C27" t="str">
            <v>kg</v>
          </cell>
          <cell r="D27">
            <v>5000</v>
          </cell>
        </row>
        <row r="28">
          <cell r="A28">
            <v>24</v>
          </cell>
          <cell r="B28" t="str">
            <v>§inh</v>
          </cell>
          <cell r="C28" t="str">
            <v>kg</v>
          </cell>
          <cell r="D28">
            <v>5000</v>
          </cell>
        </row>
        <row r="29">
          <cell r="A29">
            <v>25</v>
          </cell>
          <cell r="B29" t="str">
            <v>§inh + d©y thÐp</v>
          </cell>
          <cell r="C29" t="str">
            <v>kg</v>
          </cell>
          <cell r="D29">
            <v>5000</v>
          </cell>
        </row>
        <row r="30">
          <cell r="A30">
            <v>26</v>
          </cell>
          <cell r="B30" t="str">
            <v>§inh ®Üa</v>
          </cell>
          <cell r="C30" t="str">
            <v>kg</v>
          </cell>
          <cell r="D30">
            <v>5000</v>
          </cell>
        </row>
        <row r="31">
          <cell r="A31">
            <v>27</v>
          </cell>
          <cell r="B31" t="str">
            <v>§inh 10 cm</v>
          </cell>
          <cell r="C31" t="str">
            <v>kg</v>
          </cell>
          <cell r="D31">
            <v>5000</v>
          </cell>
        </row>
        <row r="32">
          <cell r="A32">
            <v>28</v>
          </cell>
          <cell r="B32" t="str">
            <v>§inh 3 cm</v>
          </cell>
          <cell r="C32" t="str">
            <v>kg</v>
          </cell>
          <cell r="D32">
            <v>5000</v>
          </cell>
        </row>
        <row r="33">
          <cell r="A33">
            <v>29</v>
          </cell>
          <cell r="B33" t="str">
            <v>§inh ch÷ U</v>
          </cell>
          <cell r="C33" t="str">
            <v>kg</v>
          </cell>
          <cell r="D33">
            <v>5000</v>
          </cell>
        </row>
        <row r="34">
          <cell r="A34">
            <v>30</v>
          </cell>
          <cell r="B34" t="str">
            <v>§iÖn cùc ®ång</v>
          </cell>
          <cell r="C34" t="str">
            <v>c¸i</v>
          </cell>
          <cell r="D34">
            <v>30000</v>
          </cell>
        </row>
        <row r="35">
          <cell r="A35">
            <v>31</v>
          </cell>
          <cell r="B35" t="str">
            <v>§iÖn cùc kh«ng ph©n cùc</v>
          </cell>
          <cell r="C35" t="str">
            <v>c¸i</v>
          </cell>
          <cell r="D35">
            <v>400000</v>
          </cell>
        </row>
        <row r="36">
          <cell r="A36">
            <v>32</v>
          </cell>
          <cell r="B36" t="str">
            <v>§iÖn cùc s¾t</v>
          </cell>
          <cell r="C36" t="str">
            <v>c¸i</v>
          </cell>
          <cell r="D36">
            <v>15000</v>
          </cell>
        </row>
        <row r="37">
          <cell r="A37">
            <v>33</v>
          </cell>
          <cell r="B37" t="str">
            <v>§Þa bµn ®Þa chÊt</v>
          </cell>
          <cell r="C37" t="str">
            <v>c¸i</v>
          </cell>
          <cell r="D37">
            <v>350000</v>
          </cell>
        </row>
        <row r="38">
          <cell r="A38">
            <v>34</v>
          </cell>
          <cell r="B38" t="str">
            <v>§Üa s¾t tr¸ng men</v>
          </cell>
          <cell r="C38" t="str">
            <v>c¸i</v>
          </cell>
          <cell r="D38">
            <v>8000</v>
          </cell>
        </row>
        <row r="39">
          <cell r="A39">
            <v>35</v>
          </cell>
          <cell r="B39" t="str">
            <v>§ui ®iÖn</v>
          </cell>
          <cell r="C39" t="str">
            <v>c¸i</v>
          </cell>
          <cell r="D39">
            <v>500</v>
          </cell>
        </row>
        <row r="40">
          <cell r="A40">
            <v>36</v>
          </cell>
          <cell r="B40" t="str">
            <v>¶nh mµu (9x12)</v>
          </cell>
          <cell r="C40" t="str">
            <v>kiÓu</v>
          </cell>
          <cell r="D40">
            <v>5000</v>
          </cell>
        </row>
        <row r="41">
          <cell r="A41">
            <v>37</v>
          </cell>
          <cell r="B41" t="str">
            <v>¾c quy</v>
          </cell>
          <cell r="C41" t="str">
            <v>c¸i</v>
          </cell>
          <cell r="D41">
            <v>250000</v>
          </cell>
        </row>
        <row r="42">
          <cell r="A42">
            <v>38</v>
          </cell>
          <cell r="B42" t="str">
            <v>¾c quy (12Vx2) + (6Vx1)</v>
          </cell>
          <cell r="C42" t="str">
            <v>bé</v>
          </cell>
          <cell r="D42">
            <v>250000</v>
          </cell>
        </row>
        <row r="43">
          <cell r="A43">
            <v>39</v>
          </cell>
          <cell r="B43" t="str">
            <v>Ac quy 12v</v>
          </cell>
          <cell r="C43" t="str">
            <v>bé</v>
          </cell>
          <cell r="D43">
            <v>300000</v>
          </cell>
        </row>
        <row r="44">
          <cell r="A44">
            <v>40</v>
          </cell>
          <cell r="B44" t="str">
            <v>Ac quy 24v</v>
          </cell>
          <cell r="C44" t="str">
            <v>b×nh</v>
          </cell>
          <cell r="D44">
            <v>420000</v>
          </cell>
        </row>
        <row r="45">
          <cell r="A45">
            <v>41</v>
          </cell>
          <cell r="B45" t="str">
            <v>AxÝt axalic</v>
          </cell>
          <cell r="C45" t="str">
            <v>kg</v>
          </cell>
          <cell r="D45">
            <v>40000</v>
          </cell>
        </row>
        <row r="46">
          <cell r="A46">
            <v>42</v>
          </cell>
          <cell r="B46" t="str">
            <v>AxÝt nit¬ric ®Æc</v>
          </cell>
          <cell r="C46" t="str">
            <v>gam</v>
          </cell>
          <cell r="D46">
            <v>40</v>
          </cell>
        </row>
        <row r="47">
          <cell r="A47">
            <v>43</v>
          </cell>
          <cell r="B47" t="str">
            <v>B¨ng m¸y håi ©m</v>
          </cell>
          <cell r="C47" t="str">
            <v>cuén</v>
          </cell>
          <cell r="D47">
            <v>10000</v>
          </cell>
        </row>
        <row r="48">
          <cell r="A48">
            <v>44</v>
          </cell>
          <cell r="B48" t="str">
            <v>B¸t s¾t tr¸ng men</v>
          </cell>
          <cell r="C48" t="str">
            <v>c¸i</v>
          </cell>
          <cell r="D48">
            <v>8000</v>
          </cell>
        </row>
        <row r="49">
          <cell r="A49">
            <v>45</v>
          </cell>
          <cell r="B49" t="str">
            <v>B×nh bãp n­íc</v>
          </cell>
          <cell r="C49" t="str">
            <v>c¸i</v>
          </cell>
          <cell r="D49">
            <v>10000</v>
          </cell>
        </row>
        <row r="50">
          <cell r="A50">
            <v>46</v>
          </cell>
          <cell r="B50" t="str">
            <v>B×nh hót Èm</v>
          </cell>
          <cell r="C50" t="str">
            <v>c¸i</v>
          </cell>
          <cell r="D50">
            <v>10000</v>
          </cell>
        </row>
        <row r="51">
          <cell r="A51">
            <v>47</v>
          </cell>
          <cell r="B51" t="str">
            <v>B×nh hót Èm cã vßi</v>
          </cell>
          <cell r="C51" t="str">
            <v>c¸i</v>
          </cell>
          <cell r="D51">
            <v>10000</v>
          </cell>
        </row>
        <row r="52">
          <cell r="A52">
            <v>48</v>
          </cell>
          <cell r="B52" t="str">
            <v>B×nh hót Èm, b×nh gi÷ Èm</v>
          </cell>
          <cell r="C52" t="str">
            <v>c¸i</v>
          </cell>
          <cell r="D52">
            <v>10000</v>
          </cell>
        </row>
        <row r="53">
          <cell r="A53">
            <v>49</v>
          </cell>
          <cell r="B53" t="str">
            <v>B×nh khÝ CO2 - (100bav)</v>
          </cell>
          <cell r="C53" t="str">
            <v>b×nh</v>
          </cell>
          <cell r="D53">
            <v>100000</v>
          </cell>
        </row>
        <row r="54">
          <cell r="A54">
            <v>50</v>
          </cell>
          <cell r="B54" t="str">
            <v>B×nh thñy tinh</v>
          </cell>
          <cell r="C54" t="str">
            <v>c¸i</v>
          </cell>
          <cell r="D54">
            <v>30000</v>
          </cell>
        </row>
        <row r="55">
          <cell r="A55">
            <v>51</v>
          </cell>
          <cell r="B55" t="str">
            <v>B×nh thñy tinh (100 - 1000)ml</v>
          </cell>
          <cell r="C55" t="str">
            <v>c¸i</v>
          </cell>
          <cell r="D55">
            <v>30000</v>
          </cell>
        </row>
        <row r="56">
          <cell r="A56">
            <v>52</v>
          </cell>
          <cell r="B56" t="str">
            <v>B×nh thñy tinh tam gi¸c (50-1000)ml</v>
          </cell>
          <cell r="C56" t="str">
            <v>c¸i</v>
          </cell>
          <cell r="D56">
            <v>30000</v>
          </cell>
        </row>
        <row r="57">
          <cell r="A57">
            <v>53</v>
          </cell>
          <cell r="B57" t="str">
            <v>B×nh tiªu b¶n</v>
          </cell>
          <cell r="C57" t="str">
            <v>c¸i</v>
          </cell>
          <cell r="D57">
            <v>15000</v>
          </cell>
        </row>
        <row r="58">
          <cell r="A58">
            <v>54</v>
          </cell>
          <cell r="B58" t="str">
            <v>B×nh tû träng</v>
          </cell>
          <cell r="C58" t="str">
            <v>c¸i</v>
          </cell>
          <cell r="D58">
            <v>15000</v>
          </cell>
        </row>
        <row r="59">
          <cell r="A59">
            <v>55</v>
          </cell>
          <cell r="B59" t="str">
            <v>B×nh tû träng 1000ml</v>
          </cell>
          <cell r="C59" t="str">
            <v>c¸i</v>
          </cell>
          <cell r="D59">
            <v>15000</v>
          </cell>
        </row>
        <row r="60">
          <cell r="A60">
            <v>56</v>
          </cell>
          <cell r="B60" t="str">
            <v>Bµn ®Ëp</v>
          </cell>
          <cell r="C60" t="str">
            <v>chiÕc</v>
          </cell>
          <cell r="D60">
            <v>50000</v>
          </cell>
        </row>
        <row r="61">
          <cell r="A61">
            <v>57</v>
          </cell>
          <cell r="B61" t="str">
            <v>Bµn ®Öm</v>
          </cell>
          <cell r="C61" t="str">
            <v>chiÕc</v>
          </cell>
          <cell r="D61">
            <v>50000</v>
          </cell>
        </row>
        <row r="62">
          <cell r="A62">
            <v>58</v>
          </cell>
          <cell r="B62" t="str">
            <v>Bµn nÐn D = 34cm</v>
          </cell>
          <cell r="C62" t="str">
            <v>c¸i</v>
          </cell>
          <cell r="D62">
            <v>400000</v>
          </cell>
        </row>
        <row r="63">
          <cell r="A63">
            <v>59</v>
          </cell>
          <cell r="B63" t="str">
            <v>B¶n gç 60 x 60</v>
          </cell>
          <cell r="C63" t="str">
            <v>c¸i</v>
          </cell>
          <cell r="D63">
            <v>10000</v>
          </cell>
        </row>
        <row r="64">
          <cell r="A64">
            <v>60</v>
          </cell>
          <cell r="B64" t="str">
            <v>Bãng ®iÖn</v>
          </cell>
          <cell r="C64" t="str">
            <v>c¸i</v>
          </cell>
          <cell r="D64">
            <v>15000</v>
          </cell>
        </row>
        <row r="65">
          <cell r="A65">
            <v>61</v>
          </cell>
          <cell r="B65" t="str">
            <v>Bãng ®iÖn 100W</v>
          </cell>
          <cell r="C65" t="str">
            <v>c¸i</v>
          </cell>
          <cell r="D65">
            <v>15000</v>
          </cell>
        </row>
        <row r="66">
          <cell r="A66">
            <v>62</v>
          </cell>
          <cell r="B66" t="str">
            <v>Bãng ®iÖn 110v - 100W</v>
          </cell>
          <cell r="C66" t="str">
            <v>c¸i</v>
          </cell>
          <cell r="D66">
            <v>15000</v>
          </cell>
        </row>
        <row r="67">
          <cell r="A67">
            <v>63</v>
          </cell>
          <cell r="B67" t="str">
            <v>Bãng ®iÖn 220V - 200W</v>
          </cell>
          <cell r="C67" t="str">
            <v>c¸i</v>
          </cell>
          <cell r="D67">
            <v>10000</v>
          </cell>
        </row>
        <row r="68">
          <cell r="A68">
            <v>64</v>
          </cell>
          <cell r="B68" t="str">
            <v>Bãng ®iÖn 36V - 40W</v>
          </cell>
          <cell r="C68" t="str">
            <v>c¸i</v>
          </cell>
          <cell r="D68">
            <v>10000</v>
          </cell>
        </row>
        <row r="69">
          <cell r="A69">
            <v>65</v>
          </cell>
          <cell r="B69" t="str">
            <v>Bãng ®iÖn 36W</v>
          </cell>
          <cell r="C69" t="str">
            <v>c¸i</v>
          </cell>
          <cell r="D69">
            <v>10000</v>
          </cell>
        </row>
        <row r="70">
          <cell r="A70">
            <v>66</v>
          </cell>
          <cell r="B70" t="str">
            <v>Bao cao su</v>
          </cell>
          <cell r="C70" t="str">
            <v>c¸i</v>
          </cell>
          <cell r="D70">
            <v>8000</v>
          </cell>
        </row>
        <row r="71">
          <cell r="A71">
            <v>67</v>
          </cell>
          <cell r="B71" t="str">
            <v>Bé èng mÉu nguyªn d¹ng</v>
          </cell>
          <cell r="C71" t="str">
            <v>bé</v>
          </cell>
          <cell r="D71">
            <v>500000</v>
          </cell>
        </row>
        <row r="72">
          <cell r="A72">
            <v>68</v>
          </cell>
          <cell r="B72" t="str">
            <v>Bé gia mèc cÇn khoan</v>
          </cell>
          <cell r="C72" t="str">
            <v>bé</v>
          </cell>
          <cell r="D72">
            <v>120000</v>
          </cell>
        </row>
        <row r="73">
          <cell r="A73">
            <v>69</v>
          </cell>
          <cell r="B73" t="str">
            <v>Bé kÝnh Ðp</v>
          </cell>
          <cell r="C73" t="str">
            <v>bé</v>
          </cell>
          <cell r="D73">
            <v>500000</v>
          </cell>
        </row>
        <row r="74">
          <cell r="A74">
            <v>70</v>
          </cell>
          <cell r="B74" t="str">
            <v>Bé më réng kim c­¬ng</v>
          </cell>
          <cell r="C74" t="str">
            <v>bé</v>
          </cell>
          <cell r="D74">
            <v>2500000</v>
          </cell>
        </row>
        <row r="75">
          <cell r="A75">
            <v>71</v>
          </cell>
          <cell r="B75" t="str">
            <v>Bé r©y ®Þa chÊt F 20cm</v>
          </cell>
          <cell r="C75" t="str">
            <v>bé</v>
          </cell>
          <cell r="D75">
            <v>1300000</v>
          </cell>
        </row>
        <row r="76">
          <cell r="A76">
            <v>72</v>
          </cell>
          <cell r="B76" t="str">
            <v>Bé r©y sái</v>
          </cell>
          <cell r="C76" t="str">
            <v>bé</v>
          </cell>
          <cell r="D76">
            <v>1750000</v>
          </cell>
        </row>
        <row r="77">
          <cell r="A77">
            <v>73</v>
          </cell>
          <cell r="B77" t="str">
            <v>Bé x¹c ac quy</v>
          </cell>
          <cell r="C77" t="str">
            <v>bé</v>
          </cell>
          <cell r="D77">
            <v>1000000</v>
          </cell>
        </row>
        <row r="78">
          <cell r="A78">
            <v>74</v>
          </cell>
          <cell r="B78" t="str">
            <v>Bóa</v>
          </cell>
          <cell r="C78" t="str">
            <v>chiÕc</v>
          </cell>
          <cell r="D78">
            <v>50000</v>
          </cell>
        </row>
        <row r="79">
          <cell r="A79">
            <v>75</v>
          </cell>
          <cell r="B79" t="str">
            <v>Bóa ®Þa chÊt</v>
          </cell>
          <cell r="C79" t="str">
            <v>c¸i</v>
          </cell>
          <cell r="D79">
            <v>50000</v>
          </cell>
        </row>
        <row r="80">
          <cell r="A80">
            <v>76</v>
          </cell>
          <cell r="B80" t="str">
            <v>Bót ch× ®en</v>
          </cell>
          <cell r="C80" t="str">
            <v>c¸i</v>
          </cell>
          <cell r="D80">
            <v>15000</v>
          </cell>
        </row>
        <row r="81">
          <cell r="A81">
            <v>77</v>
          </cell>
          <cell r="B81" t="str">
            <v>Bót l«ng cì nhá F 5, F 2cm, F 1cm</v>
          </cell>
          <cell r="C81" t="str">
            <v>bé</v>
          </cell>
          <cell r="D81">
            <v>1000000</v>
          </cell>
        </row>
        <row r="82">
          <cell r="A82">
            <v>78</v>
          </cell>
          <cell r="B82" t="str">
            <v>C¸nh s¾t (E60-E70-E100)</v>
          </cell>
          <cell r="C82" t="str">
            <v>bé</v>
          </cell>
          <cell r="D82">
            <v>8000</v>
          </cell>
        </row>
        <row r="83">
          <cell r="A83">
            <v>79</v>
          </cell>
          <cell r="B83" t="str">
            <v>C¸p</v>
          </cell>
          <cell r="C83" t="str">
            <v>m</v>
          </cell>
          <cell r="D83">
            <v>8000</v>
          </cell>
        </row>
        <row r="84">
          <cell r="A84">
            <v>80</v>
          </cell>
          <cell r="B84" t="str">
            <v>C¸p §K 6mm</v>
          </cell>
          <cell r="C84" t="str">
            <v>m</v>
          </cell>
          <cell r="D84">
            <v>6000</v>
          </cell>
        </row>
        <row r="85">
          <cell r="A85">
            <v>81</v>
          </cell>
          <cell r="B85" t="str">
            <v>C¸p móc n­íc</v>
          </cell>
          <cell r="C85" t="str">
            <v>m</v>
          </cell>
          <cell r="D85">
            <v>70000</v>
          </cell>
        </row>
        <row r="86">
          <cell r="A86">
            <v>82</v>
          </cell>
          <cell r="B86" t="str">
            <v>C¸p thÐp d©y F6 - F8 mm</v>
          </cell>
          <cell r="C86" t="str">
            <v>m</v>
          </cell>
          <cell r="D86">
            <v>10000</v>
          </cell>
        </row>
        <row r="87">
          <cell r="A87">
            <v>83</v>
          </cell>
          <cell r="B87" t="str">
            <v>C¸t chuÈn</v>
          </cell>
          <cell r="C87" t="str">
            <v>kg</v>
          </cell>
          <cell r="D87">
            <v>20</v>
          </cell>
        </row>
        <row r="88">
          <cell r="A88">
            <v>84</v>
          </cell>
          <cell r="B88" t="str">
            <v>C¸t sái</v>
          </cell>
          <cell r="C88" t="str">
            <v>m3</v>
          </cell>
          <cell r="D88">
            <v>50000</v>
          </cell>
        </row>
        <row r="89">
          <cell r="A89">
            <v>85</v>
          </cell>
          <cell r="B89" t="str">
            <v>C¸t vµng</v>
          </cell>
          <cell r="C89" t="str">
            <v>m3</v>
          </cell>
          <cell r="D89">
            <v>11500</v>
          </cell>
        </row>
        <row r="90">
          <cell r="A90">
            <v>86</v>
          </cell>
          <cell r="B90" t="str">
            <v>Cäc bªt«ng 8 x 8 x 60</v>
          </cell>
          <cell r="C90" t="str">
            <v>c¸i</v>
          </cell>
          <cell r="D90">
            <v>2500</v>
          </cell>
        </row>
        <row r="91">
          <cell r="A91">
            <v>87</v>
          </cell>
          <cell r="B91" t="str">
            <v>Cäc gç</v>
          </cell>
          <cell r="C91" t="str">
            <v>c¸i</v>
          </cell>
          <cell r="D91">
            <v>2500</v>
          </cell>
        </row>
        <row r="92">
          <cell r="A92">
            <v>88</v>
          </cell>
          <cell r="B92" t="str">
            <v>Cäc gç 0,04 x 0,04m</v>
          </cell>
          <cell r="C92" t="str">
            <v>c¸i</v>
          </cell>
          <cell r="D92">
            <v>2500</v>
          </cell>
        </row>
        <row r="93">
          <cell r="A93">
            <v>89</v>
          </cell>
          <cell r="B93" t="str">
            <v>Cäc gç 10 x 10 x 80</v>
          </cell>
          <cell r="C93" t="str">
            <v>c¸i</v>
          </cell>
          <cell r="D93">
            <v>2500</v>
          </cell>
        </row>
        <row r="94">
          <cell r="A94">
            <v>90</v>
          </cell>
          <cell r="B94" t="str">
            <v>Cäc gç 15 x 15 x 200</v>
          </cell>
          <cell r="C94" t="str">
            <v>cäc</v>
          </cell>
          <cell r="D94">
            <v>2500</v>
          </cell>
        </row>
        <row r="95">
          <cell r="A95">
            <v>91</v>
          </cell>
          <cell r="B95" t="str">
            <v>Cäc gç 4 x 4 x 30</v>
          </cell>
          <cell r="C95" t="str">
            <v>cäc</v>
          </cell>
          <cell r="D95">
            <v>2500</v>
          </cell>
        </row>
        <row r="96">
          <cell r="A96">
            <v>92</v>
          </cell>
          <cell r="B96" t="str">
            <v>Cäc gç 4x4x40cm</v>
          </cell>
          <cell r="C96" t="str">
            <v>c¸i</v>
          </cell>
          <cell r="D96">
            <v>2500</v>
          </cell>
        </row>
        <row r="97">
          <cell r="A97">
            <v>93</v>
          </cell>
          <cell r="B97" t="str">
            <v>Cäc gç 5 x 5 x 40</v>
          </cell>
          <cell r="C97" t="str">
            <v>c¸i</v>
          </cell>
          <cell r="D97">
            <v>2500</v>
          </cell>
        </row>
        <row r="98">
          <cell r="A98">
            <v>94</v>
          </cell>
          <cell r="B98" t="str">
            <v>Cäc mèc gç</v>
          </cell>
          <cell r="C98" t="str">
            <v>c¸i</v>
          </cell>
          <cell r="D98">
            <v>2500</v>
          </cell>
        </row>
        <row r="99">
          <cell r="A99">
            <v>95</v>
          </cell>
          <cell r="B99" t="str">
            <v>Cäc mèc xim¨ng</v>
          </cell>
          <cell r="C99" t="str">
            <v>c¸i</v>
          </cell>
          <cell r="D99">
            <v>10000</v>
          </cell>
        </row>
        <row r="100">
          <cell r="A100">
            <v>96</v>
          </cell>
          <cell r="B100" t="str">
            <v>Cäc neo</v>
          </cell>
          <cell r="C100" t="str">
            <v>bé</v>
          </cell>
          <cell r="D100">
            <v>10000</v>
          </cell>
        </row>
        <row r="101">
          <cell r="A101">
            <v>97</v>
          </cell>
          <cell r="B101" t="str">
            <v>Cäc s¾t §K 10 x 300mm</v>
          </cell>
          <cell r="C101" t="str">
            <v>cäc</v>
          </cell>
          <cell r="D101">
            <v>8000</v>
          </cell>
        </row>
        <row r="102">
          <cell r="A102">
            <v>98</v>
          </cell>
          <cell r="B102" t="str">
            <v>CÆp ®¨ng ký ®o ®¹c</v>
          </cell>
          <cell r="C102" t="str">
            <v>c¸i</v>
          </cell>
          <cell r="D102">
            <v>8000</v>
          </cell>
        </row>
        <row r="103">
          <cell r="A103">
            <v>99</v>
          </cell>
          <cell r="B103" t="str">
            <v>Cãt Ðp</v>
          </cell>
          <cell r="C103" t="str">
            <v>m2</v>
          </cell>
          <cell r="D103">
            <v>20000</v>
          </cell>
        </row>
        <row r="104">
          <cell r="A104">
            <v>100</v>
          </cell>
          <cell r="B104" t="str">
            <v>CÇn c¾t c¸nh (40c¸i)</v>
          </cell>
          <cell r="C104" t="str">
            <v>bé</v>
          </cell>
          <cell r="D104">
            <v>1000000</v>
          </cell>
        </row>
        <row r="105">
          <cell r="A105">
            <v>101</v>
          </cell>
          <cell r="B105" t="str">
            <v>CÇn chèt</v>
          </cell>
          <cell r="C105" t="str">
            <v>m</v>
          </cell>
          <cell r="D105">
            <v>400000</v>
          </cell>
        </row>
        <row r="106">
          <cell r="A106">
            <v>102</v>
          </cell>
          <cell r="B106" t="str">
            <v>CÇn khoan</v>
          </cell>
          <cell r="C106" t="str">
            <v>m</v>
          </cell>
          <cell r="D106">
            <v>80000</v>
          </cell>
        </row>
        <row r="107">
          <cell r="A107">
            <v>103</v>
          </cell>
          <cell r="B107" t="str">
            <v>CÇn khoan 25 x 105 x 800</v>
          </cell>
          <cell r="C107" t="str">
            <v>c¸i</v>
          </cell>
          <cell r="D107">
            <v>80000</v>
          </cell>
        </row>
        <row r="108">
          <cell r="A108">
            <v>104</v>
          </cell>
          <cell r="B108" t="str">
            <v>CÇn xo¾n</v>
          </cell>
          <cell r="C108" t="str">
            <v>m</v>
          </cell>
          <cell r="D108">
            <v>450000</v>
          </cell>
        </row>
        <row r="109">
          <cell r="A109">
            <v>105</v>
          </cell>
          <cell r="B109" t="str">
            <v>CÇn xuyªn</v>
          </cell>
          <cell r="C109" t="str">
            <v>m</v>
          </cell>
          <cell r="D109">
            <v>450000</v>
          </cell>
        </row>
        <row r="110">
          <cell r="A110">
            <v>106</v>
          </cell>
          <cell r="B110" t="str">
            <v>CÇu ch× sø</v>
          </cell>
          <cell r="C110" t="str">
            <v>c¸i</v>
          </cell>
          <cell r="D110">
            <v>5000</v>
          </cell>
        </row>
        <row r="111">
          <cell r="A111">
            <v>107</v>
          </cell>
          <cell r="B111" t="str">
            <v>CÇu dao ®iÖn 3 pha</v>
          </cell>
          <cell r="C111" t="str">
            <v>c¸i</v>
          </cell>
          <cell r="D111">
            <v>15000</v>
          </cell>
        </row>
        <row r="112">
          <cell r="A112">
            <v>108</v>
          </cell>
          <cell r="B112" t="str">
            <v>Cèc ®Êt luyÖn, cµng vaxiliep</v>
          </cell>
          <cell r="C112" t="str">
            <v>bé</v>
          </cell>
          <cell r="D112">
            <v>200000</v>
          </cell>
        </row>
        <row r="113">
          <cell r="A113">
            <v>109</v>
          </cell>
          <cell r="B113" t="str">
            <v>Cèc má nh«m (®un thµnh phÇn h¹t)</v>
          </cell>
          <cell r="C113" t="str">
            <v>c¸i</v>
          </cell>
          <cell r="D113">
            <v>8000</v>
          </cell>
        </row>
        <row r="114">
          <cell r="A114">
            <v>110</v>
          </cell>
          <cell r="B114" t="str">
            <v>Cèc thñy tinh</v>
          </cell>
          <cell r="C114" t="str">
            <v>c¸i</v>
          </cell>
          <cell r="D114">
            <v>18000</v>
          </cell>
        </row>
        <row r="115">
          <cell r="A115">
            <v>111</v>
          </cell>
          <cell r="B115" t="str">
            <v>Cèc thñy tinh (50-1000)ml</v>
          </cell>
          <cell r="C115" t="str">
            <v>c¸i</v>
          </cell>
          <cell r="D115">
            <v>18000</v>
          </cell>
        </row>
        <row r="116">
          <cell r="A116">
            <v>112</v>
          </cell>
          <cell r="B116" t="str">
            <v>Cèc thñy tinh 1000ml</v>
          </cell>
          <cell r="C116" t="str">
            <v>c¸i</v>
          </cell>
          <cell r="D116">
            <v>18000</v>
          </cell>
        </row>
        <row r="117">
          <cell r="A117">
            <v>113</v>
          </cell>
          <cell r="B117" t="str">
            <v>Cèi chµy ®ång</v>
          </cell>
          <cell r="C117" t="str">
            <v>bé</v>
          </cell>
          <cell r="D117">
            <v>300000</v>
          </cell>
        </row>
        <row r="118">
          <cell r="A118">
            <v>114</v>
          </cell>
          <cell r="B118" t="str">
            <v>Cèi chµy sø</v>
          </cell>
          <cell r="C118" t="str">
            <v>bé</v>
          </cell>
          <cell r="D118">
            <v>35000</v>
          </cell>
        </row>
        <row r="119">
          <cell r="A119">
            <v>115</v>
          </cell>
          <cell r="B119" t="str">
            <v>Cèi chµy thñy tinh</v>
          </cell>
          <cell r="C119" t="str">
            <v>bé</v>
          </cell>
          <cell r="D119">
            <v>120000</v>
          </cell>
        </row>
        <row r="120">
          <cell r="A120">
            <v>116</v>
          </cell>
          <cell r="B120" t="str">
            <v>Cèi chÕ bÞ</v>
          </cell>
          <cell r="C120" t="str">
            <v>bé</v>
          </cell>
          <cell r="D120">
            <v>600000</v>
          </cell>
        </row>
        <row r="121">
          <cell r="A121">
            <v>117</v>
          </cell>
          <cell r="B121" t="str">
            <v>Cèi chÕ bÞ (Anh)</v>
          </cell>
          <cell r="C121" t="str">
            <v>bé</v>
          </cell>
          <cell r="D121">
            <v>800000</v>
          </cell>
        </row>
        <row r="122">
          <cell r="A122">
            <v>118</v>
          </cell>
          <cell r="B122" t="str">
            <v>Cèi gi· ®¸</v>
          </cell>
          <cell r="C122" t="str">
            <v>bé</v>
          </cell>
          <cell r="D122">
            <v>700000</v>
          </cell>
        </row>
        <row r="123">
          <cell r="A123">
            <v>119</v>
          </cell>
          <cell r="B123" t="str">
            <v>Cét s¾t ®Æt m¸y ®o giã</v>
          </cell>
          <cell r="C123" t="str">
            <v>c¸i</v>
          </cell>
          <cell r="D123">
            <v>30000</v>
          </cell>
        </row>
        <row r="124">
          <cell r="A124">
            <v>120</v>
          </cell>
          <cell r="B124" t="str">
            <v>Cét s¾t ®Æt m¸y ®o sãng</v>
          </cell>
          <cell r="C124" t="str">
            <v>c¸i</v>
          </cell>
          <cell r="D124">
            <v>30000</v>
          </cell>
        </row>
        <row r="125">
          <cell r="A125">
            <v>121</v>
          </cell>
          <cell r="B125" t="str">
            <v>Chµy ®Çm ®Êt</v>
          </cell>
          <cell r="C125" t="str">
            <v>c¸i</v>
          </cell>
          <cell r="D125">
            <v>200000</v>
          </cell>
        </row>
        <row r="126">
          <cell r="A126">
            <v>122</v>
          </cell>
          <cell r="B126" t="str">
            <v>Chai nót mµi</v>
          </cell>
          <cell r="C126" t="str">
            <v>c¸i</v>
          </cell>
          <cell r="D126">
            <v>15000</v>
          </cell>
        </row>
        <row r="127">
          <cell r="A127">
            <v>123</v>
          </cell>
          <cell r="B127" t="str">
            <v>ChÐn nung</v>
          </cell>
          <cell r="C127" t="str">
            <v>c¸i</v>
          </cell>
          <cell r="D127">
            <v>6500</v>
          </cell>
        </row>
        <row r="128">
          <cell r="A128">
            <v>124</v>
          </cell>
          <cell r="B128" t="str">
            <v>ChÐn sø</v>
          </cell>
          <cell r="C128" t="str">
            <v>c¸i</v>
          </cell>
          <cell r="D128">
            <v>5000</v>
          </cell>
        </row>
        <row r="129">
          <cell r="A129">
            <v>125</v>
          </cell>
          <cell r="B129" t="str">
            <v>Chèt bóa</v>
          </cell>
          <cell r="C129" t="str">
            <v>chiÕc</v>
          </cell>
          <cell r="D129">
            <v>200000</v>
          </cell>
        </row>
        <row r="130">
          <cell r="A130">
            <v>126</v>
          </cell>
          <cell r="B130" t="str">
            <v>Chèt cÇn</v>
          </cell>
          <cell r="C130" t="str">
            <v>c¸i</v>
          </cell>
          <cell r="D130">
            <v>25000</v>
          </cell>
        </row>
        <row r="131">
          <cell r="A131">
            <v>127</v>
          </cell>
          <cell r="B131" t="str">
            <v>ChËu nh«m F 30cm</v>
          </cell>
          <cell r="C131" t="str">
            <v>c¸i</v>
          </cell>
          <cell r="D131">
            <v>30000</v>
          </cell>
        </row>
        <row r="132">
          <cell r="A132">
            <v>128</v>
          </cell>
          <cell r="B132" t="str">
            <v>ChËu thñy tinh</v>
          </cell>
          <cell r="C132" t="str">
            <v>c¸i</v>
          </cell>
          <cell r="D132">
            <v>30000</v>
          </cell>
        </row>
        <row r="133">
          <cell r="A133">
            <v>129</v>
          </cell>
          <cell r="B133" t="str">
            <v>ChËu thñy tinh F 20cm</v>
          </cell>
          <cell r="C133" t="str">
            <v>c¸i</v>
          </cell>
          <cell r="D133">
            <v>30000</v>
          </cell>
        </row>
        <row r="134">
          <cell r="A134">
            <v>130</v>
          </cell>
          <cell r="B134" t="str">
            <v>Chïy vaxiliep</v>
          </cell>
          <cell r="C134" t="str">
            <v>c¸i</v>
          </cell>
          <cell r="D134">
            <v>200000</v>
          </cell>
        </row>
        <row r="135">
          <cell r="A135">
            <v>131</v>
          </cell>
          <cell r="B135" t="str">
            <v>Choßng c¸nh tr¸ng hîp kim cøng</v>
          </cell>
          <cell r="C135" t="str">
            <v>c¸i</v>
          </cell>
          <cell r="D135">
            <v>500000</v>
          </cell>
        </row>
        <row r="136">
          <cell r="A136">
            <v>132</v>
          </cell>
          <cell r="B136" t="str">
            <v>Cßi ®o n­íc</v>
          </cell>
          <cell r="C136" t="str">
            <v>c¸i</v>
          </cell>
          <cell r="D136">
            <v>10000</v>
          </cell>
        </row>
        <row r="137">
          <cell r="A137">
            <v>133</v>
          </cell>
          <cell r="B137" t="str">
            <v>Cùc thu sãng däc</v>
          </cell>
          <cell r="C137" t="str">
            <v>chiÕc</v>
          </cell>
          <cell r="D137">
            <v>250000</v>
          </cell>
        </row>
        <row r="138">
          <cell r="A138">
            <v>134</v>
          </cell>
          <cell r="B138" t="str">
            <v>Cùc thu sãng ngang</v>
          </cell>
          <cell r="C138" t="str">
            <v>chiÕc</v>
          </cell>
          <cell r="D138">
            <v>300000</v>
          </cell>
        </row>
        <row r="139">
          <cell r="A139">
            <v>135</v>
          </cell>
          <cell r="B139" t="str">
            <v>Cuèc chim</v>
          </cell>
          <cell r="C139" t="str">
            <v>c¸i</v>
          </cell>
          <cell r="D139">
            <v>20000</v>
          </cell>
        </row>
        <row r="140">
          <cell r="A140">
            <v>136</v>
          </cell>
          <cell r="B140" t="str">
            <v>D©y ®iÖn</v>
          </cell>
          <cell r="C140" t="str">
            <v>m</v>
          </cell>
          <cell r="D140">
            <v>8000</v>
          </cell>
        </row>
        <row r="141">
          <cell r="A141">
            <v>137</v>
          </cell>
          <cell r="B141" t="str">
            <v>D©y ®iÖn næ m×n</v>
          </cell>
          <cell r="C141" t="str">
            <v>m</v>
          </cell>
          <cell r="D141">
            <v>8000</v>
          </cell>
        </row>
        <row r="142">
          <cell r="A142">
            <v>138</v>
          </cell>
          <cell r="B142" t="str">
            <v>D©y ®iÖn sóp</v>
          </cell>
          <cell r="C142" t="str">
            <v>m</v>
          </cell>
          <cell r="D142">
            <v>20000</v>
          </cell>
        </row>
        <row r="143">
          <cell r="A143">
            <v>139</v>
          </cell>
          <cell r="B143" t="str">
            <v>D©y ®o</v>
          </cell>
          <cell r="C143" t="str">
            <v>m</v>
          </cell>
          <cell r="D143">
            <v>8000</v>
          </cell>
        </row>
        <row r="144">
          <cell r="A144">
            <v>140</v>
          </cell>
          <cell r="B144" t="str">
            <v>D©y ®Þa chÊn</v>
          </cell>
          <cell r="C144" t="str">
            <v>m</v>
          </cell>
          <cell r="D144">
            <v>3500</v>
          </cell>
        </row>
        <row r="145">
          <cell r="A145">
            <v>141</v>
          </cell>
          <cell r="B145" t="str">
            <v>D©y ®Þa vËt lý (thu, ph¸t)</v>
          </cell>
          <cell r="C145" t="str">
            <v>m</v>
          </cell>
          <cell r="D145">
            <v>3500</v>
          </cell>
        </row>
        <row r="146">
          <cell r="A146">
            <v>142</v>
          </cell>
          <cell r="B146" t="str">
            <v>D©y c¸p §K 3 mm</v>
          </cell>
          <cell r="C146" t="str">
            <v>m</v>
          </cell>
          <cell r="D146">
            <v>8000</v>
          </cell>
        </row>
        <row r="147">
          <cell r="A147">
            <v>143</v>
          </cell>
          <cell r="B147" t="str">
            <v>D©y c¸p ®iÖn 3 pha</v>
          </cell>
          <cell r="C147" t="str">
            <v>m</v>
          </cell>
          <cell r="D147">
            <v>20000</v>
          </cell>
        </row>
        <row r="148">
          <cell r="A148">
            <v>144</v>
          </cell>
          <cell r="B148" t="str">
            <v>D©y cao su F 8ml (®Ó lµm thÊm vµ b·o hßa n­íc)</v>
          </cell>
          <cell r="C148" t="str">
            <v>m</v>
          </cell>
          <cell r="D148">
            <v>12000</v>
          </cell>
        </row>
        <row r="149">
          <cell r="A149">
            <v>145</v>
          </cell>
          <cell r="B149" t="str">
            <v>D©y thÐp F 2-3</v>
          </cell>
          <cell r="C149" t="str">
            <v>kg</v>
          </cell>
          <cell r="D149">
            <v>5000</v>
          </cell>
        </row>
        <row r="150">
          <cell r="A150">
            <v>146</v>
          </cell>
          <cell r="B150" t="str">
            <v>D©y thÐp vµ ®inh 5cm</v>
          </cell>
          <cell r="C150" t="str">
            <v>kg</v>
          </cell>
          <cell r="D150">
            <v>5000</v>
          </cell>
        </row>
        <row r="151">
          <cell r="A151">
            <v>147</v>
          </cell>
          <cell r="B151" t="str">
            <v>Dao rùa chÆt ®Êt</v>
          </cell>
          <cell r="C151" t="str">
            <v>c¸i</v>
          </cell>
          <cell r="D151">
            <v>30000</v>
          </cell>
        </row>
        <row r="152">
          <cell r="A152">
            <v>148</v>
          </cell>
          <cell r="B152" t="str">
            <v>Dao g¹t ®Êt</v>
          </cell>
          <cell r="C152" t="str">
            <v>c¸i</v>
          </cell>
          <cell r="D152">
            <v>30000</v>
          </cell>
        </row>
        <row r="153">
          <cell r="A153">
            <v>149</v>
          </cell>
          <cell r="B153" t="str">
            <v>Dao gät ®Êt</v>
          </cell>
          <cell r="C153" t="str">
            <v>c¸i</v>
          </cell>
          <cell r="D153">
            <v>30000</v>
          </cell>
        </row>
        <row r="154">
          <cell r="A154">
            <v>150</v>
          </cell>
          <cell r="B154" t="str">
            <v>Dao luyÖn ®Êt</v>
          </cell>
          <cell r="C154" t="str">
            <v>c¸i</v>
          </cell>
          <cell r="D154">
            <v>30000</v>
          </cell>
        </row>
        <row r="155">
          <cell r="A155">
            <v>151</v>
          </cell>
          <cell r="B155" t="str">
            <v>Dao nÐn, dao c¾t</v>
          </cell>
          <cell r="C155" t="str">
            <v>c¸i</v>
          </cell>
          <cell r="D155">
            <v>30000</v>
          </cell>
        </row>
        <row r="156">
          <cell r="A156">
            <v>152</v>
          </cell>
          <cell r="B156" t="str">
            <v>Dao vßng hîp kim</v>
          </cell>
          <cell r="C156" t="str">
            <v>c¸i</v>
          </cell>
          <cell r="D156">
            <v>30000</v>
          </cell>
        </row>
        <row r="157">
          <cell r="A157">
            <v>153</v>
          </cell>
          <cell r="B157" t="str">
            <v>Dao vßng nÐn</v>
          </cell>
          <cell r="C157" t="str">
            <v>c¸i</v>
          </cell>
          <cell r="D157">
            <v>30000</v>
          </cell>
        </row>
        <row r="158">
          <cell r="A158">
            <v>154</v>
          </cell>
          <cell r="B158" t="str">
            <v>Dao vßng thÊm</v>
          </cell>
          <cell r="C158" t="str">
            <v>c¸i</v>
          </cell>
          <cell r="D158">
            <v>30000</v>
          </cell>
        </row>
        <row r="159">
          <cell r="A159">
            <v>155</v>
          </cell>
          <cell r="B159" t="str">
            <v>DÇm I300 - 350 dµi h¬n 3,5m</v>
          </cell>
          <cell r="C159" t="str">
            <v>kg</v>
          </cell>
          <cell r="D159">
            <v>5000</v>
          </cell>
        </row>
        <row r="160">
          <cell r="A160">
            <v>156</v>
          </cell>
          <cell r="B160" t="str">
            <v>DÇu ®iezel</v>
          </cell>
          <cell r="C160" t="str">
            <v>kg</v>
          </cell>
          <cell r="D160">
            <v>5000</v>
          </cell>
        </row>
        <row r="161">
          <cell r="A161">
            <v>157</v>
          </cell>
          <cell r="B161" t="str">
            <v>DÇu c«ng nghiÖp 20</v>
          </cell>
          <cell r="C161" t="str">
            <v>kg</v>
          </cell>
          <cell r="D161">
            <v>8000</v>
          </cell>
        </row>
        <row r="162">
          <cell r="A162">
            <v>158</v>
          </cell>
          <cell r="B162" t="str">
            <v>DÇu kÝch</v>
          </cell>
          <cell r="C162" t="str">
            <v>kg</v>
          </cell>
          <cell r="D162">
            <v>8000</v>
          </cell>
        </row>
        <row r="163">
          <cell r="A163">
            <v>159</v>
          </cell>
          <cell r="B163" t="str">
            <v>DÇu mì phô</v>
          </cell>
          <cell r="C163" t="str">
            <v>kg</v>
          </cell>
          <cell r="D163">
            <v>5000</v>
          </cell>
        </row>
        <row r="164">
          <cell r="A164">
            <v>160</v>
          </cell>
          <cell r="B164" t="str">
            <v>Dông cô thÝ nghiÖm ®Çm nÐn</v>
          </cell>
          <cell r="C164" t="str">
            <v>bé</v>
          </cell>
          <cell r="D164">
            <v>300000</v>
          </cell>
        </row>
        <row r="165">
          <cell r="A165">
            <v>161</v>
          </cell>
          <cell r="B165" t="str">
            <v>Dông cô x¸c ®Þnh ®é tan r·</v>
          </cell>
          <cell r="C165" t="str">
            <v>c¸i</v>
          </cell>
          <cell r="D165">
            <v>400000</v>
          </cell>
        </row>
        <row r="166">
          <cell r="A166">
            <v>162</v>
          </cell>
          <cell r="B166" t="str">
            <v>Dông cô x¸c ®Þnh tr­¬ng në</v>
          </cell>
          <cell r="C166" t="str">
            <v>c¸i</v>
          </cell>
          <cell r="D166">
            <v>1500000</v>
          </cell>
        </row>
        <row r="167">
          <cell r="A167">
            <v>163</v>
          </cell>
          <cell r="B167" t="str">
            <v>Dông cô x¸c ®Þnh gãc nghØ cña c¸t</v>
          </cell>
          <cell r="C167" t="str">
            <v>bé</v>
          </cell>
          <cell r="D167">
            <v>200000</v>
          </cell>
        </row>
        <row r="168">
          <cell r="A168">
            <v>164</v>
          </cell>
          <cell r="B168" t="str">
            <v>èng ®o thÝ nghiÖm</v>
          </cell>
          <cell r="C168" t="str">
            <v>c¸i</v>
          </cell>
          <cell r="D168">
            <v>50000</v>
          </cell>
        </row>
        <row r="169">
          <cell r="A169">
            <v>165</v>
          </cell>
          <cell r="B169" t="str">
            <v>èng ®ong thñy tinh 1000ml</v>
          </cell>
          <cell r="C169" t="str">
            <v>c¸i</v>
          </cell>
          <cell r="D169">
            <v>50000</v>
          </cell>
        </row>
        <row r="170">
          <cell r="A170">
            <v>166</v>
          </cell>
          <cell r="B170" t="str">
            <v>èng ®ong thñy tinh 1000ml, 500ml, 200ml</v>
          </cell>
          <cell r="C170" t="str">
            <v>c¸i</v>
          </cell>
          <cell r="D170">
            <v>50000</v>
          </cell>
        </row>
        <row r="171">
          <cell r="A171">
            <v>167</v>
          </cell>
          <cell r="B171" t="str">
            <v>èng ®Þnh t©m cè ®Þnh d¹ng Thôy sü</v>
          </cell>
          <cell r="C171" t="str">
            <v>c¸i</v>
          </cell>
          <cell r="D171">
            <v>50000</v>
          </cell>
        </row>
        <row r="172">
          <cell r="A172">
            <v>168</v>
          </cell>
          <cell r="B172" t="str">
            <v>èng cao su dÉn n­íc</v>
          </cell>
          <cell r="C172" t="str">
            <v>m</v>
          </cell>
          <cell r="D172">
            <v>5000</v>
          </cell>
        </row>
        <row r="173">
          <cell r="A173">
            <v>169</v>
          </cell>
          <cell r="B173" t="str">
            <v>èng cao su dÉn n­íc F 16mm</v>
          </cell>
          <cell r="C173" t="str">
            <v>m</v>
          </cell>
          <cell r="D173">
            <v>5000</v>
          </cell>
        </row>
        <row r="174">
          <cell r="A174">
            <v>170</v>
          </cell>
          <cell r="B174" t="str">
            <v>èng cao su F 16 - F 18mm</v>
          </cell>
          <cell r="C174" t="str">
            <v>m</v>
          </cell>
          <cell r="D174">
            <v>5000</v>
          </cell>
        </row>
        <row r="175">
          <cell r="A175">
            <v>171</v>
          </cell>
          <cell r="B175" t="str">
            <v>èng cao su mÒm</v>
          </cell>
          <cell r="C175" t="str">
            <v>m</v>
          </cell>
          <cell r="D175">
            <v>5000</v>
          </cell>
        </row>
        <row r="176">
          <cell r="A176">
            <v>172</v>
          </cell>
          <cell r="B176" t="str">
            <v>èng chèng</v>
          </cell>
          <cell r="C176" t="str">
            <v>m</v>
          </cell>
          <cell r="D176">
            <v>8000</v>
          </cell>
        </row>
        <row r="177">
          <cell r="A177">
            <v>173</v>
          </cell>
          <cell r="B177" t="str">
            <v>èng chuÈn ®é 25ml</v>
          </cell>
          <cell r="C177" t="str">
            <v>c¸i</v>
          </cell>
          <cell r="D177">
            <v>60000</v>
          </cell>
        </row>
        <row r="178">
          <cell r="A178">
            <v>174</v>
          </cell>
          <cell r="B178" t="str">
            <v>èng day ®ång trôc F 25 &amp; F 50</v>
          </cell>
          <cell r="C178" t="str">
            <v>bé</v>
          </cell>
          <cell r="D178">
            <v>200000</v>
          </cell>
        </row>
        <row r="179">
          <cell r="A179">
            <v>175</v>
          </cell>
          <cell r="B179" t="str">
            <v>èng hót thñy tinh (2-100)ml</v>
          </cell>
          <cell r="C179" t="str">
            <v>c¸i</v>
          </cell>
          <cell r="D179">
            <v>50000</v>
          </cell>
        </row>
        <row r="180">
          <cell r="A180">
            <v>176</v>
          </cell>
          <cell r="B180" t="str">
            <v>èng kÏm F 32</v>
          </cell>
          <cell r="C180" t="str">
            <v>m</v>
          </cell>
          <cell r="D180">
            <v>20000</v>
          </cell>
        </row>
        <row r="181">
          <cell r="A181">
            <v>177</v>
          </cell>
          <cell r="B181" t="str">
            <v>èng läc l­íi ®ång (F 100 - F 200)mm</v>
          </cell>
          <cell r="C181" t="str">
            <v>m</v>
          </cell>
          <cell r="D181">
            <v>50000</v>
          </cell>
        </row>
        <row r="182">
          <cell r="A182">
            <v>178</v>
          </cell>
          <cell r="B182" t="str">
            <v>èng mÉu</v>
          </cell>
          <cell r="C182" t="str">
            <v>èng</v>
          </cell>
          <cell r="D182">
            <v>300000</v>
          </cell>
        </row>
        <row r="183">
          <cell r="A183">
            <v>179</v>
          </cell>
          <cell r="B183" t="str">
            <v>èng mÉu ®¬n</v>
          </cell>
          <cell r="C183" t="str">
            <v>m</v>
          </cell>
          <cell r="D183">
            <v>300000</v>
          </cell>
        </row>
        <row r="184">
          <cell r="A184">
            <v>180</v>
          </cell>
          <cell r="B184" t="str">
            <v>èng mÉu kÐp</v>
          </cell>
          <cell r="C184" t="str">
            <v>c¸i</v>
          </cell>
          <cell r="D184">
            <v>1200000</v>
          </cell>
        </row>
        <row r="185">
          <cell r="A185">
            <v>181</v>
          </cell>
          <cell r="B185" t="str">
            <v>èng mÉu nguyªn d¹ng</v>
          </cell>
          <cell r="C185" t="str">
            <v>m</v>
          </cell>
          <cell r="D185">
            <v>600000</v>
          </cell>
        </row>
        <row r="186">
          <cell r="A186">
            <v>182</v>
          </cell>
          <cell r="B186" t="str">
            <v>èng mÉu xo¾n</v>
          </cell>
          <cell r="C186" t="str">
            <v>m</v>
          </cell>
          <cell r="D186">
            <v>600000</v>
          </cell>
        </row>
        <row r="187">
          <cell r="A187">
            <v>183</v>
          </cell>
          <cell r="B187" t="str">
            <v>èng móc n­íc dµi 2m</v>
          </cell>
          <cell r="C187" t="str">
            <v>c¸i</v>
          </cell>
          <cell r="D187">
            <v>50000</v>
          </cell>
        </row>
        <row r="188">
          <cell r="A188">
            <v>184</v>
          </cell>
          <cell r="B188" t="str">
            <v>èng ngoµi F 16</v>
          </cell>
          <cell r="C188" t="str">
            <v>m</v>
          </cell>
          <cell r="D188">
            <v>10000</v>
          </cell>
        </row>
        <row r="189">
          <cell r="A189">
            <v>185</v>
          </cell>
          <cell r="B189" t="str">
            <v>èng n­íc F 50</v>
          </cell>
          <cell r="C189" t="str">
            <v>m</v>
          </cell>
          <cell r="D189">
            <v>20000</v>
          </cell>
        </row>
        <row r="190">
          <cell r="A190">
            <v>186</v>
          </cell>
          <cell r="B190" t="str">
            <v>èng sóng + qu¶ ®¹n</v>
          </cell>
          <cell r="C190" t="str">
            <v>chiÕc</v>
          </cell>
          <cell r="D190">
            <v>2000000</v>
          </cell>
        </row>
        <row r="191">
          <cell r="A191">
            <v>187</v>
          </cell>
          <cell r="B191" t="str">
            <v>èng tæ ong dµi 1m</v>
          </cell>
          <cell r="C191" t="str">
            <v>èng</v>
          </cell>
          <cell r="D191">
            <v>100000</v>
          </cell>
        </row>
        <row r="192">
          <cell r="A192">
            <v>188</v>
          </cell>
          <cell r="B192" t="str">
            <v>èng thñy tinh ch÷ T F 8</v>
          </cell>
          <cell r="C192" t="str">
            <v>c¸i</v>
          </cell>
          <cell r="D192">
            <v>50000</v>
          </cell>
        </row>
        <row r="193">
          <cell r="A193">
            <v>189</v>
          </cell>
          <cell r="B193" t="str">
            <v>èng thñy tinh F 8ml dµi 1m lµm thÊm</v>
          </cell>
          <cell r="C193" t="str">
            <v>c¸i</v>
          </cell>
          <cell r="D193">
            <v>50000</v>
          </cell>
        </row>
        <row r="194">
          <cell r="A194">
            <v>190</v>
          </cell>
          <cell r="B194" t="str">
            <v>èng trong F 42 (cÇn khoan)</v>
          </cell>
          <cell r="C194" t="str">
            <v>m</v>
          </cell>
          <cell r="D194">
            <v>50000</v>
          </cell>
        </row>
        <row r="195">
          <cell r="A195">
            <v>191</v>
          </cell>
          <cell r="B195" t="str">
            <v>èng x¸c ®Þnh chuyÓn dÞch</v>
          </cell>
          <cell r="C195" t="str">
            <v>c¸i</v>
          </cell>
          <cell r="D195">
            <v>50000</v>
          </cell>
        </row>
        <row r="196">
          <cell r="A196">
            <v>192</v>
          </cell>
          <cell r="B196" t="str">
            <v>G¹ch chØ</v>
          </cell>
          <cell r="C196" t="str">
            <v>viªn</v>
          </cell>
          <cell r="D196">
            <v>300</v>
          </cell>
        </row>
        <row r="197">
          <cell r="A197">
            <v>193</v>
          </cell>
          <cell r="B197" t="str">
            <v>Gç chèng nhãm V F 18</v>
          </cell>
          <cell r="C197" t="str">
            <v>m3</v>
          </cell>
          <cell r="D197">
            <v>1500000</v>
          </cell>
        </row>
        <row r="198">
          <cell r="A198">
            <v>194</v>
          </cell>
          <cell r="B198" t="str">
            <v>Gç d¸n 40</v>
          </cell>
          <cell r="C198" t="str">
            <v>m2</v>
          </cell>
          <cell r="D198">
            <v>25000</v>
          </cell>
        </row>
        <row r="199">
          <cell r="A199">
            <v>195</v>
          </cell>
          <cell r="B199" t="str">
            <v>Gç dÇu 25</v>
          </cell>
          <cell r="C199" t="str">
            <v>m2</v>
          </cell>
          <cell r="D199">
            <v>25000</v>
          </cell>
        </row>
        <row r="200">
          <cell r="A200">
            <v>196</v>
          </cell>
          <cell r="B200" t="str">
            <v>Gç nhãm V</v>
          </cell>
          <cell r="C200" t="str">
            <v>m3</v>
          </cell>
          <cell r="D200">
            <v>1500000</v>
          </cell>
        </row>
        <row r="201">
          <cell r="A201">
            <v>197</v>
          </cell>
          <cell r="B201" t="str">
            <v>Gç tÊm</v>
          </cell>
          <cell r="C201" t="str">
            <v>m3</v>
          </cell>
          <cell r="D201">
            <v>2000000</v>
          </cell>
        </row>
        <row r="202">
          <cell r="A202">
            <v>198</v>
          </cell>
          <cell r="B202" t="str">
            <v>Gç v¸n 4 ph©n</v>
          </cell>
          <cell r="C202" t="str">
            <v>m3</v>
          </cell>
          <cell r="D202">
            <v>2000000</v>
          </cell>
        </row>
        <row r="203">
          <cell r="A203">
            <v>199</v>
          </cell>
          <cell r="B203" t="str">
            <v>Gç xÎ nhãm V</v>
          </cell>
          <cell r="C203" t="str">
            <v>m3</v>
          </cell>
          <cell r="D203">
            <v>1500000</v>
          </cell>
        </row>
        <row r="204">
          <cell r="A204">
            <v>200</v>
          </cell>
          <cell r="B204" t="str">
            <v>Ghen cao su F 63</v>
          </cell>
          <cell r="C204" t="str">
            <v>m</v>
          </cell>
          <cell r="D204">
            <v>10000</v>
          </cell>
        </row>
        <row r="205">
          <cell r="A205">
            <v>201</v>
          </cell>
          <cell r="B205" t="str">
            <v>Ghen kim lo¹i F 63</v>
          </cell>
          <cell r="C205" t="str">
            <v>m</v>
          </cell>
          <cell r="D205">
            <v>25000</v>
          </cell>
        </row>
        <row r="206">
          <cell r="A206">
            <v>202</v>
          </cell>
          <cell r="B206" t="str">
            <v>Gi¸ èng nghiÖm</v>
          </cell>
          <cell r="C206" t="str">
            <v>c¸i</v>
          </cell>
          <cell r="D206">
            <v>150000</v>
          </cell>
        </row>
        <row r="207">
          <cell r="A207">
            <v>203</v>
          </cell>
          <cell r="B207" t="str">
            <v>Gi¸ gç lµm thÊm</v>
          </cell>
          <cell r="C207" t="str">
            <v>c¸i</v>
          </cell>
          <cell r="D207">
            <v>150000</v>
          </cell>
        </row>
        <row r="208">
          <cell r="A208">
            <v>204</v>
          </cell>
          <cell r="B208" t="str">
            <v>GiÊy ®¨ng ký ®o ®¹c</v>
          </cell>
          <cell r="C208" t="str">
            <v>tê</v>
          </cell>
          <cell r="D208">
            <v>200</v>
          </cell>
        </row>
        <row r="209">
          <cell r="A209">
            <v>205</v>
          </cell>
          <cell r="B209" t="str">
            <v>GiÊy ®¸nh m¸y</v>
          </cell>
          <cell r="C209" t="str">
            <v>ram</v>
          </cell>
          <cell r="D209">
            <v>20000</v>
          </cell>
        </row>
        <row r="210">
          <cell r="A210">
            <v>206</v>
          </cell>
          <cell r="B210" t="str">
            <v>GiÊy ¶nh</v>
          </cell>
          <cell r="C210" t="str">
            <v>m</v>
          </cell>
          <cell r="D210">
            <v>50000</v>
          </cell>
        </row>
        <row r="211">
          <cell r="A211">
            <v>207</v>
          </cell>
          <cell r="B211" t="str">
            <v>GiÊy ¶nh khæ 140mm</v>
          </cell>
          <cell r="C211" t="str">
            <v>m</v>
          </cell>
          <cell r="D211">
            <v>100000</v>
          </cell>
        </row>
        <row r="212">
          <cell r="A212">
            <v>208</v>
          </cell>
          <cell r="B212" t="str">
            <v>GiÊy bãng can</v>
          </cell>
          <cell r="C212" t="str">
            <v>m</v>
          </cell>
          <cell r="D212">
            <v>2500</v>
          </cell>
        </row>
        <row r="213">
          <cell r="A213">
            <v>209</v>
          </cell>
          <cell r="B213" t="str">
            <v>GiÊy bãng can</v>
          </cell>
          <cell r="C213" t="str">
            <v>m2</v>
          </cell>
          <cell r="D213">
            <v>3000</v>
          </cell>
        </row>
        <row r="214">
          <cell r="A214">
            <v>210</v>
          </cell>
          <cell r="B214" t="str">
            <v>GiÊy can</v>
          </cell>
          <cell r="C214" t="str">
            <v>cuén</v>
          </cell>
          <cell r="D214">
            <v>200000</v>
          </cell>
        </row>
        <row r="215">
          <cell r="A215">
            <v>211</v>
          </cell>
          <cell r="B215" t="str">
            <v>GiÊy can</v>
          </cell>
          <cell r="C215" t="str">
            <v>m</v>
          </cell>
          <cell r="D215">
            <v>2500</v>
          </cell>
        </row>
        <row r="216">
          <cell r="A216">
            <v>212</v>
          </cell>
          <cell r="B216" t="str">
            <v>GiÊy can cao 0,3m</v>
          </cell>
          <cell r="C216" t="str">
            <v>m</v>
          </cell>
          <cell r="D216">
            <v>2500</v>
          </cell>
        </row>
        <row r="217">
          <cell r="A217">
            <v>213</v>
          </cell>
          <cell r="B217" t="str">
            <v>GiÊy Croki</v>
          </cell>
          <cell r="C217" t="str">
            <v>tê</v>
          </cell>
          <cell r="D217">
            <v>3400</v>
          </cell>
        </row>
        <row r="218">
          <cell r="A218">
            <v>214</v>
          </cell>
          <cell r="B218" t="str">
            <v>GiÊy gãi mÉu</v>
          </cell>
          <cell r="C218" t="str">
            <v>ram</v>
          </cell>
          <cell r="D218">
            <v>22000</v>
          </cell>
        </row>
        <row r="219">
          <cell r="A219">
            <v>215</v>
          </cell>
          <cell r="B219" t="str">
            <v>GiÊy in</v>
          </cell>
          <cell r="C219" t="str">
            <v>m2</v>
          </cell>
          <cell r="D219">
            <v>5000</v>
          </cell>
        </row>
        <row r="220">
          <cell r="A220">
            <v>216</v>
          </cell>
          <cell r="B220" t="str">
            <v>GiÊy kÎ ly</v>
          </cell>
          <cell r="C220" t="str">
            <v>m</v>
          </cell>
          <cell r="D220">
            <v>2600</v>
          </cell>
        </row>
        <row r="221">
          <cell r="A221">
            <v>217</v>
          </cell>
          <cell r="B221" t="str">
            <v>GiÊy kÎ ly</v>
          </cell>
          <cell r="C221" t="str">
            <v>tê</v>
          </cell>
          <cell r="D221">
            <v>2600</v>
          </cell>
        </row>
        <row r="222">
          <cell r="A222">
            <v>218</v>
          </cell>
          <cell r="B222" t="str">
            <v>GiÊy kÎ ly cao 0,3m</v>
          </cell>
          <cell r="C222" t="str">
            <v>m</v>
          </cell>
          <cell r="D222">
            <v>2600</v>
          </cell>
        </row>
        <row r="223">
          <cell r="A223">
            <v>219</v>
          </cell>
          <cell r="B223" t="str">
            <v>GiÊy kÎ ngang</v>
          </cell>
          <cell r="C223" t="str">
            <v>quyÓn</v>
          </cell>
          <cell r="D223">
            <v>2000</v>
          </cell>
        </row>
        <row r="224">
          <cell r="A224">
            <v>220</v>
          </cell>
          <cell r="B224" t="str">
            <v>GiÊy tr¾ng</v>
          </cell>
          <cell r="C224" t="str">
            <v>tËp</v>
          </cell>
          <cell r="D224">
            <v>2000</v>
          </cell>
        </row>
        <row r="225">
          <cell r="A225">
            <v>221</v>
          </cell>
          <cell r="B225" t="str">
            <v>GiÊy vÏ</v>
          </cell>
          <cell r="C225" t="str">
            <v>tê</v>
          </cell>
          <cell r="D225">
            <v>5000</v>
          </cell>
        </row>
        <row r="226">
          <cell r="A226">
            <v>222</v>
          </cell>
          <cell r="B226" t="str">
            <v>GiÊy vÏ b×nh ®å phao</v>
          </cell>
          <cell r="C226" t="str">
            <v>tê</v>
          </cell>
          <cell r="D226">
            <v>5000</v>
          </cell>
        </row>
        <row r="227">
          <cell r="A227">
            <v>223</v>
          </cell>
          <cell r="B227" t="str">
            <v>GiÊy vÏ b×nh ®å phao</v>
          </cell>
          <cell r="C227" t="str">
            <v>tê</v>
          </cell>
          <cell r="D227">
            <v>5000</v>
          </cell>
        </row>
        <row r="228">
          <cell r="A228">
            <v>224</v>
          </cell>
          <cell r="B228" t="str">
            <v>GiÊy vÏ b¶n ®å (50 x 50)</v>
          </cell>
          <cell r="C228" t="str">
            <v>tê</v>
          </cell>
          <cell r="D228">
            <v>5000</v>
          </cell>
        </row>
        <row r="229">
          <cell r="A229">
            <v>225</v>
          </cell>
          <cell r="B229" t="str">
            <v>GiÊy viÕt</v>
          </cell>
          <cell r="C229" t="str">
            <v>tËp</v>
          </cell>
          <cell r="D229">
            <v>2000</v>
          </cell>
        </row>
        <row r="230">
          <cell r="A230">
            <v>226</v>
          </cell>
          <cell r="B230" t="str">
            <v>Hãa chÊt</v>
          </cell>
          <cell r="C230" t="str">
            <v>kg</v>
          </cell>
          <cell r="D230">
            <v>40000</v>
          </cell>
        </row>
        <row r="231">
          <cell r="A231">
            <v>227</v>
          </cell>
          <cell r="B231" t="str">
            <v>Hãa chÊt (HCL, axetylen)</v>
          </cell>
          <cell r="C231" t="str">
            <v>kg</v>
          </cell>
          <cell r="D231">
            <v>40000</v>
          </cell>
        </row>
        <row r="232">
          <cell r="A232">
            <v>228</v>
          </cell>
          <cell r="B232" t="str">
            <v>Hãa chÊt c¸c lo¹i</v>
          </cell>
          <cell r="C232" t="str">
            <v>gam</v>
          </cell>
          <cell r="D232">
            <v>40</v>
          </cell>
        </row>
        <row r="233">
          <cell r="A233">
            <v>229</v>
          </cell>
          <cell r="B233" t="str">
            <v>Hép bét mµu</v>
          </cell>
          <cell r="C233" t="str">
            <v>hép</v>
          </cell>
          <cell r="D233">
            <v>15000</v>
          </cell>
        </row>
        <row r="234">
          <cell r="A234">
            <v>230</v>
          </cell>
          <cell r="B234" t="str">
            <v>Hép bót d¹ mµu</v>
          </cell>
          <cell r="C234" t="str">
            <v>hép</v>
          </cell>
          <cell r="D234">
            <v>15000</v>
          </cell>
        </row>
        <row r="235">
          <cell r="A235">
            <v>231</v>
          </cell>
          <cell r="B235" t="str">
            <v>Hép gç ®ùng mÉu</v>
          </cell>
          <cell r="C235" t="str">
            <v>hép</v>
          </cell>
          <cell r="D235">
            <v>8000</v>
          </cell>
        </row>
        <row r="236">
          <cell r="A236">
            <v>232</v>
          </cell>
          <cell r="B236" t="str">
            <v>Hép gç ®ùng mÉu 400 x 400 x 400</v>
          </cell>
          <cell r="C236" t="str">
            <v>hép</v>
          </cell>
          <cell r="D236">
            <v>35000</v>
          </cell>
        </row>
        <row r="237">
          <cell r="A237">
            <v>233</v>
          </cell>
          <cell r="B237" t="str">
            <v>Hép gç 24 « ®ùng mÉu l­u</v>
          </cell>
          <cell r="C237" t="str">
            <v>hép</v>
          </cell>
          <cell r="D237">
            <v>45000</v>
          </cell>
        </row>
        <row r="238">
          <cell r="A238">
            <v>234</v>
          </cell>
          <cell r="B238" t="str">
            <v>Hép gç 2 ng¨n dµi 1m</v>
          </cell>
          <cell r="C238" t="str">
            <v>hép</v>
          </cell>
          <cell r="D238">
            <v>15000</v>
          </cell>
        </row>
        <row r="239">
          <cell r="A239">
            <v>235</v>
          </cell>
          <cell r="B239" t="str">
            <v>Hép n¨ng l­îng</v>
          </cell>
          <cell r="C239" t="str">
            <v>hép</v>
          </cell>
          <cell r="D239">
            <v>500000</v>
          </cell>
        </row>
        <row r="240">
          <cell r="A240">
            <v>236</v>
          </cell>
          <cell r="B240" t="str">
            <v>Hép nh«m nhá</v>
          </cell>
          <cell r="C240" t="str">
            <v>hép</v>
          </cell>
          <cell r="D240">
            <v>8000</v>
          </cell>
        </row>
        <row r="241">
          <cell r="A241">
            <v>237</v>
          </cell>
          <cell r="B241" t="str">
            <v>Hép t«n 200 x 200 x 1</v>
          </cell>
          <cell r="C241" t="str">
            <v>hép</v>
          </cell>
          <cell r="D241">
            <v>12000</v>
          </cell>
        </row>
        <row r="242">
          <cell r="A242">
            <v>238</v>
          </cell>
          <cell r="B242" t="str">
            <v>Hép t«n 200 x 100 mm</v>
          </cell>
          <cell r="C242" t="str">
            <v>c¸i</v>
          </cell>
          <cell r="D242">
            <v>12000</v>
          </cell>
        </row>
        <row r="243">
          <cell r="A243">
            <v>239</v>
          </cell>
          <cell r="B243" t="str">
            <v>Kali thiocyarat</v>
          </cell>
          <cell r="C243" t="str">
            <v>gam</v>
          </cell>
          <cell r="D243">
            <v>40</v>
          </cell>
        </row>
        <row r="244">
          <cell r="A244">
            <v>240</v>
          </cell>
          <cell r="B244" t="str">
            <v>Khay men</v>
          </cell>
          <cell r="C244" t="str">
            <v>c¸i</v>
          </cell>
          <cell r="D244">
            <v>50000</v>
          </cell>
        </row>
        <row r="245">
          <cell r="A245">
            <v>241</v>
          </cell>
          <cell r="B245" t="str">
            <v>Khay men ch÷ nhËt</v>
          </cell>
          <cell r="C245" t="str">
            <v>c¸i</v>
          </cell>
          <cell r="D245">
            <v>50000</v>
          </cell>
        </row>
        <row r="246">
          <cell r="A246">
            <v>242</v>
          </cell>
          <cell r="B246" t="str">
            <v>Khay men to</v>
          </cell>
          <cell r="C246" t="str">
            <v>c¸i</v>
          </cell>
          <cell r="D246">
            <v>50000</v>
          </cell>
        </row>
        <row r="247">
          <cell r="A247">
            <v>243</v>
          </cell>
          <cell r="B247" t="str">
            <v>Khay men to + nhá</v>
          </cell>
          <cell r="C247" t="str">
            <v>c¸i</v>
          </cell>
          <cell r="D247">
            <v>50000</v>
          </cell>
        </row>
        <row r="248">
          <cell r="A248">
            <v>244</v>
          </cell>
          <cell r="B248" t="str">
            <v>Khay ñ ®Êt</v>
          </cell>
          <cell r="C248" t="str">
            <v>c¸i</v>
          </cell>
          <cell r="D248">
            <v>50000</v>
          </cell>
        </row>
        <row r="249">
          <cell r="A249">
            <v>245</v>
          </cell>
          <cell r="B249" t="str">
            <v>Khu«n t¹o mÉu</v>
          </cell>
          <cell r="C249" t="str">
            <v>c¸i</v>
          </cell>
          <cell r="D249">
            <v>50000</v>
          </cell>
        </row>
        <row r="250">
          <cell r="A250">
            <v>246</v>
          </cell>
          <cell r="B250" t="str">
            <v>KÝnh dÇy 10ly (20 x 40)cm (kÝnh mµi mê)</v>
          </cell>
          <cell r="C250" t="str">
            <v>c¸i</v>
          </cell>
          <cell r="D250">
            <v>50000</v>
          </cell>
        </row>
        <row r="251">
          <cell r="A251">
            <v>247</v>
          </cell>
          <cell r="B251" t="str">
            <v>KÝnh lËp thÓ</v>
          </cell>
          <cell r="C251" t="str">
            <v>c¸i</v>
          </cell>
          <cell r="D251">
            <v>100000</v>
          </cell>
        </row>
        <row r="252">
          <cell r="A252">
            <v>248</v>
          </cell>
          <cell r="B252" t="str">
            <v>KÝnh lóp</v>
          </cell>
          <cell r="C252" t="str">
            <v>c¸i</v>
          </cell>
          <cell r="D252">
            <v>60000</v>
          </cell>
        </row>
        <row r="253">
          <cell r="A253">
            <v>249</v>
          </cell>
          <cell r="B253" t="str">
            <v>KÝnh mµi mê</v>
          </cell>
          <cell r="C253" t="str">
            <v>c¸i</v>
          </cell>
          <cell r="D253">
            <v>50000</v>
          </cell>
        </row>
        <row r="254">
          <cell r="A254">
            <v>250</v>
          </cell>
          <cell r="B254" t="str">
            <v>KÝnh tr¾ng (2x30x50)mm</v>
          </cell>
          <cell r="C254" t="str">
            <v>c¸i</v>
          </cell>
          <cell r="D254">
            <v>50000</v>
          </cell>
        </row>
        <row r="255">
          <cell r="A255">
            <v>251</v>
          </cell>
          <cell r="B255" t="str">
            <v>KÝnh vu«ng 16 x 16</v>
          </cell>
          <cell r="C255" t="str">
            <v>c¸i</v>
          </cell>
          <cell r="D255">
            <v>5000</v>
          </cell>
        </row>
        <row r="256">
          <cell r="A256">
            <v>252</v>
          </cell>
          <cell r="B256" t="str">
            <v>KÝp ®iÖn vi sai</v>
          </cell>
          <cell r="C256" t="str">
            <v>c¸i</v>
          </cell>
          <cell r="D256">
            <v>3200</v>
          </cell>
        </row>
        <row r="257">
          <cell r="A257">
            <v>253</v>
          </cell>
          <cell r="B257" t="str">
            <v>La men</v>
          </cell>
          <cell r="C257" t="str">
            <v>kg</v>
          </cell>
          <cell r="D257">
            <v>15000</v>
          </cell>
        </row>
        <row r="258">
          <cell r="A258">
            <v>254</v>
          </cell>
          <cell r="B258" t="str">
            <v>L­ìi c¾t ®Êt</v>
          </cell>
          <cell r="C258" t="str">
            <v>c¸i</v>
          </cell>
          <cell r="D258">
            <v>30000</v>
          </cell>
        </row>
        <row r="259">
          <cell r="A259">
            <v>255</v>
          </cell>
          <cell r="B259" t="str">
            <v>Mµng buång n­íc F 270</v>
          </cell>
          <cell r="C259" t="str">
            <v>c¸i</v>
          </cell>
          <cell r="D259">
            <v>50000</v>
          </cell>
        </row>
        <row r="260">
          <cell r="A260">
            <v>256</v>
          </cell>
          <cell r="B260" t="str">
            <v>Mèc bªt«ng ®óc s½n</v>
          </cell>
          <cell r="C260" t="str">
            <v>c¸i</v>
          </cell>
          <cell r="D260">
            <v>25000</v>
          </cell>
        </row>
        <row r="261">
          <cell r="A261">
            <v>257</v>
          </cell>
          <cell r="B261" t="str">
            <v>Mia ®o mùc n­íc 150x40x1500</v>
          </cell>
          <cell r="C261" t="str">
            <v>c¸i</v>
          </cell>
          <cell r="D261">
            <v>65000</v>
          </cell>
        </row>
        <row r="262">
          <cell r="A262">
            <v>258</v>
          </cell>
          <cell r="B262" t="str">
            <v>Mòi khoan</v>
          </cell>
          <cell r="C262" t="str">
            <v>c¸i</v>
          </cell>
          <cell r="D262">
            <v>60000</v>
          </cell>
        </row>
        <row r="263">
          <cell r="A263">
            <v>259</v>
          </cell>
          <cell r="B263" t="str">
            <v>Mòi khoan ch÷ thËp F 46</v>
          </cell>
          <cell r="C263" t="str">
            <v>c¸i</v>
          </cell>
          <cell r="D263">
            <v>60000</v>
          </cell>
        </row>
        <row r="264">
          <cell r="A264">
            <v>260</v>
          </cell>
          <cell r="B264" t="str">
            <v>Mòi khoan h×nh xuyÕn g¾n r¨ng hîp kim cøng</v>
          </cell>
          <cell r="C264" t="str">
            <v>c¸i</v>
          </cell>
          <cell r="D264">
            <v>450000</v>
          </cell>
        </row>
        <row r="265">
          <cell r="A265">
            <v>261</v>
          </cell>
          <cell r="B265" t="str">
            <v>Mòi khoan hîp kim</v>
          </cell>
          <cell r="C265" t="str">
            <v>c¸i</v>
          </cell>
          <cell r="D265">
            <v>75000</v>
          </cell>
        </row>
        <row r="266">
          <cell r="A266">
            <v>262</v>
          </cell>
          <cell r="B266" t="str">
            <v>Mòi khoan kim c­¬ng</v>
          </cell>
          <cell r="C266" t="str">
            <v>c¸i</v>
          </cell>
          <cell r="D266">
            <v>1300000</v>
          </cell>
        </row>
        <row r="267">
          <cell r="A267">
            <v>263</v>
          </cell>
          <cell r="B267" t="str">
            <v>Mòi xuyªn</v>
          </cell>
          <cell r="C267" t="str">
            <v>c¸i</v>
          </cell>
          <cell r="D267">
            <v>600000</v>
          </cell>
        </row>
        <row r="268">
          <cell r="A268">
            <v>264</v>
          </cell>
          <cell r="B268" t="str">
            <v>Mòi xuyªn c¾t</v>
          </cell>
          <cell r="C268" t="str">
            <v>c¸i</v>
          </cell>
          <cell r="D268">
            <v>600000</v>
          </cell>
        </row>
        <row r="269">
          <cell r="A269">
            <v>265</v>
          </cell>
          <cell r="B269" t="str">
            <v>Mòi xuyªn h×nh nãn</v>
          </cell>
          <cell r="C269" t="str">
            <v>c¸i</v>
          </cell>
          <cell r="D269">
            <v>600000</v>
          </cell>
        </row>
        <row r="270">
          <cell r="A270">
            <v>266</v>
          </cell>
          <cell r="B270" t="str">
            <v>Mu«i xóc ®Êt</v>
          </cell>
          <cell r="C270" t="str">
            <v>c¸i</v>
          </cell>
          <cell r="D270">
            <v>200000</v>
          </cell>
        </row>
        <row r="271">
          <cell r="A271">
            <v>267</v>
          </cell>
          <cell r="B271" t="str">
            <v>Mùc can</v>
          </cell>
          <cell r="C271" t="str">
            <v>lä</v>
          </cell>
          <cell r="D271">
            <v>15000</v>
          </cell>
        </row>
        <row r="272">
          <cell r="A272">
            <v>268</v>
          </cell>
          <cell r="B272" t="str">
            <v>N¨ng l­îng ®iÖn</v>
          </cell>
          <cell r="C272" t="str">
            <v>kwh</v>
          </cell>
          <cell r="D272">
            <v>800</v>
          </cell>
        </row>
        <row r="273">
          <cell r="A273">
            <v>269</v>
          </cell>
          <cell r="B273" t="str">
            <v>Nåi ¸p suÊt hót ch©n kh«ng (®Ó lµm tû träng-b·o hßa)</v>
          </cell>
          <cell r="C273" t="str">
            <v>c¸i</v>
          </cell>
          <cell r="D273">
            <v>200000</v>
          </cell>
        </row>
        <row r="274">
          <cell r="A274">
            <v>270</v>
          </cell>
          <cell r="B274" t="str">
            <v>Neo 25kg</v>
          </cell>
          <cell r="C274" t="str">
            <v>c¸i</v>
          </cell>
          <cell r="D274">
            <v>290000</v>
          </cell>
        </row>
        <row r="275">
          <cell r="A275">
            <v>271</v>
          </cell>
          <cell r="B275" t="str">
            <v>NhËt ký kh¶o s¸t</v>
          </cell>
          <cell r="C275" t="str">
            <v>quyÓn</v>
          </cell>
          <cell r="D275">
            <v>5000</v>
          </cell>
        </row>
        <row r="276">
          <cell r="A276">
            <v>272</v>
          </cell>
          <cell r="B276" t="str">
            <v>NhiÖt kÕ</v>
          </cell>
          <cell r="C276" t="str">
            <v>c¸i</v>
          </cell>
          <cell r="D276">
            <v>100000</v>
          </cell>
        </row>
        <row r="277">
          <cell r="A277">
            <v>273</v>
          </cell>
          <cell r="B277" t="str">
            <v>NhiÖt kÕ 100oC -1500oC</v>
          </cell>
          <cell r="C277" t="str">
            <v>c¸i</v>
          </cell>
          <cell r="D277">
            <v>120000</v>
          </cell>
        </row>
        <row r="278">
          <cell r="A278">
            <v>274</v>
          </cell>
          <cell r="B278" t="str">
            <v>NhiÖt kÕ 10oC - 600oC</v>
          </cell>
          <cell r="C278" t="str">
            <v>c¸i</v>
          </cell>
          <cell r="D278">
            <v>200000</v>
          </cell>
        </row>
        <row r="279">
          <cell r="A279">
            <v>275</v>
          </cell>
          <cell r="B279" t="str">
            <v>NhiÖt kÕ 50oC, 300oC, 100oC, 200oC</v>
          </cell>
          <cell r="C279" t="str">
            <v>c¸i</v>
          </cell>
          <cell r="D279">
            <v>120000</v>
          </cell>
        </row>
        <row r="280">
          <cell r="A280">
            <v>276</v>
          </cell>
          <cell r="B280" t="str">
            <v>Nhùa ca na ®a</v>
          </cell>
          <cell r="C280" t="str">
            <v>kg</v>
          </cell>
          <cell r="D280">
            <v>20000</v>
          </cell>
        </row>
        <row r="281">
          <cell r="A281">
            <v>277</v>
          </cell>
          <cell r="B281" t="str">
            <v>N­íc cÊt</v>
          </cell>
          <cell r="C281" t="str">
            <v>lÝt</v>
          </cell>
          <cell r="D281">
            <v>15000</v>
          </cell>
        </row>
        <row r="282">
          <cell r="A282">
            <v>278</v>
          </cell>
          <cell r="B282" t="str">
            <v>Nit¬ benzen tinh khiÕt</v>
          </cell>
          <cell r="C282" t="str">
            <v>gam</v>
          </cell>
          <cell r="D282">
            <v>40</v>
          </cell>
        </row>
        <row r="283">
          <cell r="A283">
            <v>279</v>
          </cell>
          <cell r="B283" t="str">
            <v>Nit¬ rat b¹c</v>
          </cell>
          <cell r="C283" t="str">
            <v>gam</v>
          </cell>
          <cell r="D283">
            <v>40</v>
          </cell>
        </row>
        <row r="284">
          <cell r="A284">
            <v>280</v>
          </cell>
          <cell r="B284" t="str">
            <v>Paraphin</v>
          </cell>
          <cell r="C284" t="str">
            <v>kg</v>
          </cell>
          <cell r="D284">
            <v>12000</v>
          </cell>
        </row>
        <row r="285">
          <cell r="A285">
            <v>281</v>
          </cell>
          <cell r="B285" t="str">
            <v>Phao ®o sãng</v>
          </cell>
          <cell r="C285" t="str">
            <v>c¸i</v>
          </cell>
          <cell r="D285">
            <v>300000</v>
          </cell>
        </row>
        <row r="286">
          <cell r="A286">
            <v>282</v>
          </cell>
          <cell r="B286" t="str">
            <v>Phao thö ®é chÆt</v>
          </cell>
          <cell r="C286" t="str">
            <v>bé</v>
          </cell>
          <cell r="D286">
            <v>2000000</v>
          </cell>
        </row>
        <row r="287">
          <cell r="A287">
            <v>283</v>
          </cell>
          <cell r="B287" t="str">
            <v>Phao tû träng kÕ</v>
          </cell>
          <cell r="C287" t="str">
            <v>bé</v>
          </cell>
          <cell r="D287">
            <v>300000</v>
          </cell>
        </row>
        <row r="288">
          <cell r="A288">
            <v>284</v>
          </cell>
          <cell r="B288" t="str">
            <v>Phim + ¶nh mµu 9x12</v>
          </cell>
          <cell r="C288" t="str">
            <v>cuén</v>
          </cell>
          <cell r="D288">
            <v>50000</v>
          </cell>
        </row>
        <row r="289">
          <cell r="A289">
            <v>285</v>
          </cell>
          <cell r="B289" t="str">
            <v>PhÌn s¾t</v>
          </cell>
          <cell r="C289" t="str">
            <v>gam</v>
          </cell>
          <cell r="D289">
            <v>60000</v>
          </cell>
        </row>
        <row r="290">
          <cell r="A290">
            <v>286</v>
          </cell>
          <cell r="B290" t="str">
            <v>PhÔu rãt c¸t</v>
          </cell>
          <cell r="C290" t="str">
            <v>bé</v>
          </cell>
          <cell r="D290">
            <v>200000</v>
          </cell>
        </row>
        <row r="291">
          <cell r="A291">
            <v>287</v>
          </cell>
          <cell r="B291" t="str">
            <v>PhÔu s¾t F 5cm</v>
          </cell>
          <cell r="C291" t="str">
            <v>c¸i</v>
          </cell>
          <cell r="D291">
            <v>5000</v>
          </cell>
        </row>
        <row r="292">
          <cell r="A292">
            <v>288</v>
          </cell>
          <cell r="B292" t="str">
            <v>PhÔu thñy tinh</v>
          </cell>
          <cell r="C292" t="str">
            <v>c¸i</v>
          </cell>
          <cell r="D292">
            <v>6000</v>
          </cell>
        </row>
        <row r="293">
          <cell r="A293">
            <v>289</v>
          </cell>
          <cell r="B293" t="str">
            <v>PhÔu thñy tinh (60-100)mm</v>
          </cell>
          <cell r="C293" t="str">
            <v>c¸i</v>
          </cell>
          <cell r="D293">
            <v>2000</v>
          </cell>
        </row>
        <row r="294">
          <cell r="A294">
            <v>290</v>
          </cell>
          <cell r="B294" t="str">
            <v>Pin ®Ìn</v>
          </cell>
          <cell r="C294" t="str">
            <v>qu¶</v>
          </cell>
          <cell r="D294">
            <v>2000</v>
          </cell>
        </row>
        <row r="295">
          <cell r="A295">
            <v>291</v>
          </cell>
          <cell r="B295" t="str">
            <v>Pin ®o l­u tèc</v>
          </cell>
          <cell r="C295" t="str">
            <v>qu¶</v>
          </cell>
          <cell r="D295">
            <v>1000</v>
          </cell>
        </row>
        <row r="296">
          <cell r="A296">
            <v>292</v>
          </cell>
          <cell r="B296" t="str">
            <v>Pin 1,5V</v>
          </cell>
          <cell r="C296" t="str">
            <v>qu¶</v>
          </cell>
          <cell r="D296">
            <v>500000</v>
          </cell>
        </row>
        <row r="297">
          <cell r="A297">
            <v>293</v>
          </cell>
          <cell r="B297" t="str">
            <v>Pin 69V</v>
          </cell>
          <cell r="C297" t="str">
            <v>hßm</v>
          </cell>
          <cell r="D297">
            <v>800000</v>
          </cell>
        </row>
        <row r="298">
          <cell r="A298">
            <v>294</v>
          </cell>
          <cell r="B298" t="str">
            <v>Pin BTO-45</v>
          </cell>
          <cell r="C298" t="str">
            <v>hßm</v>
          </cell>
          <cell r="D298">
            <v>2000</v>
          </cell>
        </row>
        <row r="299">
          <cell r="A299">
            <v>295</v>
          </cell>
          <cell r="B299" t="str">
            <v>Pin dïng cho ®o n­íc</v>
          </cell>
          <cell r="C299" t="str">
            <v>®«i</v>
          </cell>
          <cell r="D299">
            <v>40000</v>
          </cell>
        </row>
        <row r="300">
          <cell r="A300">
            <v>296</v>
          </cell>
          <cell r="B300" t="str">
            <v>Qu¶ bo cao su</v>
          </cell>
          <cell r="C300" t="str">
            <v>qu¶</v>
          </cell>
          <cell r="D300">
            <v>7000</v>
          </cell>
        </row>
        <row r="301">
          <cell r="A301">
            <v>297</v>
          </cell>
          <cell r="B301" t="str">
            <v>Que hµn</v>
          </cell>
          <cell r="C301" t="str">
            <v>kg</v>
          </cell>
          <cell r="D301">
            <v>5000</v>
          </cell>
        </row>
        <row r="302">
          <cell r="A302">
            <v>298</v>
          </cell>
          <cell r="B302" t="str">
            <v>Que khuÊy ®Êt</v>
          </cell>
          <cell r="C302" t="str">
            <v>c¸i</v>
          </cell>
          <cell r="D302">
            <v>1300000</v>
          </cell>
        </row>
        <row r="303">
          <cell r="A303">
            <v>299</v>
          </cell>
          <cell r="B303" t="str">
            <v>R©y ®Þa chÊt c«ng tr×nh</v>
          </cell>
          <cell r="C303" t="str">
            <v>bé</v>
          </cell>
          <cell r="D303">
            <v>400000</v>
          </cell>
        </row>
        <row r="304">
          <cell r="A304">
            <v>300</v>
          </cell>
          <cell r="B304" t="str">
            <v>R©y ®Þa chÊt c«ng tr×nh (Anh)</v>
          </cell>
          <cell r="C304" t="str">
            <v>bé</v>
          </cell>
          <cell r="D304">
            <v>1500000</v>
          </cell>
        </row>
        <row r="305">
          <cell r="A305">
            <v>301</v>
          </cell>
          <cell r="B305" t="str">
            <v>R©y dông cô ®Çm nÖn</v>
          </cell>
          <cell r="C305" t="str">
            <v>bé</v>
          </cell>
          <cell r="D305">
            <v>1500000</v>
          </cell>
        </row>
        <row r="306">
          <cell r="A306">
            <v>302</v>
          </cell>
          <cell r="B306" t="str">
            <v>Rïa neo phao</v>
          </cell>
          <cell r="C306" t="str">
            <v>c¸i</v>
          </cell>
          <cell r="D306">
            <v>25000</v>
          </cell>
        </row>
        <row r="307">
          <cell r="A307">
            <v>303</v>
          </cell>
          <cell r="B307" t="str">
            <v>S¬n ®á</v>
          </cell>
          <cell r="C307" t="str">
            <v>kg</v>
          </cell>
          <cell r="D307">
            <v>25000</v>
          </cell>
        </row>
        <row r="308">
          <cell r="A308">
            <v>304</v>
          </cell>
          <cell r="B308" t="str">
            <v>S¬n ®á tr¾ng</v>
          </cell>
          <cell r="C308" t="str">
            <v>kg</v>
          </cell>
          <cell r="D308">
            <v>25000</v>
          </cell>
        </row>
        <row r="309">
          <cell r="A309">
            <v>305</v>
          </cell>
          <cell r="B309" t="str">
            <v>S¬n c¸c lo¹i</v>
          </cell>
          <cell r="C309" t="str">
            <v>kg</v>
          </cell>
          <cell r="D309">
            <v>25000</v>
          </cell>
        </row>
        <row r="310">
          <cell r="A310">
            <v>306</v>
          </cell>
          <cell r="B310" t="str">
            <v>S¾t trßn F14</v>
          </cell>
          <cell r="C310" t="str">
            <v>kg</v>
          </cell>
          <cell r="D310">
            <v>5000</v>
          </cell>
        </row>
        <row r="311">
          <cell r="A311">
            <v>307</v>
          </cell>
          <cell r="B311" t="str">
            <v>Sæ ®o</v>
          </cell>
          <cell r="C311" t="str">
            <v>quyÓn</v>
          </cell>
          <cell r="D311">
            <v>2000</v>
          </cell>
        </row>
        <row r="312">
          <cell r="A312">
            <v>308</v>
          </cell>
          <cell r="B312" t="str">
            <v>Sæ ®o ®¹c</v>
          </cell>
          <cell r="C312" t="str">
            <v>quyÓn</v>
          </cell>
          <cell r="D312">
            <v>2000</v>
          </cell>
        </row>
        <row r="313">
          <cell r="A313">
            <v>309</v>
          </cell>
          <cell r="B313" t="str">
            <v>Sæ ®o c¸c lo¹i</v>
          </cell>
          <cell r="C313" t="str">
            <v>quyÓn</v>
          </cell>
          <cell r="D313">
            <v>2000</v>
          </cell>
        </row>
        <row r="314">
          <cell r="A314">
            <v>310</v>
          </cell>
          <cell r="B314" t="str">
            <v>Sæ ®o lón</v>
          </cell>
          <cell r="C314" t="str">
            <v>quyÓn</v>
          </cell>
          <cell r="D314">
            <v>2000</v>
          </cell>
        </row>
        <row r="315">
          <cell r="A315">
            <v>311</v>
          </cell>
          <cell r="B315" t="str">
            <v>Sæ ®o n­íc</v>
          </cell>
          <cell r="C315" t="str">
            <v>quyÓn</v>
          </cell>
          <cell r="D315">
            <v>2000</v>
          </cell>
        </row>
        <row r="316">
          <cell r="A316">
            <v>312</v>
          </cell>
          <cell r="B316" t="str">
            <v>Sæ Ðp n­íc</v>
          </cell>
          <cell r="C316" t="str">
            <v>quyÓn</v>
          </cell>
          <cell r="D316">
            <v>2000</v>
          </cell>
        </row>
        <row r="317">
          <cell r="A317">
            <v>313</v>
          </cell>
          <cell r="B317" t="str">
            <v>Sæ hót n­íc</v>
          </cell>
          <cell r="C317" t="str">
            <v>quyÓn</v>
          </cell>
          <cell r="D317">
            <v>2000</v>
          </cell>
        </row>
        <row r="318">
          <cell r="A318">
            <v>314</v>
          </cell>
          <cell r="B318" t="str">
            <v>Sæ móc n­íc</v>
          </cell>
          <cell r="C318" t="str">
            <v>quyÓn</v>
          </cell>
          <cell r="D318">
            <v>2000</v>
          </cell>
        </row>
        <row r="319">
          <cell r="A319">
            <v>315</v>
          </cell>
          <cell r="B319" t="str">
            <v>Sæ tæng hîp ®é lón</v>
          </cell>
          <cell r="C319" t="str">
            <v>quyÓn</v>
          </cell>
          <cell r="D319">
            <v>2000</v>
          </cell>
        </row>
        <row r="320">
          <cell r="A320">
            <v>316</v>
          </cell>
          <cell r="B320" t="str">
            <v>Xoong nh«m ®un s¸p</v>
          </cell>
          <cell r="C320" t="str">
            <v>c¸i</v>
          </cell>
          <cell r="D320">
            <v>20000</v>
          </cell>
        </row>
        <row r="321">
          <cell r="A321">
            <v>317</v>
          </cell>
          <cell r="B321" t="str">
            <v>Sun f¸t ®ång</v>
          </cell>
          <cell r="C321" t="str">
            <v>kg</v>
          </cell>
          <cell r="D321">
            <v>4000</v>
          </cell>
        </row>
        <row r="322">
          <cell r="A322">
            <v>318</v>
          </cell>
          <cell r="B322" t="str">
            <v>T¹ c¸ gang 100kg</v>
          </cell>
          <cell r="C322" t="str">
            <v>qu¶</v>
          </cell>
          <cell r="D322">
            <v>350000</v>
          </cell>
        </row>
        <row r="323">
          <cell r="A323">
            <v>319</v>
          </cell>
          <cell r="B323" t="str">
            <v>T¹ c¸ gang 50kg</v>
          </cell>
          <cell r="C323" t="str">
            <v>qu¶</v>
          </cell>
          <cell r="D323">
            <v>175000</v>
          </cell>
        </row>
        <row r="324">
          <cell r="A324">
            <v>320</v>
          </cell>
          <cell r="B324" t="str">
            <v>T¹ ch× 15kg</v>
          </cell>
          <cell r="C324" t="str">
            <v>c¸i</v>
          </cell>
          <cell r="D324">
            <v>100000</v>
          </cell>
        </row>
        <row r="325">
          <cell r="A325">
            <v>321</v>
          </cell>
          <cell r="B325" t="str">
            <v>Têi ®Þa chÊn</v>
          </cell>
          <cell r="C325" t="str">
            <v>chiÕc</v>
          </cell>
          <cell r="D325">
            <v>120000</v>
          </cell>
        </row>
        <row r="326">
          <cell r="A326">
            <v>322</v>
          </cell>
          <cell r="B326" t="str">
            <v>Têi cuèn d©y</v>
          </cell>
          <cell r="C326" t="str">
            <v>c¸i</v>
          </cell>
          <cell r="D326">
            <v>100000</v>
          </cell>
        </row>
        <row r="327">
          <cell r="A327">
            <v>323</v>
          </cell>
          <cell r="B327" t="str">
            <v>Têi cuèn d©y ®Þa chÊn</v>
          </cell>
          <cell r="C327" t="str">
            <v>c¸i</v>
          </cell>
          <cell r="D327">
            <v>120000</v>
          </cell>
        </row>
        <row r="328">
          <cell r="A328">
            <v>324</v>
          </cell>
          <cell r="B328" t="str">
            <v>tÊm kÑp ng©m b·o hßa</v>
          </cell>
          <cell r="C328" t="str">
            <v>c¸i</v>
          </cell>
          <cell r="D328">
            <v>50000</v>
          </cell>
        </row>
        <row r="329">
          <cell r="A329">
            <v>325</v>
          </cell>
          <cell r="B329" t="str">
            <v>ThÐp dÇm I vµ kÝch c¸c lo¹i</v>
          </cell>
          <cell r="C329" t="str">
            <v>kg</v>
          </cell>
          <cell r="D329">
            <v>5000</v>
          </cell>
        </row>
        <row r="330">
          <cell r="A330">
            <v>326</v>
          </cell>
          <cell r="B330" t="str">
            <v>ThÐp F8 - F10</v>
          </cell>
          <cell r="C330" t="str">
            <v>m</v>
          </cell>
          <cell r="D330">
            <v>5000</v>
          </cell>
        </row>
        <row r="331">
          <cell r="A331">
            <v>327</v>
          </cell>
          <cell r="B331" t="str">
            <v>ThÐp gai F 10</v>
          </cell>
          <cell r="C331" t="str">
            <v>kg</v>
          </cell>
          <cell r="D331">
            <v>5000</v>
          </cell>
        </row>
        <row r="332">
          <cell r="A332">
            <v>328</v>
          </cell>
          <cell r="B332" t="str">
            <v>ThÐp gai F 16</v>
          </cell>
          <cell r="C332" t="str">
            <v>kg</v>
          </cell>
          <cell r="D332">
            <v>5000</v>
          </cell>
        </row>
        <row r="333">
          <cell r="A333">
            <v>329</v>
          </cell>
          <cell r="B333" t="str">
            <v>ThÐp gai F 22</v>
          </cell>
          <cell r="C333" t="str">
            <v>kg</v>
          </cell>
          <cell r="D333">
            <v>5000</v>
          </cell>
        </row>
        <row r="334">
          <cell r="A334">
            <v>330</v>
          </cell>
          <cell r="B334" t="str">
            <v>ThÐp gai F 32-40</v>
          </cell>
          <cell r="C334" t="str">
            <v>kg</v>
          </cell>
          <cell r="D334">
            <v>5000</v>
          </cell>
        </row>
        <row r="335">
          <cell r="A335">
            <v>331</v>
          </cell>
          <cell r="B335" t="str">
            <v>Th­íc cuén 20m</v>
          </cell>
          <cell r="C335" t="str">
            <v>c¸i</v>
          </cell>
          <cell r="D335">
            <v>15000</v>
          </cell>
        </row>
        <row r="336">
          <cell r="A336">
            <v>332</v>
          </cell>
          <cell r="B336" t="str">
            <v>Th­íc d©y 50m</v>
          </cell>
          <cell r="C336" t="str">
            <v>c¸i</v>
          </cell>
          <cell r="D336">
            <v>15000</v>
          </cell>
        </row>
        <row r="337">
          <cell r="A337">
            <v>333</v>
          </cell>
          <cell r="B337" t="str">
            <v>Th­íc mÐt</v>
          </cell>
          <cell r="C337" t="str">
            <v>c¸i</v>
          </cell>
          <cell r="D337">
            <v>15000</v>
          </cell>
        </row>
        <row r="338">
          <cell r="A338">
            <v>334</v>
          </cell>
          <cell r="B338" t="str">
            <v>Th­íc thÐp</v>
          </cell>
          <cell r="C338" t="str">
            <v>c¸i</v>
          </cell>
          <cell r="D338">
            <v>25000</v>
          </cell>
        </row>
        <row r="339">
          <cell r="A339">
            <v>335</v>
          </cell>
          <cell r="B339" t="str">
            <v>Thïng ®o l­u l­îng n­íc</v>
          </cell>
          <cell r="C339" t="str">
            <v>c¸i</v>
          </cell>
          <cell r="D339">
            <v>250000</v>
          </cell>
        </row>
        <row r="340">
          <cell r="A340">
            <v>336</v>
          </cell>
          <cell r="B340" t="str">
            <v>Thïng ®ùng n­íc</v>
          </cell>
          <cell r="C340" t="str">
            <v>c¸i</v>
          </cell>
          <cell r="D340">
            <v>60000</v>
          </cell>
        </row>
        <row r="341">
          <cell r="A341">
            <v>337</v>
          </cell>
          <cell r="B341" t="str">
            <v>Thïng g¸nh n­íc</v>
          </cell>
          <cell r="C341" t="str">
            <v>®«i</v>
          </cell>
          <cell r="D341">
            <v>60000</v>
          </cell>
        </row>
        <row r="342">
          <cell r="A342">
            <v>338</v>
          </cell>
          <cell r="B342" t="str">
            <v>Thïng l­u l­îng 60 lÝt</v>
          </cell>
          <cell r="C342" t="str">
            <v>c¸i</v>
          </cell>
          <cell r="D342">
            <v>500000</v>
          </cell>
        </row>
        <row r="343">
          <cell r="A343">
            <v>339</v>
          </cell>
          <cell r="B343" t="str">
            <v>Thïng ng©m b·o hßa</v>
          </cell>
          <cell r="C343" t="str">
            <v>c¸i</v>
          </cell>
          <cell r="D343">
            <v>250000</v>
          </cell>
        </row>
        <row r="344">
          <cell r="A344">
            <v>340</v>
          </cell>
          <cell r="B344" t="str">
            <v>Thïng ph©n ly</v>
          </cell>
          <cell r="C344" t="str">
            <v>c¸i</v>
          </cell>
          <cell r="D344">
            <v>250000</v>
          </cell>
        </row>
        <row r="345">
          <cell r="A345">
            <v>341</v>
          </cell>
          <cell r="B345" t="str">
            <v>Thñy ng©n</v>
          </cell>
          <cell r="C345" t="str">
            <v>kg</v>
          </cell>
          <cell r="D345">
            <v>288000</v>
          </cell>
        </row>
        <row r="346">
          <cell r="A346">
            <v>342</v>
          </cell>
          <cell r="B346" t="str">
            <v>Thuæng ®µo ®Êt</v>
          </cell>
          <cell r="C346" t="str">
            <v>c¸i</v>
          </cell>
          <cell r="D346">
            <v>25000</v>
          </cell>
        </row>
        <row r="347">
          <cell r="A347">
            <v>343</v>
          </cell>
          <cell r="B347" t="str">
            <v>Thuèc ¶nh hiÖn vµ h·m</v>
          </cell>
          <cell r="C347" t="str">
            <v>lÝt</v>
          </cell>
          <cell r="D347">
            <v>50000</v>
          </cell>
        </row>
        <row r="348">
          <cell r="A348">
            <v>344</v>
          </cell>
          <cell r="B348" t="str">
            <v>Thuèc næ Am«nit</v>
          </cell>
          <cell r="C348" t="str">
            <v>kg</v>
          </cell>
          <cell r="D348">
            <v>10500</v>
          </cell>
        </row>
        <row r="349">
          <cell r="A349">
            <v>345</v>
          </cell>
          <cell r="B349" t="str">
            <v>Tói v¶i ®ùng mÉu</v>
          </cell>
          <cell r="C349" t="str">
            <v>c¸i</v>
          </cell>
          <cell r="D349">
            <v>5000</v>
          </cell>
        </row>
        <row r="350">
          <cell r="A350">
            <v>346</v>
          </cell>
          <cell r="B350" t="str">
            <v>Tre c©y</v>
          </cell>
          <cell r="C350" t="str">
            <v>c©y</v>
          </cell>
          <cell r="D350">
            <v>15000</v>
          </cell>
        </row>
        <row r="351">
          <cell r="A351">
            <v>347</v>
          </cell>
          <cell r="B351" t="str">
            <v>Tre lµm tiªu ng¾m</v>
          </cell>
          <cell r="C351" t="str">
            <v>c©y</v>
          </cell>
          <cell r="D351">
            <v>15000</v>
          </cell>
        </row>
        <row r="352">
          <cell r="A352">
            <v>348</v>
          </cell>
          <cell r="B352" t="str">
            <v>Trøng båi b¶n vÏ</v>
          </cell>
          <cell r="C352" t="str">
            <v>qu¶</v>
          </cell>
          <cell r="D352">
            <v>1500</v>
          </cell>
        </row>
        <row r="353">
          <cell r="A353">
            <v>349</v>
          </cell>
          <cell r="B353" t="str">
            <v>Tuy « dÉn n­íc</v>
          </cell>
          <cell r="C353" t="str">
            <v>m</v>
          </cell>
          <cell r="D353">
            <v>38000</v>
          </cell>
        </row>
        <row r="354">
          <cell r="A354">
            <v>350</v>
          </cell>
          <cell r="B354" t="str">
            <v>X¨ng</v>
          </cell>
          <cell r="C354" t="str">
            <v>kg</v>
          </cell>
          <cell r="D354">
            <v>5000</v>
          </cell>
        </row>
        <row r="355">
          <cell r="A355">
            <v>351</v>
          </cell>
          <cell r="B355" t="str">
            <v>X« mµn</v>
          </cell>
          <cell r="C355" t="str">
            <v>m</v>
          </cell>
          <cell r="D355">
            <v>5000</v>
          </cell>
        </row>
        <row r="356">
          <cell r="A356">
            <v>352</v>
          </cell>
          <cell r="B356" t="str">
            <v>X« móc n­íc</v>
          </cell>
          <cell r="C356" t="str">
            <v>c¸i</v>
          </cell>
          <cell r="D356">
            <v>10000</v>
          </cell>
        </row>
        <row r="357">
          <cell r="A357">
            <v>353</v>
          </cell>
          <cell r="B357" t="str">
            <v>Xi m¨ng</v>
          </cell>
          <cell r="C357" t="str">
            <v>kg</v>
          </cell>
          <cell r="D357">
            <v>800</v>
          </cell>
        </row>
        <row r="358">
          <cell r="A358">
            <v>354</v>
          </cell>
          <cell r="B358" t="str">
            <v>Xim¨ng PC30</v>
          </cell>
          <cell r="C358" t="str">
            <v>kg</v>
          </cell>
          <cell r="D358">
            <v>800</v>
          </cell>
        </row>
        <row r="359">
          <cell r="A359">
            <v>355</v>
          </cell>
          <cell r="B359" t="str">
            <v>XÎng</v>
          </cell>
          <cell r="C359" t="str">
            <v>c¸i</v>
          </cell>
          <cell r="D359">
            <v>20000</v>
          </cell>
        </row>
        <row r="360">
          <cell r="A360" t="str">
            <v/>
          </cell>
        </row>
        <row r="361">
          <cell r="A361">
            <v>356</v>
          </cell>
          <cell r="B361" t="str">
            <v>Nh©n c«ng</v>
          </cell>
          <cell r="D361" t="str">
            <v>l­¬ng 210.000</v>
          </cell>
        </row>
        <row r="362">
          <cell r="A362">
            <v>357</v>
          </cell>
          <cell r="B362" t="str">
            <v>CÊp bËc thî b×nh qu©n 4/7</v>
          </cell>
          <cell r="C362" t="str">
            <v>C«ng</v>
          </cell>
          <cell r="D362">
            <v>27150.070153846154</v>
          </cell>
        </row>
        <row r="363">
          <cell r="A363">
            <v>358</v>
          </cell>
          <cell r="B363" t="str">
            <v>CÊp bËc thî b×nh qu©n 4.2/7</v>
          </cell>
          <cell r="C363" t="str">
            <v>C«ng</v>
          </cell>
          <cell r="D363">
            <v>28198.035692307771</v>
          </cell>
        </row>
        <row r="364">
          <cell r="A364">
            <v>359</v>
          </cell>
          <cell r="B364" t="str">
            <v>CÊp bËc thî b×nh qu©n 4,5/7</v>
          </cell>
          <cell r="C364" t="str">
            <v>C«ng</v>
          </cell>
          <cell r="D364">
            <v>29769.983999999997</v>
          </cell>
        </row>
        <row r="365">
          <cell r="A365">
            <v>360</v>
          </cell>
          <cell r="B365" t="str">
            <v>CÊp bËc thî b×nh qu©n 5/7</v>
          </cell>
          <cell r="C365" t="str">
            <v>C«ng</v>
          </cell>
          <cell r="D365">
            <v>32389.89784615385</v>
          </cell>
        </row>
        <row r="366">
          <cell r="A366">
            <v>361</v>
          </cell>
          <cell r="B366" t="str">
            <v>CÊp bËc thî b×nh qu©n 4,2/7</v>
          </cell>
          <cell r="C366" t="str">
            <v>C«ng</v>
          </cell>
          <cell r="D366">
            <v>28198.035692307771</v>
          </cell>
        </row>
        <row r="367">
          <cell r="A367">
            <v>362</v>
          </cell>
          <cell r="B367" t="str">
            <v>Kü s­ 4,5/6</v>
          </cell>
          <cell r="C367" t="str">
            <v>C«ng</v>
          </cell>
        </row>
        <row r="368">
          <cell r="A368">
            <v>363</v>
          </cell>
          <cell r="B368" t="str">
            <v>Kü s­ 6/10</v>
          </cell>
          <cell r="C368" t="str">
            <v>C«ng</v>
          </cell>
        </row>
        <row r="369">
          <cell r="A369" t="str">
            <v/>
          </cell>
        </row>
        <row r="370">
          <cell r="A370">
            <v>364</v>
          </cell>
          <cell r="B370" t="str">
            <v>M¸y</v>
          </cell>
        </row>
        <row r="371">
          <cell r="A371">
            <v>365</v>
          </cell>
          <cell r="B371" t="str">
            <v>¤ t«</v>
          </cell>
          <cell r="C371" t="str">
            <v>ca</v>
          </cell>
          <cell r="D371" t="str">
            <v>v</v>
          </cell>
        </row>
        <row r="372">
          <cell r="A372">
            <v>366</v>
          </cell>
          <cell r="B372" t="str">
            <v>¤ t« t¶i 5 tÊn</v>
          </cell>
          <cell r="C372" t="str">
            <v>ca</v>
          </cell>
          <cell r="D372" t="str">
            <v>v</v>
          </cell>
        </row>
        <row r="373">
          <cell r="A373">
            <v>367</v>
          </cell>
          <cell r="B373" t="str">
            <v>§Þa bµn</v>
          </cell>
          <cell r="C373" t="str">
            <v>ca</v>
          </cell>
          <cell r="D373" t="str">
            <v>v</v>
          </cell>
        </row>
        <row r="374">
          <cell r="A374">
            <v>368</v>
          </cell>
          <cell r="B374" t="str">
            <v>M¸y ®ittom¸t</v>
          </cell>
          <cell r="C374" t="str">
            <v>ca</v>
          </cell>
          <cell r="D374">
            <v>151066</v>
          </cell>
        </row>
        <row r="375">
          <cell r="A375">
            <v>369</v>
          </cell>
          <cell r="B375" t="str">
            <v>Bé ®o mia ba la</v>
          </cell>
          <cell r="C375" t="str">
            <v>ca</v>
          </cell>
          <cell r="D375">
            <v>2006</v>
          </cell>
        </row>
        <row r="376">
          <cell r="A376">
            <v>370</v>
          </cell>
          <cell r="B376" t="str">
            <v>Bé cÇn benkenman</v>
          </cell>
          <cell r="C376" t="str">
            <v>ca</v>
          </cell>
          <cell r="D376">
            <v>16125</v>
          </cell>
        </row>
        <row r="377">
          <cell r="A377">
            <v>371</v>
          </cell>
          <cell r="B377" t="str">
            <v>Bé dông cô thÝ nghiÖm SPT</v>
          </cell>
          <cell r="C377" t="str">
            <v>ca</v>
          </cell>
          <cell r="D377">
            <v>12190</v>
          </cell>
        </row>
        <row r="378">
          <cell r="A378">
            <v>372</v>
          </cell>
          <cell r="B378" t="str">
            <v>Bé gi¸ khoan tay vµ têi</v>
          </cell>
          <cell r="C378" t="str">
            <v>ca</v>
          </cell>
          <cell r="D378">
            <v>26250</v>
          </cell>
        </row>
        <row r="379">
          <cell r="A379">
            <v>373</v>
          </cell>
          <cell r="B379" t="str">
            <v>Bé khoan tay</v>
          </cell>
          <cell r="C379" t="str">
            <v>ca</v>
          </cell>
          <cell r="D379">
            <v>37050</v>
          </cell>
        </row>
        <row r="380">
          <cell r="A380">
            <v>374</v>
          </cell>
          <cell r="B380" t="str">
            <v>Bé m¸y khoan cby-3ub hoÆc lo¹i t­¬ng tù</v>
          </cell>
          <cell r="C380" t="str">
            <v>ca</v>
          </cell>
          <cell r="D380">
            <v>400951</v>
          </cell>
        </row>
        <row r="381">
          <cell r="A381">
            <v>375</v>
          </cell>
          <cell r="B381" t="str">
            <v xml:space="preserve">Bé nÐn ngang GA hoÆc t­¬ng tù </v>
          </cell>
          <cell r="C381" t="str">
            <v>ca</v>
          </cell>
          <cell r="D381">
            <v>430000</v>
          </cell>
        </row>
        <row r="382">
          <cell r="A382">
            <v>376</v>
          </cell>
          <cell r="B382" t="str">
            <v>Bóa c¨n MO-10</v>
          </cell>
          <cell r="C382" t="str">
            <v>ca</v>
          </cell>
          <cell r="D382">
            <v>9223</v>
          </cell>
        </row>
        <row r="383">
          <cell r="A383">
            <v>377</v>
          </cell>
          <cell r="B383" t="str">
            <v>Bóa khoan tay P30</v>
          </cell>
          <cell r="C383" t="str">
            <v>ca</v>
          </cell>
          <cell r="D383">
            <v>19003</v>
          </cell>
        </row>
        <row r="384">
          <cell r="A384">
            <v>378</v>
          </cell>
          <cell r="B384" t="str">
            <v>BÕp ®iÖn</v>
          </cell>
          <cell r="C384" t="str">
            <v>ca</v>
          </cell>
          <cell r="D384">
            <v>310</v>
          </cell>
        </row>
        <row r="385">
          <cell r="A385">
            <v>379</v>
          </cell>
          <cell r="B385" t="str">
            <v>BÕp c¸t</v>
          </cell>
          <cell r="C385" t="str">
            <v>ca</v>
          </cell>
          <cell r="D385">
            <v>915</v>
          </cell>
        </row>
        <row r="386">
          <cell r="A386">
            <v>380</v>
          </cell>
          <cell r="B386" t="str">
            <v>C©n bµn</v>
          </cell>
          <cell r="C386" t="str">
            <v>ca</v>
          </cell>
          <cell r="D386">
            <v>3660</v>
          </cell>
        </row>
        <row r="387">
          <cell r="A387">
            <v>381</v>
          </cell>
          <cell r="B387" t="str">
            <v>C©n ph©n tÝch</v>
          </cell>
          <cell r="C387" t="str">
            <v>ca</v>
          </cell>
          <cell r="D387">
            <v>7320</v>
          </cell>
        </row>
        <row r="388">
          <cell r="A388">
            <v>382</v>
          </cell>
          <cell r="B388" t="str">
            <v>C©n ph©n tÝch vµ c©n ®iÖn</v>
          </cell>
          <cell r="C388" t="str">
            <v>ca</v>
          </cell>
          <cell r="D388" t="str">
            <v>v</v>
          </cell>
        </row>
        <row r="389">
          <cell r="A389">
            <v>383</v>
          </cell>
          <cell r="B389" t="str">
            <v>C©n ph©n tÝch vµ c©n kü thuËt</v>
          </cell>
          <cell r="C389" t="str">
            <v>ca</v>
          </cell>
          <cell r="D389">
            <v>7320</v>
          </cell>
        </row>
        <row r="390">
          <cell r="A390">
            <v>384</v>
          </cell>
          <cell r="B390" t="str">
            <v>Ca n« 150 CV</v>
          </cell>
          <cell r="C390" t="str">
            <v>ca</v>
          </cell>
          <cell r="D390">
            <v>280214</v>
          </cell>
        </row>
        <row r="391">
          <cell r="A391">
            <v>385</v>
          </cell>
          <cell r="B391" t="str">
            <v>CÇn cÈu 10T</v>
          </cell>
          <cell r="C391" t="str">
            <v>ca</v>
          </cell>
          <cell r="D391" t="str">
            <v>v</v>
          </cell>
        </row>
        <row r="392">
          <cell r="A392">
            <v>386</v>
          </cell>
          <cell r="B392" t="str">
            <v>CÈu tù hµnh b¸nh h¬i 10T</v>
          </cell>
          <cell r="C392" t="str">
            <v>ca</v>
          </cell>
          <cell r="D392">
            <v>546701</v>
          </cell>
        </row>
        <row r="393">
          <cell r="A393">
            <v>387</v>
          </cell>
          <cell r="B393" t="str">
            <v>§alta 020</v>
          </cell>
          <cell r="C393" t="str">
            <v>ca</v>
          </cell>
          <cell r="D393">
            <v>18540</v>
          </cell>
        </row>
        <row r="394">
          <cell r="A394">
            <v>388</v>
          </cell>
          <cell r="B394" t="str">
            <v>C©n ®iÖn</v>
          </cell>
          <cell r="C394" t="str">
            <v>ca</v>
          </cell>
          <cell r="D394" t="str">
            <v>v</v>
          </cell>
        </row>
        <row r="395">
          <cell r="A395">
            <v>389</v>
          </cell>
          <cell r="B395" t="str">
            <v>èng nhßm</v>
          </cell>
          <cell r="C395" t="str">
            <v>ca</v>
          </cell>
          <cell r="D395">
            <v>2472</v>
          </cell>
        </row>
        <row r="396">
          <cell r="A396">
            <v>390</v>
          </cell>
          <cell r="B396" t="str">
            <v>Khoan tay</v>
          </cell>
          <cell r="C396" t="str">
            <v>ca</v>
          </cell>
          <cell r="D396">
            <v>37050</v>
          </cell>
        </row>
        <row r="397">
          <cell r="A397">
            <v>391</v>
          </cell>
          <cell r="B397" t="str">
            <v>KÝch 100 tÊn</v>
          </cell>
          <cell r="C397" t="str">
            <v>ca</v>
          </cell>
          <cell r="D397">
            <v>42764</v>
          </cell>
        </row>
        <row r="398">
          <cell r="A398">
            <v>392</v>
          </cell>
          <cell r="B398" t="str">
            <v>KÝch th¸o mÉu</v>
          </cell>
          <cell r="C398" t="str">
            <v>ca</v>
          </cell>
          <cell r="D398">
            <v>30546</v>
          </cell>
        </row>
        <row r="399">
          <cell r="A399">
            <v>393</v>
          </cell>
          <cell r="B399" t="str">
            <v>KÝnh hiÓn vi</v>
          </cell>
          <cell r="C399" t="str">
            <v>ca</v>
          </cell>
          <cell r="D399">
            <v>10980</v>
          </cell>
        </row>
        <row r="400">
          <cell r="A400">
            <v>394</v>
          </cell>
          <cell r="B400" t="str">
            <v>Lß nung</v>
          </cell>
          <cell r="C400" t="str">
            <v>ca</v>
          </cell>
          <cell r="D400">
            <v>9548</v>
          </cell>
        </row>
        <row r="401">
          <cell r="A401">
            <v>395</v>
          </cell>
          <cell r="B401" t="str">
            <v>M¸y ®µm tho¹i</v>
          </cell>
          <cell r="C401" t="str">
            <v>ca</v>
          </cell>
          <cell r="D401">
            <v>5875</v>
          </cell>
        </row>
        <row r="402">
          <cell r="A402">
            <v>396</v>
          </cell>
          <cell r="B402" t="str">
            <v>M¸y ®Çm</v>
          </cell>
          <cell r="C402" t="str">
            <v>ca</v>
          </cell>
          <cell r="D402">
            <v>6405</v>
          </cell>
        </row>
        <row r="403">
          <cell r="A403">
            <v>397</v>
          </cell>
          <cell r="B403" t="str">
            <v>M¸y ®o giã</v>
          </cell>
          <cell r="C403" t="str">
            <v>ca</v>
          </cell>
          <cell r="D403">
            <v>10080</v>
          </cell>
        </row>
        <row r="404">
          <cell r="A404">
            <v>398</v>
          </cell>
          <cell r="B404" t="str">
            <v>M¸y ®o PH</v>
          </cell>
          <cell r="C404" t="str">
            <v>ca</v>
          </cell>
          <cell r="D404">
            <v>4575</v>
          </cell>
        </row>
        <row r="405">
          <cell r="A405">
            <v>399</v>
          </cell>
          <cell r="B405" t="str">
            <v>M¸y ®o sãng</v>
          </cell>
          <cell r="C405" t="str">
            <v>ca</v>
          </cell>
          <cell r="D405">
            <v>92400</v>
          </cell>
        </row>
        <row r="406">
          <cell r="A406">
            <v>400</v>
          </cell>
          <cell r="B406" t="str">
            <v>M¸y ®Þa chÊn 12 m¹ch</v>
          </cell>
          <cell r="C406" t="str">
            <v>ca</v>
          </cell>
          <cell r="D406">
            <v>258000</v>
          </cell>
        </row>
        <row r="407">
          <cell r="A407">
            <v>401</v>
          </cell>
          <cell r="B407" t="str">
            <v>M¸y ®Þa chÊn ES - 125</v>
          </cell>
          <cell r="C407" t="str">
            <v>ca</v>
          </cell>
          <cell r="D407">
            <v>86000</v>
          </cell>
        </row>
        <row r="408">
          <cell r="A408">
            <v>402</v>
          </cell>
          <cell r="B408" t="str">
            <v>M¸y ¶nh</v>
          </cell>
          <cell r="C408" t="str">
            <v>ca</v>
          </cell>
          <cell r="D408">
            <v>5640</v>
          </cell>
        </row>
        <row r="409">
          <cell r="A409">
            <v>403</v>
          </cell>
          <cell r="B409" t="str">
            <v>M¸y b¬m d100</v>
          </cell>
          <cell r="C409" t="str">
            <v>ca</v>
          </cell>
          <cell r="D409">
            <v>76300</v>
          </cell>
        </row>
        <row r="410">
          <cell r="A410">
            <v>404</v>
          </cell>
          <cell r="B410" t="str">
            <v>M¸y b¬m n­íc</v>
          </cell>
          <cell r="C410" t="str">
            <v>ca</v>
          </cell>
          <cell r="D410">
            <v>76300</v>
          </cell>
        </row>
        <row r="411">
          <cell r="A411">
            <v>405</v>
          </cell>
          <cell r="B411" t="str">
            <v>M¸y b¬m 250/50</v>
          </cell>
          <cell r="C411" t="str">
            <v>ca</v>
          </cell>
          <cell r="D411">
            <v>76300</v>
          </cell>
        </row>
        <row r="412">
          <cell r="A412">
            <v>406</v>
          </cell>
          <cell r="B412" t="str">
            <v>M¸y b¬m d48</v>
          </cell>
          <cell r="C412" t="str">
            <v>ca</v>
          </cell>
          <cell r="D412">
            <v>1830</v>
          </cell>
        </row>
        <row r="413">
          <cell r="A413">
            <v>407</v>
          </cell>
          <cell r="B413" t="str">
            <v>M¸y b¬m n­íc 7.5 KW</v>
          </cell>
          <cell r="C413" t="str">
            <v>ca</v>
          </cell>
          <cell r="D413">
            <v>10280</v>
          </cell>
        </row>
        <row r="414">
          <cell r="A414">
            <v>408</v>
          </cell>
          <cell r="B414" t="str">
            <v>M¸y b¬m n­íc 460W</v>
          </cell>
          <cell r="C414" t="str">
            <v>ca</v>
          </cell>
          <cell r="D414">
            <v>1830</v>
          </cell>
        </row>
        <row r="415">
          <cell r="A415">
            <v>409</v>
          </cell>
          <cell r="B415" t="str">
            <v>M¸y bé ®µm</v>
          </cell>
          <cell r="C415" t="str">
            <v>ca</v>
          </cell>
          <cell r="D415">
            <v>5875</v>
          </cell>
        </row>
        <row r="416">
          <cell r="A416">
            <v>410</v>
          </cell>
          <cell r="B416" t="str">
            <v>M¸y biÕn thÕ hµn 7,5KW</v>
          </cell>
          <cell r="C416" t="str">
            <v>ca</v>
          </cell>
          <cell r="D416">
            <v>9443</v>
          </cell>
        </row>
        <row r="417">
          <cell r="A417">
            <v>411</v>
          </cell>
          <cell r="B417" t="str">
            <v>M¸y biÕn thÕ th¾p s¸ng</v>
          </cell>
          <cell r="C417" t="str">
            <v>ca</v>
          </cell>
          <cell r="D417">
            <v>9443</v>
          </cell>
        </row>
        <row r="418">
          <cell r="A418">
            <v>412</v>
          </cell>
          <cell r="B418" t="str">
            <v>M¸y c­a ®¸ vµ mµi ®¸</v>
          </cell>
          <cell r="C418" t="str">
            <v>ca</v>
          </cell>
          <cell r="D418">
            <v>12200</v>
          </cell>
        </row>
        <row r="419">
          <cell r="A419">
            <v>413</v>
          </cell>
          <cell r="B419" t="str">
            <v>M¸y c¾t</v>
          </cell>
          <cell r="C419" t="str">
            <v>ca</v>
          </cell>
          <cell r="D419">
            <v>1647</v>
          </cell>
        </row>
        <row r="420">
          <cell r="A420">
            <v>414</v>
          </cell>
          <cell r="B420" t="str">
            <v>M¸y c¾t ba trôc</v>
          </cell>
          <cell r="C420" t="str">
            <v>ca</v>
          </cell>
          <cell r="D420">
            <v>328250</v>
          </cell>
        </row>
        <row r="421">
          <cell r="A421">
            <v>415</v>
          </cell>
          <cell r="B421" t="str">
            <v>M¸y c¾t mÉu lín (30x30)cm</v>
          </cell>
          <cell r="C421" t="str">
            <v>ca</v>
          </cell>
          <cell r="D421">
            <v>10980</v>
          </cell>
        </row>
        <row r="422">
          <cell r="A422">
            <v>416</v>
          </cell>
          <cell r="B422" t="str">
            <v>M¸y c¾t n­íc</v>
          </cell>
          <cell r="C422" t="str">
            <v>ca</v>
          </cell>
          <cell r="D422" t="str">
            <v>v</v>
          </cell>
        </row>
        <row r="423">
          <cell r="A423">
            <v>417</v>
          </cell>
          <cell r="B423" t="str">
            <v>M¸y c¾t nhá</v>
          </cell>
          <cell r="C423" t="str">
            <v>ca</v>
          </cell>
          <cell r="D423" t="str">
            <v>v</v>
          </cell>
        </row>
        <row r="424">
          <cell r="A424">
            <v>418</v>
          </cell>
          <cell r="B424" t="str">
            <v>M¸y c¾t øng biÕn</v>
          </cell>
          <cell r="C424" t="str">
            <v>ca</v>
          </cell>
          <cell r="D424">
            <v>109800</v>
          </cell>
        </row>
        <row r="425">
          <cell r="A425">
            <v>419</v>
          </cell>
          <cell r="B425" t="str">
            <v>M¸y caragrang (lµm thÝ nghiÖm ch¶y)</v>
          </cell>
          <cell r="C425" t="str">
            <v>ca</v>
          </cell>
          <cell r="D425">
            <v>4117</v>
          </cell>
        </row>
        <row r="426">
          <cell r="A426">
            <v>420</v>
          </cell>
          <cell r="B426" t="str">
            <v>M¸y ch­ng cÊt n­íc</v>
          </cell>
          <cell r="C426" t="str">
            <v>ca</v>
          </cell>
          <cell r="D426">
            <v>3978</v>
          </cell>
        </row>
        <row r="427">
          <cell r="A427">
            <v>421</v>
          </cell>
          <cell r="B427" t="str">
            <v>M¸y Ðp Litvinop</v>
          </cell>
          <cell r="C427" t="str">
            <v>ca</v>
          </cell>
          <cell r="D427">
            <v>16470</v>
          </cell>
        </row>
        <row r="428">
          <cell r="A428">
            <v>422</v>
          </cell>
          <cell r="B428" t="str">
            <v>M¸y Ðp mÉu ®¸</v>
          </cell>
          <cell r="C428" t="str">
            <v>ca</v>
          </cell>
          <cell r="D428">
            <v>100650</v>
          </cell>
        </row>
        <row r="429">
          <cell r="A429">
            <v>423</v>
          </cell>
          <cell r="B429" t="str">
            <v>M¸y Ên GA hoÆc t­¬ng tù</v>
          </cell>
          <cell r="C429" t="str">
            <v>ca</v>
          </cell>
          <cell r="D429">
            <v>243667</v>
          </cell>
        </row>
        <row r="430">
          <cell r="A430">
            <v>424</v>
          </cell>
          <cell r="B430" t="str">
            <v>M¸y håi ©m</v>
          </cell>
          <cell r="C430" t="str">
            <v>ca</v>
          </cell>
          <cell r="D430">
            <v>32250</v>
          </cell>
        </row>
        <row r="431">
          <cell r="A431">
            <v>425</v>
          </cell>
          <cell r="B431" t="str">
            <v>M¸y hót ch©n kh«ng</v>
          </cell>
          <cell r="C431" t="str">
            <v>ca</v>
          </cell>
          <cell r="D431">
            <v>7161</v>
          </cell>
        </row>
        <row r="432">
          <cell r="A432">
            <v>426</v>
          </cell>
          <cell r="B432" t="str">
            <v>M¸y khoan</v>
          </cell>
          <cell r="C432" t="str">
            <v>ca</v>
          </cell>
          <cell r="D432" t="str">
            <v>v</v>
          </cell>
        </row>
        <row r="433">
          <cell r="A433">
            <v>427</v>
          </cell>
          <cell r="B433" t="str">
            <v>M¸y khoan F-60L hoÆc B-40L</v>
          </cell>
          <cell r="C433" t="str">
            <v>ca</v>
          </cell>
          <cell r="D433">
            <v>790969</v>
          </cell>
        </row>
        <row r="434">
          <cell r="A434">
            <v>428</v>
          </cell>
          <cell r="B434" t="str">
            <v>M¸y khoan mÉu ®¸</v>
          </cell>
          <cell r="C434" t="str">
            <v>ca</v>
          </cell>
          <cell r="D434">
            <v>33855</v>
          </cell>
        </row>
        <row r="435">
          <cell r="A435">
            <v>429</v>
          </cell>
          <cell r="B435" t="str">
            <v>M¸y khoan Ykb - 25</v>
          </cell>
          <cell r="C435" t="str">
            <v>ca</v>
          </cell>
          <cell r="D435">
            <v>21500</v>
          </cell>
        </row>
        <row r="436">
          <cell r="A436">
            <v>430</v>
          </cell>
          <cell r="B436" t="str">
            <v>M¸y khoan CBY-150-3ub</v>
          </cell>
          <cell r="C436" t="str">
            <v>ca</v>
          </cell>
          <cell r="D436">
            <v>400951</v>
          </cell>
        </row>
        <row r="437">
          <cell r="A437">
            <v>431</v>
          </cell>
          <cell r="B437" t="str">
            <v>M¸y khoan Ykb 50 m hoÆc lo¹i t­¬ng tù</v>
          </cell>
          <cell r="C437" t="str">
            <v>ca</v>
          </cell>
          <cell r="D437" t="str">
            <v>v</v>
          </cell>
        </row>
        <row r="438">
          <cell r="A438">
            <v>432</v>
          </cell>
          <cell r="B438" t="str">
            <v>M¸y kinh vÜ theo 020</v>
          </cell>
          <cell r="C438" t="str">
            <v>ca</v>
          </cell>
          <cell r="D438">
            <v>27467</v>
          </cell>
        </row>
        <row r="439">
          <cell r="A439">
            <v>433</v>
          </cell>
          <cell r="B439" t="str">
            <v>M¸y l­u tèc BMM</v>
          </cell>
          <cell r="C439" t="str">
            <v>ca</v>
          </cell>
          <cell r="D439">
            <v>10080</v>
          </cell>
        </row>
        <row r="440">
          <cell r="A440">
            <v>434</v>
          </cell>
          <cell r="B440" t="str">
            <v>M¸y l­u tèc s«ng</v>
          </cell>
          <cell r="C440" t="str">
            <v>ca</v>
          </cell>
          <cell r="D440">
            <v>25200</v>
          </cell>
        </row>
        <row r="441">
          <cell r="A441">
            <v>435</v>
          </cell>
          <cell r="B441" t="str">
            <v>M¸y mµi ®¸</v>
          </cell>
          <cell r="C441" t="str">
            <v>ca</v>
          </cell>
          <cell r="D441">
            <v>12200</v>
          </cell>
        </row>
        <row r="442">
          <cell r="A442">
            <v>436</v>
          </cell>
          <cell r="B442" t="str">
            <v>M¸y MF-2-100</v>
          </cell>
          <cell r="C442" t="str">
            <v>ca</v>
          </cell>
          <cell r="D442">
            <v>32250</v>
          </cell>
        </row>
        <row r="443">
          <cell r="A443">
            <v>437</v>
          </cell>
          <cell r="B443" t="str">
            <v>M¸y nÐn</v>
          </cell>
          <cell r="C443" t="str">
            <v>ca</v>
          </cell>
          <cell r="D443">
            <v>10980</v>
          </cell>
        </row>
        <row r="444">
          <cell r="A444">
            <v>438</v>
          </cell>
          <cell r="B444" t="str">
            <v>M¸y nÐn mét trôc</v>
          </cell>
          <cell r="C444" t="str">
            <v>ca</v>
          </cell>
          <cell r="D444">
            <v>10980</v>
          </cell>
        </row>
        <row r="445">
          <cell r="A445">
            <v>439</v>
          </cell>
          <cell r="B445" t="str">
            <v>M¸y nÐn khÝ 600m3/h</v>
          </cell>
          <cell r="C445" t="str">
            <v>ca</v>
          </cell>
          <cell r="D445">
            <v>131387</v>
          </cell>
        </row>
        <row r="446">
          <cell r="A446">
            <v>440</v>
          </cell>
          <cell r="B446" t="str">
            <v>M¸y nÐn khÝ DK9 (600m3/h)</v>
          </cell>
          <cell r="C446" t="str">
            <v>ca</v>
          </cell>
          <cell r="D446">
            <v>131387</v>
          </cell>
        </row>
        <row r="447">
          <cell r="A447">
            <v>441</v>
          </cell>
          <cell r="B447" t="str">
            <v>M¸y nÐn khÝ B10 (1200m3/h)</v>
          </cell>
          <cell r="C447" t="str">
            <v>ca</v>
          </cell>
          <cell r="D447">
            <v>383236</v>
          </cell>
        </row>
        <row r="448">
          <cell r="A448">
            <v>442</v>
          </cell>
          <cell r="B448" t="str">
            <v>M¸y so mµu ngän löa</v>
          </cell>
          <cell r="C448" t="str">
            <v>ca</v>
          </cell>
          <cell r="D448">
            <v>25620</v>
          </cell>
        </row>
        <row r="449">
          <cell r="A449">
            <v>443</v>
          </cell>
          <cell r="B449" t="str">
            <v>M¸y so mµu quang ®iÖn</v>
          </cell>
          <cell r="C449" t="str">
            <v>ca</v>
          </cell>
          <cell r="D449">
            <v>67100</v>
          </cell>
        </row>
        <row r="450">
          <cell r="A450">
            <v>444</v>
          </cell>
          <cell r="B450" t="str">
            <v>M¸y thÊm</v>
          </cell>
          <cell r="C450" t="str">
            <v>ca</v>
          </cell>
          <cell r="D450" t="str">
            <v>v</v>
          </cell>
        </row>
        <row r="451">
          <cell r="A451">
            <v>445</v>
          </cell>
          <cell r="B451" t="str">
            <v>M¸y theo 010</v>
          </cell>
          <cell r="C451" t="str">
            <v>ca</v>
          </cell>
          <cell r="D451">
            <v>41200</v>
          </cell>
        </row>
        <row r="452">
          <cell r="A452">
            <v>446</v>
          </cell>
          <cell r="B452" t="str">
            <v>M¸y thñy b×nh NI 030</v>
          </cell>
          <cell r="C452" t="str">
            <v>ca</v>
          </cell>
          <cell r="D452">
            <v>18883</v>
          </cell>
        </row>
        <row r="453">
          <cell r="A453">
            <v>447</v>
          </cell>
          <cell r="B453" t="str">
            <v>M¸y thñy chuÈn NI 030</v>
          </cell>
          <cell r="C453" t="str">
            <v>ca</v>
          </cell>
          <cell r="D453">
            <v>18883</v>
          </cell>
        </row>
        <row r="454">
          <cell r="A454">
            <v>448</v>
          </cell>
          <cell r="B454" t="str">
            <v>M¸y trén ®Êt</v>
          </cell>
          <cell r="C454" t="str">
            <v>ca</v>
          </cell>
          <cell r="D454">
            <v>5490</v>
          </cell>
        </row>
        <row r="455">
          <cell r="A455">
            <v>449</v>
          </cell>
          <cell r="B455" t="str">
            <v>M¸y UJ-18</v>
          </cell>
          <cell r="C455" t="str">
            <v>ca</v>
          </cell>
          <cell r="D455">
            <v>32250</v>
          </cell>
        </row>
        <row r="456">
          <cell r="A456">
            <v>450</v>
          </cell>
          <cell r="B456" t="str">
            <v>M¸y vµ mia bala</v>
          </cell>
          <cell r="C456" t="str">
            <v>ca</v>
          </cell>
          <cell r="D456">
            <v>2006</v>
          </cell>
        </row>
        <row r="457">
          <cell r="A457">
            <v>451</v>
          </cell>
          <cell r="B457" t="str">
            <v>M¸y x¸c ®Þnh hÖ sè thÊm</v>
          </cell>
          <cell r="C457" t="str">
            <v>ca</v>
          </cell>
          <cell r="D457">
            <v>43920</v>
          </cell>
        </row>
        <row r="458">
          <cell r="A458">
            <v>452</v>
          </cell>
          <cell r="B458" t="str">
            <v>M¸y x¸c ®Þnh m«®un</v>
          </cell>
          <cell r="C458" t="str">
            <v>ca</v>
          </cell>
          <cell r="D458">
            <v>18300</v>
          </cell>
        </row>
        <row r="459">
          <cell r="A459">
            <v>453</v>
          </cell>
          <cell r="B459" t="str">
            <v>M¸y xuyªn ®éng RA - 50 hoÆc t­¬ng tù</v>
          </cell>
          <cell r="C459" t="str">
            <v>ca</v>
          </cell>
          <cell r="D459">
            <v>43000</v>
          </cell>
        </row>
        <row r="460">
          <cell r="A460">
            <v>454</v>
          </cell>
          <cell r="B460" t="str">
            <v>M¸y xuyªn tÜnh Gouda hoÆc t­¬ng tù</v>
          </cell>
          <cell r="C460" t="str">
            <v>ca</v>
          </cell>
          <cell r="D460">
            <v>376250</v>
          </cell>
        </row>
        <row r="461">
          <cell r="A461">
            <v>455</v>
          </cell>
          <cell r="B461" t="str">
            <v>NI 004</v>
          </cell>
          <cell r="C461" t="str">
            <v>ca</v>
          </cell>
          <cell r="D461" t="str">
            <v>v</v>
          </cell>
        </row>
        <row r="462">
          <cell r="A462">
            <v>456</v>
          </cell>
          <cell r="B462" t="str">
            <v>NI 030</v>
          </cell>
          <cell r="C462" t="str">
            <v>ca</v>
          </cell>
          <cell r="D462">
            <v>18883</v>
          </cell>
        </row>
        <row r="463">
          <cell r="A463">
            <v>457</v>
          </cell>
          <cell r="B463" t="str">
            <v>Qu¹t giã CB-5M</v>
          </cell>
          <cell r="C463" t="str">
            <v>ca</v>
          </cell>
          <cell r="D463">
            <v>10286</v>
          </cell>
        </row>
        <row r="464">
          <cell r="A464">
            <v>458</v>
          </cell>
          <cell r="B464" t="str">
            <v>Tæ hîp m¸y khoan vµ b¬m</v>
          </cell>
          <cell r="C464" t="str">
            <v>ca</v>
          </cell>
          <cell r="D464">
            <v>477251</v>
          </cell>
        </row>
        <row r="465">
          <cell r="A465">
            <v>459</v>
          </cell>
          <cell r="B465" t="str">
            <v>Têi th¶ m¸y</v>
          </cell>
          <cell r="C465" t="str">
            <v>ca</v>
          </cell>
          <cell r="D465">
            <v>17588</v>
          </cell>
        </row>
        <row r="466">
          <cell r="A466">
            <v>460</v>
          </cell>
          <cell r="B466" t="str">
            <v>Têi th¶ neo 5 tÊn</v>
          </cell>
          <cell r="C466" t="str">
            <v>ca</v>
          </cell>
          <cell r="D466">
            <v>34203</v>
          </cell>
        </row>
        <row r="467">
          <cell r="A467">
            <v>461</v>
          </cell>
          <cell r="B467" t="str">
            <v>Theo 010</v>
          </cell>
          <cell r="C467" t="str">
            <v>ca</v>
          </cell>
          <cell r="D467">
            <v>41200</v>
          </cell>
        </row>
        <row r="468">
          <cell r="A468">
            <v>462</v>
          </cell>
          <cell r="B468" t="str">
            <v>Theo 020</v>
          </cell>
          <cell r="C468" t="str">
            <v>ca</v>
          </cell>
          <cell r="D468">
            <v>27467</v>
          </cell>
        </row>
        <row r="469">
          <cell r="A469">
            <v>463</v>
          </cell>
          <cell r="B469" t="str">
            <v>Thïng trôc 0,5m3</v>
          </cell>
          <cell r="C469" t="str">
            <v>ca</v>
          </cell>
          <cell r="D469">
            <v>500</v>
          </cell>
        </row>
        <row r="470">
          <cell r="A470">
            <v>464</v>
          </cell>
          <cell r="B470" t="str">
            <v>ThuyÒn 5 tÊn</v>
          </cell>
          <cell r="C470" t="str">
            <v>ca</v>
          </cell>
          <cell r="D470">
            <v>48484</v>
          </cell>
        </row>
        <row r="471">
          <cell r="A471">
            <v>465</v>
          </cell>
          <cell r="B471" t="str">
            <v>ThuyÒn gç 5 tÊn</v>
          </cell>
          <cell r="C471" t="str">
            <v>ca</v>
          </cell>
          <cell r="D471">
            <v>48484</v>
          </cell>
        </row>
        <row r="472">
          <cell r="A472">
            <v>466</v>
          </cell>
          <cell r="B472" t="str">
            <v>Tñ hót ®éc</v>
          </cell>
          <cell r="C472" t="str">
            <v>ca</v>
          </cell>
          <cell r="D472">
            <v>7320</v>
          </cell>
        </row>
        <row r="473">
          <cell r="A473">
            <v>467</v>
          </cell>
          <cell r="B473" t="str">
            <v>Tñ sÊy</v>
          </cell>
          <cell r="C473" t="str">
            <v>ca</v>
          </cell>
          <cell r="D473">
            <v>9150</v>
          </cell>
        </row>
        <row r="474">
          <cell r="A474">
            <v>468</v>
          </cell>
          <cell r="B474" t="str">
            <v>Tñ sÊy 2KW</v>
          </cell>
          <cell r="C474" t="str">
            <v>ca</v>
          </cell>
          <cell r="D474">
            <v>9150</v>
          </cell>
        </row>
        <row r="475">
          <cell r="A475">
            <v>469</v>
          </cell>
          <cell r="B475" t="str">
            <v>TRIOSX - 12</v>
          </cell>
          <cell r="C475" t="str">
            <v>ca</v>
          </cell>
          <cell r="D475">
            <v>258000</v>
          </cell>
        </row>
        <row r="476">
          <cell r="A476">
            <v>470</v>
          </cell>
          <cell r="B476" t="str">
            <v>Xuång m¸y 30cv</v>
          </cell>
          <cell r="C476" t="str">
            <v>ca</v>
          </cell>
          <cell r="D476">
            <v>38144</v>
          </cell>
        </row>
        <row r="477">
          <cell r="A477">
            <v>471</v>
          </cell>
          <cell r="B477" t="str">
            <v>M¸y CBR (Anh hoÆc Ph¸p)</v>
          </cell>
          <cell r="C477" t="str">
            <v>ca</v>
          </cell>
          <cell r="D477">
            <v>91375</v>
          </cell>
        </row>
        <row r="478">
          <cell r="A478">
            <v>472</v>
          </cell>
          <cell r="B478" t="str">
            <v>M¸y ph¸t ®iÖn 2,5-3,0KW</v>
          </cell>
          <cell r="C478" t="str">
            <v>ca</v>
          </cell>
          <cell r="D478">
            <v>8226</v>
          </cell>
        </row>
        <row r="479">
          <cell r="A479">
            <v>473</v>
          </cell>
          <cell r="B479" t="str">
            <v>C©n kü thuËt</v>
          </cell>
          <cell r="C479" t="str">
            <v>ca</v>
          </cell>
          <cell r="D479">
            <v>5125</v>
          </cell>
        </row>
        <row r="480">
          <cell r="A480">
            <v>474</v>
          </cell>
          <cell r="B480" t="str">
            <v>KÝch thñy lùc 50 tÊn</v>
          </cell>
          <cell r="C480" t="str">
            <v>ca</v>
          </cell>
          <cell r="D480">
            <v>30546</v>
          </cell>
        </row>
        <row r="481">
          <cell r="A481">
            <v>475</v>
          </cell>
          <cell r="B481" t="str">
            <v>M¸y ®Þa chÊn TRIOSX - 24</v>
          </cell>
          <cell r="C481" t="str">
            <v>ca</v>
          </cell>
          <cell r="D481">
            <v>301000</v>
          </cell>
        </row>
        <row r="482">
          <cell r="A482">
            <v>476</v>
          </cell>
          <cell r="B482" t="str">
            <v>¤t« vËn chuyÓn (néi tuyÕn)</v>
          </cell>
          <cell r="C482" t="str">
            <v>ca</v>
          </cell>
          <cell r="D482">
            <v>161496</v>
          </cell>
        </row>
        <row r="483">
          <cell r="A483">
            <v>477</v>
          </cell>
          <cell r="B483" t="str">
            <v>¤t« t¶i tiªu chuÈn cã chÊt t¶i</v>
          </cell>
          <cell r="C483" t="str">
            <v>ca</v>
          </cell>
          <cell r="D483">
            <v>375750</v>
          </cell>
        </row>
        <row r="484">
          <cell r="A484">
            <v>478</v>
          </cell>
          <cell r="B484" t="str">
            <v>Theo 02N</v>
          </cell>
          <cell r="C484" t="str">
            <v>ca</v>
          </cell>
          <cell r="D484" t="str">
            <v>v</v>
          </cell>
        </row>
        <row r="485">
          <cell r="A485">
            <v>479</v>
          </cell>
          <cell r="B485" t="str">
            <v>ThuyÒn 7 tÊn</v>
          </cell>
          <cell r="C485" t="str">
            <v>ca</v>
          </cell>
          <cell r="D485">
            <v>66019</v>
          </cell>
        </row>
        <row r="486">
          <cell r="A486">
            <v>480</v>
          </cell>
          <cell r="B486" t="str">
            <v>WILD-T3</v>
          </cell>
          <cell r="C486" t="str">
            <v>ca</v>
          </cell>
          <cell r="D486">
            <v>41200</v>
          </cell>
        </row>
        <row r="487">
          <cell r="A487">
            <v>481</v>
          </cell>
          <cell r="B487" t="str">
            <v>M¸y khoan (dïng trong TN SPT)</v>
          </cell>
          <cell r="C487" t="str">
            <v>ca</v>
          </cell>
          <cell r="D487">
            <v>400951</v>
          </cell>
        </row>
        <row r="488">
          <cell r="A488">
            <v>482</v>
          </cell>
          <cell r="B488" t="str">
            <v>¤t« t¶i 12T</v>
          </cell>
          <cell r="C488" t="str">
            <v>ca</v>
          </cell>
          <cell r="D488">
            <v>363043</v>
          </cell>
        </row>
      </sheetData>
      <sheetData sheetId="18" refreshError="1"/>
      <sheetData sheetId="19" refreshError="1"/>
      <sheetData sheetId="20" refreshError="1"/>
      <sheetData sheetId="2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IEU"/>
      <sheetName val="PTDG"/>
      <sheetName val="DTCT"/>
      <sheetName val="DS cau"/>
      <sheetName val="tong hop"/>
      <sheetName val="phan tich DG"/>
      <sheetName val="gia vat lieu"/>
      <sheetName val="gia xe may"/>
      <sheetName val="gia nhan cong"/>
      <sheetName val="XL4Test5"/>
      <sheetName val="DANH SACH"/>
      <sheetName val="Sheet1"/>
      <sheetName val="Sheet3"/>
      <sheetName val="00000000"/>
      <sheetName val="10000000"/>
      <sheetName val="PHAN TICH VAT TU NGANG"/>
      <sheetName val="BANG DU TOAN"/>
      <sheetName val="BANG DU TOAN DRC"/>
      <sheetName val="DIEN GIAI TIEN LUONG"/>
      <sheetName val="TONG HOP KINH PHI"/>
      <sheetName val="CHIET TINH DON GIA"/>
      <sheetName val="PHAN TICH KHOI LUONG"/>
      <sheetName val="TH VAT TU"/>
      <sheetName val="VC OTO"/>
      <sheetName val="VC BO"/>
      <sheetName val="PHAN TICH VAT TU"/>
      <sheetName val="PHAN TICH VAT TU THEO NHOM"/>
      <sheetName val="TONG HOP NHAN CONG"/>
      <sheetName val="TONG HOP CA MAY"/>
      <sheetName val="DON GIA TONG HOP"/>
      <sheetName val="DIEN GIAI CPSX"/>
      <sheetName val="BANG GIA DU TOAN THUY LOI"/>
      <sheetName val="DON GIA TONG HOP THUY LOI"/>
      <sheetName val="BANG GIA DAU THAU"/>
      <sheetName val="DIEN GIAI TIEN LUONG DRC"/>
      <sheetName val="BANG GIA DEN CHAN CT"/>
      <sheetName val="BANG BU VAN CHUYEN"/>
      <sheetName val="CHI PHI CA MAY"/>
      <sheetName val="CHI PHI NHAN CONG"/>
      <sheetName val="PHAN TICH DGCT"/>
      <sheetName val="PHAN TICH DGCT TP"/>
      <sheetName val="TTTram"/>
      <sheetName val="GT"/>
      <sheetName val="DGTHDC"/>
      <sheetName val="GM"/>
      <sheetName val="GVL"/>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PHAN TICH`VAT TU"/>
      <sheetName val="THKP"/>
      <sheetName val="GVT"/>
      <sheetName val="Sheet5_x0000__x0008__x0006__x0008__x0003_ဠ_x0000_蜰Ư༢_x0000_螸Ư༢_x0000_蠼Ư༢_x0000_裀Ư༢_x0000_襄Ư"/>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ctTBA"/>
      <sheetName val="Tai khoan"/>
      <sheetName val="Tongke"/>
      <sheetName val="Dot31"/>
      <sheetName val="Dot32"/>
      <sheetName val="Dot33"/>
      <sheetName val="Dot34"/>
      <sheetName val="Dot35"/>
      <sheetName val="Dot26"/>
      <sheetName val="Dot27"/>
      <sheetName val="Dot28"/>
      <sheetName val="Dot29"/>
      <sheetName val="Dot30"/>
      <sheetName val="Sheet2"/>
      <sheetName val="MTO REV.2(ARMOR)"/>
      <sheetName val="DO AM DT"/>
      <sheetName val="BANG DU TGAN DRC"/>
      <sheetName val="VC B_x000f_"/>
      <sheetName val="PHAN DICH VAT TU"/>
      <sheetName val="DIEL GIAI KL"/>
      <sheetName val="KLDK THUC HIEN"/>
      <sheetName val="Shaet30"/>
      <sheetName val="Sheet#2"/>
      <sheetName val="Qheet36"/>
      <sheetName val="Tien An T11"/>
      <sheetName val="DNPD-QL"/>
      <sheetName val="Bang luong"/>
      <sheetName val="Bang CC"/>
      <sheetName val=" Luong nghien "/>
      <sheetName val="QT-LN"/>
      <sheetName val="Giantiep"/>
      <sheetName val="Phuc vu"/>
      <sheetName val="May Phat"/>
      <sheetName val="1813"/>
      <sheetName val="VL,NC"/>
      <sheetName val="Thuc thanh"/>
      <sheetName val="QTDG"/>
      <sheetName val="gia xe _x0000_ay"/>
      <sheetName val="Sheet5"/>
      <sheetName val="gia xe "/>
      <sheetName val="BO"/>
      <sheetName val="giathanh1"/>
      <sheetName val="Sheet5_x0000__x0008__x0006__x0008__x0003_ဠ_x0000_蜰Ư༢_x0000_螸Ư༢_x0000_蠼Ư༢_x0000_⋀_x000f_쀀꾈∁_x000f_"/>
      <sheetName val="?_x0000_?U?_x0000_?U?_x0000_?U?_x0000_?U?_x0000_?U?_x0000_?U?_x0000__x0000__x0000__x0000__x0000__x0000_"/>
      <sheetName val="Sheet5_x0000__x0008__x0006__x0008__x0003_?_x0000_?U?_x0000_?U?_x0000_?U?_x0000_?U?_x0000_?U"/>
      <sheetName val="Sheet5_x0000__x0008__x0006__x0008__x0003_?_x0000_?U?_x0000_?U?_x0000_?U?_x0000_?_x000f_???_x000f_"/>
      <sheetName val="TONG HOP K©N© 2ÈI"/>
      <sheetName val="Sheet5_x0000__x0008__x0006__x0008__x0003_ဠ 蜰Ư༢_x0000_螸Ư༢_x0000_蠼Ư༢_x0000_裀Ư༢_x0000_襄Ư"/>
      <sheetName val="DTCT-TB"/>
      <sheetName val="TONG KE DZ 0.4 KV"/>
      <sheetName val="Bia TQT"/>
      <sheetName val="Luong T1- 03"/>
      <sheetName val="Luong T2- 03"/>
      <sheetName val="Luong T3- 03"/>
      <sheetName val="?_x0000_?Ý?_x0000_?Ý?_x0000_?Ý?_x0000_?Ý?_x0000_?Ý?_x0000_?Ý?_x0000__x0000__x0000__x0000__x0000__x0000_"/>
      <sheetName val="Sheet5_x0000__x0008__x0006__x0008__x0003_?_x0000_?Ý?_x0000_?Ý?_x0000_?Ý?_x0000_?Ý?_x0000_?Ý"/>
      <sheetName val="TL rieng"/>
      <sheetName val="Sheet5?_x0008__x0006__x0008__x0003_ဠ?蜰Ư༢?螸Ư༢?蠼Ư༢?裀Ư༢?襄Ư"/>
      <sheetName val="???U???U???U???U???U???U???????"/>
      <sheetName val="gia xe ?ay"/>
      <sheetName val="Sheet5?_x0008__x0006__x0008__x0003_ဠ 蜰Ư༢?螸Ư༢?蠼Ư༢?裀Ư༢?襄Ư"/>
      <sheetName val="???Ý???Ý???Ý???Ý???Ý???Ý???????"/>
      <sheetName val="Sheet5?_x0008__x0006__x0008__x0003_???Ý???Ý???Ý???Ý???Ý"/>
      <sheetName val="Sheet5?_x0008__x0006__x0008__x0003_ဠ?蜰Ư༢?螸Ư༢?蠼Ư༢?⋀_x000f_쀀꾈∁_x000f_"/>
      <sheetName val="Sheet5?_x0008__x0006__x0008__x0003_???U???U???U???U???U"/>
      <sheetName val="Sheet5?_x0008__x0006__x0008__x0003_???U???U???U???_x000f_???_x000f_"/>
      <sheetName val="???U???U???U???U???U???U??"/>
      <sheetName val="?"/>
      <sheetName val="dtct cau"/>
      <sheetName val="TONGSBU"/>
      <sheetName val="Gia KS"/>
      <sheetName val="? ?U?_x0000_?U?_x0000_?U?_x0000_?U?_x0000_?U?_x0000_?U?_x0000__x0000__x0000__x0000__x0000__x0000_"/>
      <sheetName val="TT04"/>
      <sheetName val="dg"/>
      <sheetName val="ay (28-10-2005)_x0000__x0000_#2_Du toan nga"/>
      <sheetName val="TONG KE"/>
      <sheetName val="Electrical Breakdown"/>
      <sheetName val="_"/>
      <sheetName val="Chi tiet1"/>
      <sheetName val="CHIET TINH DGN GIA"/>
      <sheetName val="Sheet5?_x0008__x0006__x0008__x0003_ဠ 蜰Ư༢?螸Ư༢?蠼Ư༢?裀Ưܢ?襄Ư"/>
      <sheetName val="? ?U???U???U???U???U???U???????"/>
      <sheetName val="'ia nhan cong"/>
      <sheetName val="Thuc thanh_x0000_ס_x0000__x0000__x0000__x0000__x0000__x0000__x0000__x0000__x0009__x0000_忀ס_x0000__x0004__x0000__x0000__x0000__x0000__x0000_"/>
      <sheetName val="Sheet5_x0000__x0008__x0006__x0008__x0003_? ?U?_x0000_?U?_x0000_?U?_x0000_?U?_x0000_?U"/>
      <sheetName val="Sheet5?_x0008__x0006__x0008__x0003_? ?U???U???U???U???U"/>
      <sheetName val="? ?U???U???U???U???U???U??"/>
      <sheetName val="KLLK THUC @IEN"/>
      <sheetName val="PHAN TICH VAT T_x0015_ NGANG"/>
      <sheetName val="PHAN TACH VAT TU THEO NHOM"/>
      <sheetName val="TONG HOP NHAN CNNG"/>
      <sheetName val="DIEF GIAI CPSX"/>
      <sheetName val="BANG GIA DU UOAN THUY LOI"/>
      <sheetName val=" lam_x0000__x000e_2_Goi 1 (TT04)_x0000_ 2_goi 1 d"/>
      <sheetName val="Thuc thanh?ס????????_x0009_?忀ס?_x0004_?????"/>
      <sheetName val="DS_cau"/>
      <sheetName val="DANH_SACH"/>
      <sheetName val="tong_hop"/>
      <sheetName val="phan_tich_DG"/>
      <sheetName val="gia_vat_lieu"/>
      <sheetName val="gia_xe_may"/>
      <sheetName val="gia_nhan_cong"/>
      <sheetName val="PHAN_TICH_VAT_TU_NGANG"/>
      <sheetName val="BANG_DU_TOAN"/>
      <sheetName val="BANG_DU_TOAN_DRC"/>
      <sheetName val="DIEN_GIAI_TIEN_LUONG"/>
      <sheetName val="TONG_HOP_KINH_PHI"/>
      <sheetName val="CHIET_TINH_DON_GIA"/>
      <sheetName val="PHAN_TICH_KHOI_LUONG"/>
      <sheetName val="TH_VAT_TU"/>
      <sheetName val="VC_OTO"/>
      <sheetName val="VC_BO"/>
      <sheetName val="PHAN_TICH_VAT_TU"/>
      <sheetName val="PHAN_TICH_VAT_TU_THEO_NHOM"/>
      <sheetName val="TONG_HOP_NHAN_CONG"/>
      <sheetName val="TONG_HOP_CA_MAY"/>
      <sheetName val="DON_GIA_TONG_HOP"/>
      <sheetName val="DIEN_GIAI_CPSX"/>
      <sheetName val="BANG_GIA_DU_TOAN_THUY_LOI"/>
      <sheetName val="DON_GIA_TONG_HOP_THUY_LOI"/>
      <sheetName val="BANG_GIA_DAU_THAU"/>
      <sheetName val="DIEN_GIAI_TIEN_LUONG_DRC"/>
      <sheetName val="BANG_GIA_DEN_CHAN_CT"/>
      <sheetName val="BANG_BU_VAN_CHUYEN"/>
      <sheetName val="CHI_PHI_CA_MAY"/>
      <sheetName val="CHI_PHI_NHAN_CONG"/>
      <sheetName val="PHAN_TICH_DGCT"/>
      <sheetName val="PHAN_TICH_DGCT_TP"/>
      <sheetName val="Sheet5ဠ蜰Ư༢螸Ư༢蠼Ư༢裀Ư༢襄Ư༢览Ư༢"/>
      <sheetName val="DIEN_GIAI_KL"/>
      <sheetName val="KL_DUONG_GOM"/>
      <sheetName val="TGTHUC_HIEN"/>
      <sheetName val="KLLK_THUC_HIEN"/>
      <sheetName val="PTCT_MUONG"/>
      <sheetName val="DGTH_MUONG"/>
      <sheetName val="PHAN_TICH`VAT_TU"/>
      <sheetName val="Thuc_thanh"/>
      <sheetName val="Sheet5ဠ蜰Ư༢螸Ư༢蠼Ư༢裀Ư༢襄Ư"/>
      <sheetName val="Tien_An_T11"/>
      <sheetName val="Bang_luong"/>
      <sheetName val="Bang_CC"/>
      <sheetName val="_Luong_nghien_"/>
      <sheetName val="Phuc_vu"/>
      <sheetName val="May_Phat"/>
      <sheetName val="PTVT (MAU)"/>
      <sheetName val="?_x0000_?U?_x0000_?U?_x0000_?U?_x0000_?U?_x0000_?U?_x0000_?U?_x0000_"/>
      <sheetName val="Sheet5__x0008__x0006__x0008__x0003_ဠ_蜰Ư༢_螸Ư༢_蠼Ư༢_裀Ư༢_襄Ư"/>
      <sheetName val="Sheet5__x0008__x0006__x0008__x0003_ဠ_蜰Ư༢_螸Ư༢_蠼Ư༢_⋀_x000f_쀀꾈∁_x000f_"/>
      <sheetName val="___U___U___U___U___U___U_______"/>
      <sheetName val="Sheet5__x0008__x0006__x0008__x0003____U___U___U___U___U"/>
      <sheetName val="Sheet5__x0008__x0006__x0008__x0003____U___U___U____x000f_____x000f_"/>
      <sheetName val="___U___U___U___U___U___U__"/>
      <sheetName val="_ _U_"/>
      <sheetName val="Sheet5__x0008__x0006__x0008__x0003_ဠ 蜰Ư༢_螸Ư༢_蠼Ư༢_裀Ư༢_襄Ư"/>
      <sheetName val="gia xe _ay"/>
      <sheetName val="_ _U___U___U___U___U___U_______"/>
      <sheetName val="_ _U___U___U___U___U___U__"/>
      <sheetName val="Sheet5__x0008__x0006__x0008__x0003__ _U___U___U___U___U"/>
      <sheetName val="? ?U?"/>
      <sheetName val="ay (28-10-2005)"/>
      <sheetName val="___Ý___Ý___Ý___Ý___Ý___Ý_______"/>
      <sheetName val="Sheet5__x0008__x0006__x0008__x0003____Ý___Ý___Ý___Ý___Ý"/>
      <sheetName val="gia xe ay"/>
      <sheetName val="? ?U?_x0000_?U?_x0000_?U?_x0000_?U?_x0000_?U?_x0000_?U?_x0000_"/>
      <sheetName val="Tong_ke"/>
      <sheetName val="_x0000__x0000__x0000__x0000__x0000__x0000__x0000__x0000__x0000__x0000__x0000_![BC11cau-QL15A-3.xl"/>
      <sheetName val="Sheet5?_x0008__x0006__x0008__x0003_???U???U???U???U??7U"/>
      <sheetName val="BC11cau-QL15A-3"/>
      <sheetName val="? ?Ý?_x0000_?Ý?_x0000_?Ý?_x0000_?Ý?_x0000_?Ý?_x0000_?Ý?_x0000__x0000__x0000__x0000__x0000__x0000_"/>
      <sheetName val="Sheet5_x0000__x0008__x0006__x0008__x0003_?_x0000_?Ý?_x0000_?Ý?_x0000_?Ý?_x0000_?_x000f_???_x000f_"/>
      <sheetName val="Sheet5?_x0008__x0006__x0008__x0003_???Ý???Ý???Ý???_x000f_???_x000f_"/>
      <sheetName val="? ?Ý???Ý???Ý???Ý???Ý???Ý???????"/>
      <sheetName val="01 Bid Price summary"/>
      <sheetName val="TPSX"/>
      <sheetName val="DK-TT"/>
      <sheetName val="dtct cong"/>
      <sheetName val="BANG_BU_ËAN_CH+QE1"/>
      <sheetName val="VL_NC"/>
      <sheetName val="DO_AM_DT"/>
      <sheetName val="Sheet5__x0008__x0006__x0008__x0003_?_?U?_?U?_?U?_?U?_?U"/>
      <sheetName val="Sheet5__x0008__x0006__x0008__x0003_?_?U?_?U?_?U?_?_x000f_???_x000f_"/>
      <sheetName val="Sheet5__x0008__x0006__x0008__x0003_? ?U?_?U?_?U?_?U?_?U"/>
      <sheetName val="uniBase"/>
      <sheetName val="vniBase"/>
      <sheetName val="abcBase"/>
      <sheetName val="chitiet"/>
      <sheetName val="ay (28-10-2005)??#2_Du toan nga"/>
      <sheetName val="Dept"/>
      <sheetName val=" lam"/>
      <sheetName val="_ia nhan cong"/>
      <sheetName val="???????????![BC11cau-QL15A-3.xl"/>
      <sheetName val=" lam?_x000e_2_Goi 1 (TT04)? 2_goi 1 d"/>
      <sheetName val=""/>
      <sheetName val="Sheet5_x0000__x0008__x0006__x0008__x0003_ဠ_x0000_蜰Ư༢_x0000_螸Ư༢_x0000_蠼Ư༢_x0000_⋀_x000f_쀀궈∁_x000f_"/>
      <sheetName val="Sheet5?_x0008__x0006__x0008__x0003_ဠ?蜰Ư༢?螸Ư༢?蠼Ư༢?⋀_x000f_쀀궈∁_x000f_"/>
      <sheetName val="PONG HOP KINH PHI"/>
      <sheetName val="PHAN TICH KHOI HUONG"/>
      <sheetName val="DON CIA TONG HOP"/>
      <sheetName val="Sheet5??U??U??U??U??U??U?"/>
      <sheetName val="Sheet5??U??U??U??U??U"/>
      <sheetName val="Shɥet5_x0000__x0008__x0006__x0008__x0003_ဠ 蜰Ư༢_x0000_螸Ư༢_x0000_蠼Ư༢_x0000_裀Ư༢_x0000_襄Ư"/>
      <sheetName val=" Luong nghiun "/>
      <sheetName val="Names"/>
      <sheetName val="BK QT BIEN LAI"/>
      <sheetName val="BK PHU LUC B"/>
      <sheetName val="Chart1"/>
      <sheetName val="BK PHU LUC B (2)"/>
      <sheetName val="BK PHU LUC B (3)"/>
      <sheetName val="BK PHU LUC B (4)"/>
      <sheetName val="BK PHU LUC BCHD (3)"/>
      <sheetName val="BK PHU LUC BCHD (4)"/>
      <sheetName val="BK PHU LUC C (2)"/>
      <sheetName val="BK PHUC LUC D HD"/>
      <sheetName val="BK PHUC LUC D 3 (2)"/>
      <sheetName val="BK PHUC LUC D CHD(3)"/>
      <sheetName val="BK PHUC LUC D CHD(4)"/>
      <sheetName val="[BC11cau-Q"/>
      <sheetName val="TH VAL TU"/>
      <sheetName val="BANG BU VAN CxUYEN"/>
      <sheetName val="CHI PHI CÁ!MAY"/>
      <sheetName val="MAKHO"/>
      <sheetName val="Thuc thanh_x0000_ס_x0000__x0009_忀ס_x0000__x0004__x0000_鵀ס_x0000_怈ס_x0000_d_x0000_![BC"/>
      <sheetName val="LEGEND"/>
      <sheetName val="Thuc thanh_ס_________x0009__忀ס__x0004______"/>
      <sheetName val="_BC11cau-Q"/>
      <sheetName val="Sheet5__x0008__x0006__x0008__x0003_ဠ 蜰Ư༢_螸Ư༢_蠼Ư༢_裀Ưܢ_襄Ư"/>
      <sheetName val="ay (28-10-2005)__#2_Du toan nga"/>
      <sheetName val="_ _Ý_"/>
      <sheetName val="Sheet5__x0008__x0006__x0008__x0003____Ý___Ý___Ý____x000f_____x000f_"/>
      <sheetName val="_ _Ý___Ý___Ý___Ý___Ý___Ý_______"/>
      <sheetName val="Sheet5__Ý__Ý__Ý__Ý__Ý__Ý_"/>
      <sheetName val="Sheet5??Ý??Ý??Ý??Ý??Ý??Ý?"/>
      <sheetName val="Sheet5??Ý??Ý??Ý??Ý??Ý"/>
      <sheetName val="Tiepdia"/>
      <sheetName val="Sheet5ဠ蜰Ư༢螸Ư༢蠼Ư༢⋀쀀꾈∁"/>
      <sheetName val="Sheet5??U??U??U?????"/>
      <sheetName val="MTO_REV_2(ARMOR)"/>
      <sheetName val="TONG_HOP_K©N©_2ÈI"/>
      <sheetName val="TONG_KE_DZ_0_4_KV"/>
      <sheetName val="Bia_TQT"/>
      <sheetName val="BANG_DU_TGAN_DRC"/>
      <sheetName val="VC_B"/>
      <sheetName val="PHAN_DICH_VAT_TU"/>
      <sheetName val="DIEL_GIAI_KL"/>
      <sheetName val="KLDK_THUC_HIEN"/>
      <sheetName val="Tai_khoan"/>
      <sheetName val="Sheet5?ဠ?蜰Ư༢?螸Ư༢?蠼Ư༢?裀Ư༢?襄Ư"/>
      <sheetName val="Sheet5?ဠ?蜰Ư༢?螸Ư༢?蠼Ư༢?⋀쀀꾈∁"/>
      <sheetName val="Sheet5????U???U???U???U???U"/>
      <sheetName val="Sheet5????U???U???U??????"/>
      <sheetName val="gia_xe_ay"/>
      <sheetName val="Sheet5ဠ_蜰Ư༢螸Ư༢蠼Ư༢裀Ư༢襄Ư༢览Ư༢"/>
      <sheetName val="Luong_T1-_03"/>
      <sheetName val="Luong_T2-_03"/>
      <sheetName val="Luong_T3-_03"/>
      <sheetName val="gia_xe_?ay"/>
      <sheetName val="TL_rieng"/>
      <sheetName val="Electrical_Breakdown"/>
      <sheetName val="Gia_KS"/>
      <sheetName val="dtct_cau"/>
      <sheetName val="Chi_tiet1"/>
      <sheetName val="Sheet5ဠ_蜰Ư༢螸Ư༢蠼Ư༢裀Ư༢襄Ư"/>
      <sheetName val="Sheet5?ဠ_蜰Ư༢?螸Ư༢?蠼Ư༢?裀Ư༢?襄Ư"/>
      <sheetName val="Sheet5__x0008__x0006__x0008__x0003____U___U___U___U__7U"/>
      <sheetName val="___________!_BC11cau-QL15A-3.xl"/>
      <sheetName val=" lam__x000e_2_Goi 1 (TT04)_ 2_goi 1 d"/>
      <sheetName val="Sheet5__x0008__x0006__x0008__x0003_ဠ_蜰Ư༢_螸Ư༢_蠼Ư༢_⋀_x000f_쀀궈∁_x000f_"/>
      <sheetName val="Sheet5__U__U__U__U__U__U_"/>
      <sheetName val="Sheet5__U__U__U__U__U"/>
      <sheetName val="Shɥet5"/>
      <sheetName val="Sheet5__Ý__Ý__Ý__Ý__Ý"/>
      <sheetName val="Sheet5__U__U__U_____"/>
    </sheetNames>
    <sheetDataSet>
      <sheetData sheetId="0" refreshError="1"/>
      <sheetData sheetId="1" refreshError="1"/>
      <sheetData sheetId="2" refreshError="1"/>
      <sheetData sheetId="3" refreshError="1">
        <row r="10">
          <cell r="C10" t="str">
            <v>CÇu ®ång bôt km397+485.75</v>
          </cell>
          <cell r="D10"/>
          <cell r="E10"/>
          <cell r="F10"/>
          <cell r="G10"/>
          <cell r="H10"/>
          <cell r="I10"/>
          <cell r="J10">
            <v>1656805757.0816243</v>
          </cell>
        </row>
        <row r="11">
          <cell r="C11" t="str">
            <v>1. DÇm BTCT D¦L L=24m</v>
          </cell>
          <cell r="D11" t="str">
            <v>m3</v>
          </cell>
          <cell r="E11">
            <v>52.75</v>
          </cell>
          <cell r="F11">
            <v>278810.8254982286</v>
          </cell>
          <cell r="G11">
            <v>35358.619999999995</v>
          </cell>
          <cell r="H11">
            <v>0</v>
          </cell>
          <cell r="I11">
            <v>488783.70715874148</v>
          </cell>
          <cell r="J11">
            <v>528800000</v>
          </cell>
        </row>
        <row r="12">
          <cell r="C12" t="str">
            <v>DÇm BTCT D¦L L=24m</v>
          </cell>
          <cell r="D12" t="str">
            <v>DÇm</v>
          </cell>
          <cell r="E12">
            <v>4</v>
          </cell>
          <cell r="F12" t="e">
            <v>#N/A</v>
          </cell>
          <cell r="G12" t="e">
            <v>#N/A</v>
          </cell>
          <cell r="H12" t="e">
            <v>#N/A</v>
          </cell>
          <cell r="I12">
            <v>100000000</v>
          </cell>
          <cell r="J12">
            <v>400000000</v>
          </cell>
        </row>
        <row r="13">
          <cell r="C13" t="str">
            <v>Lao l¾p dÇm BTCT D¦L L=24m</v>
          </cell>
          <cell r="D13" t="str">
            <v>DÇm</v>
          </cell>
          <cell r="E13">
            <v>4</v>
          </cell>
          <cell r="F13" t="e">
            <v>#N/A</v>
          </cell>
          <cell r="G13" t="e">
            <v>#N/A</v>
          </cell>
          <cell r="H13" t="e">
            <v>#N/A</v>
          </cell>
          <cell r="I13">
            <v>28000000</v>
          </cell>
          <cell r="J13">
            <v>112000000</v>
          </cell>
        </row>
        <row r="14">
          <cell r="C14" t="str">
            <v>Mua vµ l¾p ®Æt gèi cÇu b»ng cao su</v>
          </cell>
          <cell r="D14" t="str">
            <v>Gèi</v>
          </cell>
          <cell r="E14">
            <v>8</v>
          </cell>
          <cell r="F14">
            <v>1581785.4</v>
          </cell>
          <cell r="G14">
            <v>30683.100000000002</v>
          </cell>
          <cell r="H14">
            <v>0</v>
          </cell>
          <cell r="I14">
            <v>2100000</v>
          </cell>
          <cell r="J14">
            <v>16800000</v>
          </cell>
        </row>
        <row r="15">
          <cell r="C15" t="str">
            <v>2. Líp phñ mÆt cÇu</v>
          </cell>
          <cell r="D15"/>
          <cell r="E15"/>
          <cell r="F15"/>
          <cell r="G15"/>
          <cell r="H15"/>
          <cell r="I15"/>
          <cell r="J15">
            <v>43209530.30685392</v>
          </cell>
        </row>
        <row r="16">
          <cell r="C16" t="str">
            <v>Bª t«ng t¹o dèc M300</v>
          </cell>
          <cell r="D16" t="str">
            <v>m3</v>
          </cell>
          <cell r="E16">
            <v>19.2</v>
          </cell>
          <cell r="F16">
            <v>574369.22931885719</v>
          </cell>
          <cell r="G16">
            <v>40910.799999999996</v>
          </cell>
          <cell r="H16">
            <v>12642.59325</v>
          </cell>
          <cell r="I16">
            <v>983321.19550532626</v>
          </cell>
          <cell r="J16">
            <v>18879766.953702264</v>
          </cell>
        </row>
        <row r="17">
          <cell r="C17" t="str">
            <v>BTN h¹t mÞn dµy 5cm</v>
          </cell>
          <cell r="D17" t="str">
            <v>m2</v>
          </cell>
          <cell r="E17">
            <v>192</v>
          </cell>
          <cell r="F17">
            <v>42468.434871299731</v>
          </cell>
          <cell r="G17">
            <v>329.74254000000002</v>
          </cell>
          <cell r="H17">
            <v>2021.9958464000001</v>
          </cell>
          <cell r="I17">
            <v>57176.14270663201</v>
          </cell>
          <cell r="J17">
            <v>10977819.399673346</v>
          </cell>
        </row>
        <row r="18">
          <cell r="C18" t="str">
            <v>Cèt thÐp c¸c lo¹i</v>
          </cell>
          <cell r="D18" t="str">
            <v>TÊn</v>
          </cell>
          <cell r="E18">
            <v>1.92</v>
          </cell>
          <cell r="F18">
            <v>4911215.3371428577</v>
          </cell>
          <cell r="G18">
            <v>159406.01</v>
          </cell>
          <cell r="H18">
            <v>99583.053999999989</v>
          </cell>
          <cell r="I18">
            <v>6954137.4757699519</v>
          </cell>
          <cell r="J18">
            <v>13351943.953478307</v>
          </cell>
        </row>
        <row r="19">
          <cell r="C19" t="str">
            <v>3. Lan can tay vÞn b»ng BTCT</v>
          </cell>
          <cell r="D19" t="str">
            <v>md</v>
          </cell>
          <cell r="E19">
            <v>68.8</v>
          </cell>
          <cell r="F19"/>
          <cell r="G19"/>
          <cell r="H19"/>
          <cell r="I19">
            <v>450000</v>
          </cell>
          <cell r="J19">
            <v>30960000</v>
          </cell>
        </row>
        <row r="20">
          <cell r="C20" t="str">
            <v>4. B¶n dÉn KT(300x220x20)cm</v>
          </cell>
          <cell r="D20" t="str">
            <v>b¶n</v>
          </cell>
          <cell r="E20">
            <v>8</v>
          </cell>
          <cell r="F20"/>
          <cell r="G20"/>
          <cell r="H20"/>
          <cell r="I20">
            <v>2200000</v>
          </cell>
          <cell r="J20">
            <v>17600000</v>
          </cell>
        </row>
        <row r="21">
          <cell r="C21" t="str">
            <v>5. Khe co d·n cao su</v>
          </cell>
          <cell r="D21" t="str">
            <v>md</v>
          </cell>
          <cell r="E21">
            <v>16</v>
          </cell>
          <cell r="F21"/>
          <cell r="G21"/>
          <cell r="H21"/>
          <cell r="I21">
            <v>2500000</v>
          </cell>
          <cell r="J21">
            <v>40000000</v>
          </cell>
        </row>
        <row r="22">
          <cell r="C22" t="str">
            <v>6. T­êng hé lan mÒm</v>
          </cell>
          <cell r="D22" t="str">
            <v>md</v>
          </cell>
          <cell r="E22">
            <v>40</v>
          </cell>
          <cell r="F22"/>
          <cell r="G22"/>
          <cell r="H22"/>
          <cell r="I22">
            <v>450000</v>
          </cell>
          <cell r="J22">
            <v>18000000</v>
          </cell>
        </row>
        <row r="23">
          <cell r="C23" t="str">
            <v>7. Mè cÇu</v>
          </cell>
          <cell r="D23"/>
          <cell r="E23"/>
          <cell r="F23"/>
          <cell r="G23"/>
          <cell r="H23"/>
          <cell r="I23"/>
          <cell r="J23">
            <v>910628027.20978248</v>
          </cell>
        </row>
        <row r="24">
          <cell r="C24" t="str">
            <v>Bª t«ng M300</v>
          </cell>
          <cell r="D24" t="str">
            <v>m3</v>
          </cell>
          <cell r="E24">
            <v>1.23</v>
          </cell>
          <cell r="F24">
            <v>563323.6672165714</v>
          </cell>
          <cell r="G24">
            <v>83931.68</v>
          </cell>
          <cell r="H24">
            <v>50524.219980000002</v>
          </cell>
          <cell r="I24">
            <v>1211661.7359944407</v>
          </cell>
          <cell r="J24">
            <v>1490343.9352731621</v>
          </cell>
        </row>
        <row r="25">
          <cell r="C25" t="str">
            <v>Bª t«ng M250</v>
          </cell>
          <cell r="D25" t="str">
            <v>m3</v>
          </cell>
          <cell r="E25">
            <v>410.45</v>
          </cell>
          <cell r="F25">
            <v>467896.36724971433</v>
          </cell>
          <cell r="G25">
            <v>44651.040000000001</v>
          </cell>
          <cell r="H25">
            <v>50524.219980000002</v>
          </cell>
          <cell r="I25">
            <v>913830.47055423819</v>
          </cell>
          <cell r="J25">
            <v>375081716.63898706</v>
          </cell>
        </row>
        <row r="26">
          <cell r="C26" t="str">
            <v>Bª t«ng lãt mãng M100 ®¸ 4x6</v>
          </cell>
          <cell r="D26" t="str">
            <v>m3</v>
          </cell>
          <cell r="E26">
            <v>9</v>
          </cell>
          <cell r="F26">
            <v>261846.0050055357</v>
          </cell>
          <cell r="G26">
            <v>22898.699999999997</v>
          </cell>
          <cell r="H26">
            <v>12040.565000000001</v>
          </cell>
          <cell r="I26">
            <v>476409.41943829454</v>
          </cell>
          <cell r="J26">
            <v>4287684.7749446509</v>
          </cell>
        </row>
        <row r="27">
          <cell r="C27" t="str">
            <v>Cèt thÐp c¸c lo¹i</v>
          </cell>
          <cell r="D27" t="str">
            <v>TÊn</v>
          </cell>
          <cell r="E27">
            <v>28.82</v>
          </cell>
          <cell r="F27">
            <v>4932735.3371428577</v>
          </cell>
          <cell r="G27">
            <v>179831.68000000002</v>
          </cell>
          <cell r="H27">
            <v>210581.53</v>
          </cell>
          <cell r="I27">
            <v>7224454.8297665929</v>
          </cell>
          <cell r="J27">
            <v>208208788.1938732</v>
          </cell>
        </row>
        <row r="28">
          <cell r="C28" t="str">
            <v>§¸ héc x©y tø nãn M100</v>
          </cell>
          <cell r="D28" t="str">
            <v>m3</v>
          </cell>
          <cell r="E28">
            <v>46.5</v>
          </cell>
          <cell r="F28">
            <v>278810.8254982286</v>
          </cell>
          <cell r="G28">
            <v>35358.619999999995</v>
          </cell>
          <cell r="H28">
            <v>0</v>
          </cell>
          <cell r="I28">
            <v>488783.70716064883</v>
          </cell>
          <cell r="J28">
            <v>22728442.382970169</v>
          </cell>
        </row>
        <row r="29">
          <cell r="C29" t="str">
            <v>§¸ héc x©y taluy v÷a M100</v>
          </cell>
          <cell r="D29" t="str">
            <v>m3</v>
          </cell>
          <cell r="E29">
            <v>96</v>
          </cell>
          <cell r="F29">
            <v>248531.96105274287</v>
          </cell>
          <cell r="G29">
            <v>31998.09</v>
          </cell>
          <cell r="H29">
            <v>0</v>
          </cell>
          <cell r="I29">
            <v>437566.59880956577</v>
          </cell>
          <cell r="J29">
            <v>42006393.48571831</v>
          </cell>
        </row>
        <row r="30">
          <cell r="C30" t="str">
            <v>§¸ héc x©y mãng, ch©n khay M100</v>
          </cell>
          <cell r="D30" t="str">
            <v>m3</v>
          </cell>
          <cell r="E30">
            <v>98.74</v>
          </cell>
          <cell r="F30">
            <v>248531.96105274287</v>
          </cell>
          <cell r="G30">
            <v>27907.01</v>
          </cell>
          <cell r="H30">
            <v>0</v>
          </cell>
          <cell r="I30">
            <v>421653.28258626495</v>
          </cell>
          <cell r="J30">
            <v>41634045.122567795</v>
          </cell>
        </row>
        <row r="31">
          <cell r="C31" t="str">
            <v xml:space="preserve">D¨m s¹n ®Öm </v>
          </cell>
          <cell r="D31" t="str">
            <v>m3</v>
          </cell>
          <cell r="E31">
            <v>63.58</v>
          </cell>
          <cell r="F31">
            <v>135855.41509523807</v>
          </cell>
          <cell r="G31">
            <v>30115.26</v>
          </cell>
          <cell r="H31">
            <v>0</v>
          </cell>
          <cell r="I31">
            <v>288292.40124649595</v>
          </cell>
          <cell r="J31">
            <v>18329630.871252213</v>
          </cell>
        </row>
        <row r="32">
          <cell r="C32" t="str">
            <v xml:space="preserve">§µo mãng ®Êt cÊp 3 </v>
          </cell>
          <cell r="D32" t="str">
            <v>m3</v>
          </cell>
          <cell r="E32">
            <v>1142.2</v>
          </cell>
          <cell r="F32">
            <v>0</v>
          </cell>
          <cell r="G32">
            <v>5890.0582800000002</v>
          </cell>
          <cell r="H32">
            <v>2404.6233119999997</v>
          </cell>
          <cell r="I32">
            <v>26458.435658106639</v>
          </cell>
          <cell r="J32">
            <v>30220825.208689403</v>
          </cell>
        </row>
        <row r="33">
          <cell r="C33" t="str">
            <v>§¾p ®Êt cÊp 3</v>
          </cell>
          <cell r="D33" t="str">
            <v>m3</v>
          </cell>
          <cell r="E33">
            <v>2229.6</v>
          </cell>
          <cell r="F33">
            <v>0</v>
          </cell>
          <cell r="G33">
            <v>9298.26</v>
          </cell>
          <cell r="H33">
            <v>0</v>
          </cell>
          <cell r="I33">
            <v>36167.992732107356</v>
          </cell>
          <cell r="J33">
            <v>80640156.595506564</v>
          </cell>
        </row>
        <row r="34">
          <cell r="C34" t="str">
            <v>Thi c«ng mè</v>
          </cell>
          <cell r="D34" t="str">
            <v>TB</v>
          </cell>
          <cell r="E34"/>
          <cell r="F34"/>
          <cell r="G34"/>
          <cell r="H34"/>
          <cell r="I34"/>
          <cell r="J34">
            <v>86000000</v>
          </cell>
        </row>
        <row r="35">
          <cell r="C35" t="str">
            <v xml:space="preserve">8. Cäc BTCT (35x35)cm </v>
          </cell>
          <cell r="D35" t="str">
            <v>md</v>
          </cell>
          <cell r="E35"/>
          <cell r="F35"/>
          <cell r="G35"/>
          <cell r="H35"/>
          <cell r="I35">
            <v>400000</v>
          </cell>
          <cell r="J35">
            <v>0</v>
          </cell>
        </row>
        <row r="36">
          <cell r="C36" t="str">
            <v>9. Ph¸ dì cÇu cò</v>
          </cell>
          <cell r="D36"/>
          <cell r="E36"/>
          <cell r="F36"/>
          <cell r="G36"/>
          <cell r="H36"/>
          <cell r="I36"/>
          <cell r="J36">
            <v>21608199.564987957</v>
          </cell>
        </row>
        <row r="37">
          <cell r="C37" t="str">
            <v>§Ëp bá bª t«ng cÇu cò</v>
          </cell>
          <cell r="D37" t="str">
            <v>m3</v>
          </cell>
          <cell r="E37">
            <v>17.55</v>
          </cell>
          <cell r="F37">
            <v>0</v>
          </cell>
          <cell r="G37">
            <v>68671.7</v>
          </cell>
          <cell r="H37">
            <v>0</v>
          </cell>
          <cell r="I37">
            <v>267116.37946255063</v>
          </cell>
          <cell r="J37">
            <v>4687892.4595677638</v>
          </cell>
        </row>
        <row r="38">
          <cell r="C38" t="str">
            <v>§Ëp bá ®¸ héc x©y cò</v>
          </cell>
          <cell r="D38" t="str">
            <v>m3</v>
          </cell>
          <cell r="E38">
            <v>90.96</v>
          </cell>
          <cell r="F38">
            <v>0</v>
          </cell>
          <cell r="G38">
            <v>22208.720000000001</v>
          </cell>
          <cell r="H38">
            <v>0</v>
          </cell>
          <cell r="I38">
            <v>86386.573783633401</v>
          </cell>
          <cell r="J38">
            <v>7857722.7513592932</v>
          </cell>
        </row>
        <row r="39">
          <cell r="C39" t="str">
            <v>Th¸o dì thÐp cÇu cò</v>
          </cell>
          <cell r="D39" t="str">
            <v>TÊn</v>
          </cell>
          <cell r="E39">
            <v>4.71</v>
          </cell>
          <cell r="F39">
            <v>215999.99999999997</v>
          </cell>
          <cell r="G39">
            <v>218652</v>
          </cell>
          <cell r="H39">
            <v>543277.45000000007</v>
          </cell>
          <cell r="I39">
            <v>1924115.5741105948</v>
          </cell>
          <cell r="J39">
            <v>9062584.3540609013</v>
          </cell>
        </row>
        <row r="40">
          <cell r="C40" t="str">
            <v>10. H¹ng môc kh¸c</v>
          </cell>
          <cell r="D40" t="str">
            <v>TB</v>
          </cell>
          <cell r="E40"/>
          <cell r="F40"/>
          <cell r="G40"/>
          <cell r="H40"/>
          <cell r="I40"/>
          <cell r="J40">
            <v>46000000</v>
          </cell>
        </row>
        <row r="41">
          <cell r="C41" t="str">
            <v>§¾p ®Êt ®ª quai</v>
          </cell>
          <cell r="D41" t="str">
            <v>m3</v>
          </cell>
          <cell r="E41">
            <v>80</v>
          </cell>
          <cell r="F41">
            <v>0</v>
          </cell>
          <cell r="G41">
            <v>29528.04</v>
          </cell>
          <cell r="H41">
            <v>0</v>
          </cell>
          <cell r="I41">
            <v>137828.35964320746</v>
          </cell>
          <cell r="J41">
            <v>11026268.771456596</v>
          </cell>
        </row>
        <row r="42">
          <cell r="C42" t="str">
            <v>M¸y b¬m n­íc</v>
          </cell>
          <cell r="D42" t="str">
            <v>Ca</v>
          </cell>
          <cell r="E42">
            <v>50</v>
          </cell>
          <cell r="F42">
            <v>0</v>
          </cell>
          <cell r="G42">
            <v>0</v>
          </cell>
          <cell r="H42">
            <v>466499</v>
          </cell>
          <cell r="I42">
            <v>625657.55711489427</v>
          </cell>
          <cell r="J42">
            <v>31282877.855744712</v>
          </cell>
        </row>
        <row r="43">
          <cell r="C43" t="str">
            <v>Mua vµ l¾p ®Æt biÓn b¸o ®­êng bé</v>
          </cell>
          <cell r="D43" t="str">
            <v>Bé</v>
          </cell>
          <cell r="E43">
            <v>4</v>
          </cell>
          <cell r="F43">
            <v>594310.03418620001</v>
          </cell>
          <cell r="G43">
            <v>9170.9856</v>
          </cell>
          <cell r="H43">
            <v>2246.2963200000004</v>
          </cell>
          <cell r="I43">
            <v>860000</v>
          </cell>
          <cell r="J43">
            <v>3440000</v>
          </cell>
        </row>
        <row r="44">
          <cell r="C44" t="str">
            <v>10. TuyÕn tr¸nh</v>
          </cell>
          <cell r="D44"/>
          <cell r="E44"/>
          <cell r="F44"/>
          <cell r="G44"/>
          <cell r="H44"/>
          <cell r="I44"/>
          <cell r="J44">
            <v>0</v>
          </cell>
        </row>
        <row r="45">
          <cell r="C45" t="str">
            <v>DÇm I500 lµm cÇu t¹m</v>
          </cell>
          <cell r="D45" t="str">
            <v>TÊn</v>
          </cell>
          <cell r="E45"/>
          <cell r="F45">
            <v>999886.30761904758</v>
          </cell>
          <cell r="G45">
            <v>346912.49600000004</v>
          </cell>
          <cell r="H45">
            <v>446151.53</v>
          </cell>
          <cell r="I45">
            <v>3623924.8854130441</v>
          </cell>
          <cell r="J45">
            <v>0</v>
          </cell>
        </row>
        <row r="46">
          <cell r="C46" t="str">
            <v>L¾p dùng vµ th¸o dì cÇu t¹m</v>
          </cell>
          <cell r="D46" t="str">
            <v>TÊn</v>
          </cell>
          <cell r="E46">
            <v>0</v>
          </cell>
          <cell r="F46">
            <v>278999.99999999994</v>
          </cell>
          <cell r="G46">
            <v>218652</v>
          </cell>
          <cell r="H46">
            <v>543277.45000000007</v>
          </cell>
          <cell r="I46">
            <v>2200391.9957527202</v>
          </cell>
          <cell r="J46">
            <v>0</v>
          </cell>
        </row>
        <row r="47">
          <cell r="C47" t="str">
            <v>L¾p ®Æt vµ th¸o dì rä ®¸</v>
          </cell>
          <cell r="D47" t="str">
            <v>Rä</v>
          </cell>
          <cell r="E47"/>
          <cell r="F47">
            <v>167311.23357142857</v>
          </cell>
          <cell r="G47">
            <v>63119.520000000004</v>
          </cell>
          <cell r="H47">
            <v>0</v>
          </cell>
          <cell r="I47">
            <v>498735.7040999615</v>
          </cell>
          <cell r="J47">
            <v>0</v>
          </cell>
        </row>
        <row r="48">
          <cell r="C48" t="str">
            <v xml:space="preserve">§¾p ®Êt nÒn ®­êng </v>
          </cell>
          <cell r="D48" t="str">
            <v>m3</v>
          </cell>
          <cell r="E48"/>
          <cell r="F48">
            <v>5714.2857142857138</v>
          </cell>
          <cell r="G48">
            <v>6287.7246742857133</v>
          </cell>
          <cell r="H48">
            <v>16215.547368</v>
          </cell>
          <cell r="I48">
            <v>60797.097711059716</v>
          </cell>
          <cell r="J48">
            <v>0</v>
          </cell>
        </row>
        <row r="49">
          <cell r="C49" t="str">
            <v>Mãng cÊp phèi ®¸ d¨m lo¹i 1</v>
          </cell>
          <cell r="D49" t="str">
            <v>m3</v>
          </cell>
          <cell r="E49"/>
          <cell r="F49">
            <v>211603.89028571427</v>
          </cell>
          <cell r="G49">
            <v>675.13600000000008</v>
          </cell>
          <cell r="H49">
            <v>7602.8820839999989</v>
          </cell>
          <cell r="I49">
            <v>256047.42392078004</v>
          </cell>
          <cell r="J49">
            <v>0</v>
          </cell>
        </row>
        <row r="50">
          <cell r="C50" t="str">
            <v>cÇu chÌ rÐn km399+647.55</v>
          </cell>
          <cell r="D50"/>
          <cell r="E50"/>
          <cell r="F50"/>
          <cell r="G50"/>
          <cell r="H50"/>
          <cell r="I50"/>
          <cell r="J50">
            <v>1429621416.0456164</v>
          </cell>
        </row>
        <row r="51">
          <cell r="C51" t="str">
            <v>1. DÇm BTCT th­êng L=12m</v>
          </cell>
          <cell r="D51"/>
          <cell r="E51"/>
          <cell r="F51"/>
          <cell r="G51"/>
          <cell r="H51"/>
          <cell r="I51"/>
          <cell r="J51">
            <v>271000000</v>
          </cell>
        </row>
        <row r="52">
          <cell r="C52" t="str">
            <v>DÇm BTCT th­êng L=12m</v>
          </cell>
          <cell r="D52" t="str">
            <v>DÇm</v>
          </cell>
          <cell r="E52">
            <v>5</v>
          </cell>
          <cell r="F52" t="e">
            <v>#N/A</v>
          </cell>
          <cell r="G52" t="e">
            <v>#N/A</v>
          </cell>
          <cell r="H52" t="e">
            <v>#N/A</v>
          </cell>
          <cell r="I52">
            <v>35000000</v>
          </cell>
          <cell r="J52">
            <v>175000000</v>
          </cell>
        </row>
        <row r="53">
          <cell r="C53" t="str">
            <v>Lao l¾p dÇm BTCT L=12m</v>
          </cell>
          <cell r="D53" t="str">
            <v>DÇm</v>
          </cell>
          <cell r="E53">
            <v>5</v>
          </cell>
          <cell r="F53" t="e">
            <v>#N/A</v>
          </cell>
          <cell r="G53" t="e">
            <v>#N/A</v>
          </cell>
          <cell r="H53" t="e">
            <v>#N/A</v>
          </cell>
          <cell r="I53">
            <v>15000000</v>
          </cell>
          <cell r="J53">
            <v>75000000</v>
          </cell>
        </row>
        <row r="54">
          <cell r="C54" t="str">
            <v>Mua vµ l¾p ®Æt gèi cÇu b»ng cao su</v>
          </cell>
          <cell r="D54" t="str">
            <v>Gèi</v>
          </cell>
          <cell r="E54">
            <v>10</v>
          </cell>
          <cell r="F54">
            <v>1581785.4</v>
          </cell>
          <cell r="G54">
            <v>30683.100000000002</v>
          </cell>
          <cell r="H54">
            <v>0</v>
          </cell>
          <cell r="I54">
            <v>2100000</v>
          </cell>
          <cell r="J54">
            <v>21000000</v>
          </cell>
        </row>
        <row r="55">
          <cell r="C55" t="str">
            <v>2. Líp phñ mÆt cÇu</v>
          </cell>
          <cell r="D55"/>
          <cell r="E55"/>
          <cell r="F55"/>
          <cell r="G55"/>
          <cell r="H55"/>
          <cell r="I55">
            <v>0</v>
          </cell>
          <cell r="J55">
            <v>21604765.15342696</v>
          </cell>
        </row>
        <row r="56">
          <cell r="C56" t="str">
            <v>Bª t«ng t¹o dèc M300</v>
          </cell>
          <cell r="D56" t="str">
            <v>m3</v>
          </cell>
          <cell r="E56">
            <v>9.6</v>
          </cell>
          <cell r="F56">
            <v>574369.22931885719</v>
          </cell>
          <cell r="G56">
            <v>40910.799999999996</v>
          </cell>
          <cell r="H56">
            <v>12642.59325</v>
          </cell>
          <cell r="I56">
            <v>983321.19550532626</v>
          </cell>
          <cell r="J56">
            <v>9439883.4768511318</v>
          </cell>
        </row>
        <row r="57">
          <cell r="C57" t="str">
            <v>BTN h¹t mÞn dµy 5cm</v>
          </cell>
          <cell r="D57" t="str">
            <v>m2</v>
          </cell>
          <cell r="E57">
            <v>96</v>
          </cell>
          <cell r="F57">
            <v>42468.434871299731</v>
          </cell>
          <cell r="G57">
            <v>329.74254000000002</v>
          </cell>
          <cell r="H57">
            <v>2021.9958464000001</v>
          </cell>
          <cell r="I57">
            <v>57176.14270663201</v>
          </cell>
          <cell r="J57">
            <v>5488909.6998366732</v>
          </cell>
        </row>
        <row r="58">
          <cell r="C58" t="str">
            <v>Cèt thÐp c¸c lo¹i</v>
          </cell>
          <cell r="D58" t="str">
            <v>TÊn</v>
          </cell>
          <cell r="E58">
            <v>0.96</v>
          </cell>
          <cell r="F58">
            <v>4911215.3371428577</v>
          </cell>
          <cell r="G58">
            <v>159406.01</v>
          </cell>
          <cell r="H58">
            <v>99583.053999999989</v>
          </cell>
          <cell r="I58">
            <v>6954137.4757699519</v>
          </cell>
          <cell r="J58">
            <v>6675971.9767391533</v>
          </cell>
        </row>
        <row r="59">
          <cell r="C59" t="str">
            <v>3. Lan can tay vÞn b»ng BTCT</v>
          </cell>
          <cell r="D59" t="str">
            <v>md</v>
          </cell>
          <cell r="E59">
            <v>43.76</v>
          </cell>
          <cell r="F59"/>
          <cell r="G59"/>
          <cell r="H59"/>
          <cell r="I59">
            <v>450000</v>
          </cell>
          <cell r="J59">
            <v>19692000</v>
          </cell>
        </row>
        <row r="60">
          <cell r="C60" t="str">
            <v>4. B¶n dÉn KT(300x220x20)cm</v>
          </cell>
          <cell r="D60" t="str">
            <v>b¶n</v>
          </cell>
          <cell r="E60">
            <v>8</v>
          </cell>
          <cell r="F60"/>
          <cell r="G60"/>
          <cell r="H60"/>
          <cell r="I60">
            <v>2200000</v>
          </cell>
          <cell r="J60">
            <v>17600000</v>
          </cell>
        </row>
        <row r="61">
          <cell r="C61" t="str">
            <v>5. Khe co d·n cao su</v>
          </cell>
          <cell r="D61" t="str">
            <v>md</v>
          </cell>
          <cell r="E61">
            <v>16</v>
          </cell>
          <cell r="F61"/>
          <cell r="G61"/>
          <cell r="H61"/>
          <cell r="I61">
            <v>2500000</v>
          </cell>
          <cell r="J61">
            <v>40000000</v>
          </cell>
        </row>
        <row r="62">
          <cell r="C62" t="str">
            <v>6. T­êng hé lan mÒm</v>
          </cell>
          <cell r="D62" t="str">
            <v>md</v>
          </cell>
          <cell r="E62">
            <v>40</v>
          </cell>
          <cell r="F62">
            <v>4911215.3371428577</v>
          </cell>
          <cell r="G62"/>
          <cell r="H62">
            <v>99583.053999999989</v>
          </cell>
          <cell r="I62">
            <v>450000</v>
          </cell>
          <cell r="J62">
            <v>18000000</v>
          </cell>
        </row>
        <row r="63">
          <cell r="C63" t="str">
            <v>7. Mè cÇu</v>
          </cell>
          <cell r="D63"/>
          <cell r="E63"/>
          <cell r="F63"/>
          <cell r="G63"/>
          <cell r="H63"/>
          <cell r="I63">
            <v>0</v>
          </cell>
          <cell r="J63">
            <v>951974066.90245414</v>
          </cell>
        </row>
        <row r="64">
          <cell r="C64" t="str">
            <v>Bª t«ng M300</v>
          </cell>
          <cell r="D64" t="str">
            <v>m3</v>
          </cell>
          <cell r="E64">
            <v>301.68</v>
          </cell>
          <cell r="F64">
            <v>563323.6672165714</v>
          </cell>
          <cell r="G64">
            <v>83931.68</v>
          </cell>
          <cell r="H64">
            <v>50524.219980000002</v>
          </cell>
          <cell r="I64">
            <v>1211661.7359944407</v>
          </cell>
          <cell r="J64">
            <v>365534112.51480287</v>
          </cell>
        </row>
        <row r="65">
          <cell r="C65" t="str">
            <v>Bª t«ng M250</v>
          </cell>
          <cell r="D65" t="str">
            <v>m3</v>
          </cell>
          <cell r="E65">
            <v>61.725000000000001</v>
          </cell>
          <cell r="F65">
            <v>467896.36724971433</v>
          </cell>
          <cell r="G65">
            <v>44651.040000000001</v>
          </cell>
          <cell r="H65">
            <v>50524.219980000002</v>
          </cell>
          <cell r="I65">
            <v>913830.47055423819</v>
          </cell>
          <cell r="J65">
            <v>56406185.79496035</v>
          </cell>
        </row>
        <row r="66">
          <cell r="C66" t="str">
            <v>Bª t«ng lãt mãng M100 ®¸ 4x6</v>
          </cell>
          <cell r="D66" t="str">
            <v>m3</v>
          </cell>
          <cell r="E66">
            <v>9</v>
          </cell>
          <cell r="F66">
            <v>261846.0050055357</v>
          </cell>
          <cell r="G66">
            <v>22898.699999999997</v>
          </cell>
          <cell r="H66">
            <v>12040.565000000001</v>
          </cell>
          <cell r="I66">
            <v>476409.41943829454</v>
          </cell>
          <cell r="J66">
            <v>4287684.7749446509</v>
          </cell>
        </row>
        <row r="67">
          <cell r="C67" t="str">
            <v>Cèt thÐp c¸c lo¹i</v>
          </cell>
          <cell r="D67" t="str">
            <v>TÊn</v>
          </cell>
          <cell r="E67">
            <v>25.437999999999999</v>
          </cell>
          <cell r="F67">
            <v>4932735.3371428577</v>
          </cell>
          <cell r="G67">
            <v>179831.68000000002</v>
          </cell>
          <cell r="H67">
            <v>210581.53</v>
          </cell>
          <cell r="I67">
            <v>7224454.8297665929</v>
          </cell>
          <cell r="J67">
            <v>183775681.95960259</v>
          </cell>
        </row>
        <row r="68">
          <cell r="C68" t="str">
            <v>§¸ héc x©y tø nãn M100</v>
          </cell>
          <cell r="D68" t="str">
            <v>m3</v>
          </cell>
          <cell r="E68">
            <v>16.96</v>
          </cell>
          <cell r="F68">
            <v>278810.8254982286</v>
          </cell>
          <cell r="G68">
            <v>35358.619999999995</v>
          </cell>
          <cell r="H68">
            <v>0</v>
          </cell>
          <cell r="I68">
            <v>488783.70716064883</v>
          </cell>
          <cell r="J68">
            <v>8289771.6734446045</v>
          </cell>
        </row>
        <row r="69">
          <cell r="C69" t="str">
            <v>§¸ héc x©y taluy v÷a M100</v>
          </cell>
          <cell r="D69" t="str">
            <v>m3</v>
          </cell>
          <cell r="E69">
            <v>45</v>
          </cell>
          <cell r="F69">
            <v>248531.96105274287</v>
          </cell>
          <cell r="G69">
            <v>31998.09</v>
          </cell>
          <cell r="H69">
            <v>0</v>
          </cell>
          <cell r="I69">
            <v>437566.59880956577</v>
          </cell>
          <cell r="J69">
            <v>19690496.94643046</v>
          </cell>
        </row>
        <row r="70">
          <cell r="C70" t="str">
            <v>§¸ héc x©y mãng, ch©n khay M100</v>
          </cell>
          <cell r="D70" t="str">
            <v>m3</v>
          </cell>
          <cell r="E70">
            <v>48.84</v>
          </cell>
          <cell r="F70">
            <v>248531.96105274287</v>
          </cell>
          <cell r="G70">
            <v>27907.01</v>
          </cell>
          <cell r="H70">
            <v>0</v>
          </cell>
          <cell r="I70">
            <v>421653.28258626495</v>
          </cell>
          <cell r="J70">
            <v>20593546.32151318</v>
          </cell>
        </row>
        <row r="71">
          <cell r="C71" t="str">
            <v xml:space="preserve">D¨m s¹n ®Öm </v>
          </cell>
          <cell r="D71" t="str">
            <v>m3</v>
          </cell>
          <cell r="E71">
            <v>38.79</v>
          </cell>
          <cell r="F71">
            <v>135855.41509523807</v>
          </cell>
          <cell r="G71">
            <v>30115.26</v>
          </cell>
          <cell r="H71">
            <v>0</v>
          </cell>
          <cell r="I71">
            <v>288292.40124649595</v>
          </cell>
          <cell r="J71">
            <v>11182862.244351577</v>
          </cell>
        </row>
        <row r="72">
          <cell r="C72" t="str">
            <v xml:space="preserve">§µo mãng ®Êt cÊp 3 </v>
          </cell>
          <cell r="D72" t="str">
            <v>m3</v>
          </cell>
          <cell r="E72">
            <v>3153.9</v>
          </cell>
          <cell r="F72">
            <v>0</v>
          </cell>
          <cell r="G72">
            <v>5890.0582800000002</v>
          </cell>
          <cell r="H72">
            <v>2404.6233119999997</v>
          </cell>
          <cell r="I72">
            <v>26458.435658106639</v>
          </cell>
          <cell r="J72">
            <v>83447260.222102523</v>
          </cell>
        </row>
        <row r="73">
          <cell r="C73" t="str">
            <v>§¾p ®Êt cÊp 3</v>
          </cell>
          <cell r="D73" t="str">
            <v>m3</v>
          </cell>
          <cell r="E73">
            <v>3394.34</v>
          </cell>
          <cell r="F73">
            <v>0</v>
          </cell>
          <cell r="G73">
            <v>9298.26</v>
          </cell>
          <cell r="H73">
            <v>0</v>
          </cell>
          <cell r="I73">
            <v>36167.992732107356</v>
          </cell>
          <cell r="J73">
            <v>122766464.45030129</v>
          </cell>
        </row>
        <row r="74">
          <cell r="C74" t="str">
            <v>Thi c«ng mè</v>
          </cell>
          <cell r="D74" t="str">
            <v>TB</v>
          </cell>
          <cell r="E74"/>
          <cell r="F74"/>
          <cell r="G74"/>
          <cell r="H74"/>
          <cell r="I74"/>
          <cell r="J74">
            <v>76000000</v>
          </cell>
        </row>
        <row r="75">
          <cell r="C75" t="str">
            <v>9. Ph¸ dì cÇu cò</v>
          </cell>
          <cell r="D75"/>
          <cell r="E75"/>
          <cell r="F75"/>
          <cell r="G75"/>
          <cell r="H75"/>
          <cell r="I75"/>
          <cell r="J75">
            <v>16750583.989735419</v>
          </cell>
        </row>
        <row r="76">
          <cell r="C76" t="str">
            <v>§Ëp bá bª t«ng cÇu cò</v>
          </cell>
          <cell r="D76" t="str">
            <v>m3</v>
          </cell>
          <cell r="E76">
            <v>31.08</v>
          </cell>
          <cell r="F76">
            <v>0</v>
          </cell>
          <cell r="G76">
            <v>68671.7</v>
          </cell>
          <cell r="H76">
            <v>0</v>
          </cell>
          <cell r="I76">
            <v>267116.37946255063</v>
          </cell>
          <cell r="J76">
            <v>8301977.0736960731</v>
          </cell>
        </row>
        <row r="77">
          <cell r="C77" t="str">
            <v>§Ëp bá ®¸ héc x©y cò</v>
          </cell>
          <cell r="D77" t="str">
            <v>m3</v>
          </cell>
          <cell r="E77">
            <v>97.8</v>
          </cell>
          <cell r="F77">
            <v>0</v>
          </cell>
          <cell r="G77">
            <v>22208.720000000001</v>
          </cell>
          <cell r="H77">
            <v>0</v>
          </cell>
          <cell r="I77">
            <v>86386.573783633401</v>
          </cell>
          <cell r="J77">
            <v>8448606.9160393458</v>
          </cell>
        </row>
        <row r="78">
          <cell r="C78" t="str">
            <v>Th¸o dì thÐp cÇu cò</v>
          </cell>
          <cell r="D78" t="str">
            <v>TÊn</v>
          </cell>
          <cell r="E78"/>
          <cell r="F78">
            <v>215999.99999999997</v>
          </cell>
          <cell r="G78">
            <v>218652</v>
          </cell>
          <cell r="H78">
            <v>543277.45000000007</v>
          </cell>
          <cell r="I78">
            <v>1924115.5741105948</v>
          </cell>
          <cell r="J78">
            <v>0</v>
          </cell>
        </row>
        <row r="79">
          <cell r="C79" t="str">
            <v>10. H¹ng môc kh¸c</v>
          </cell>
          <cell r="D79" t="str">
            <v>TB</v>
          </cell>
          <cell r="E79"/>
          <cell r="F79"/>
          <cell r="G79"/>
          <cell r="H79"/>
          <cell r="I79">
            <v>0</v>
          </cell>
          <cell r="J79">
            <v>73000000</v>
          </cell>
        </row>
        <row r="80">
          <cell r="C80" t="str">
            <v>§¾p ®Êt ®ª quai</v>
          </cell>
          <cell r="D80" t="str">
            <v>m3</v>
          </cell>
          <cell r="E80">
            <v>132</v>
          </cell>
          <cell r="F80">
            <v>0</v>
          </cell>
          <cell r="G80">
            <v>29528.04</v>
          </cell>
          <cell r="H80">
            <v>0</v>
          </cell>
          <cell r="I80">
            <v>137828.35964320746</v>
          </cell>
          <cell r="J80">
            <v>18193343.472903386</v>
          </cell>
        </row>
        <row r="81">
          <cell r="C81" t="str">
            <v>M¸y b¬m n­íc</v>
          </cell>
          <cell r="D81" t="str">
            <v>Ca</v>
          </cell>
          <cell r="E81">
            <v>62</v>
          </cell>
          <cell r="F81">
            <v>0</v>
          </cell>
          <cell r="G81">
            <v>0</v>
          </cell>
          <cell r="H81">
            <v>466499</v>
          </cell>
          <cell r="I81">
            <v>625657.55711489427</v>
          </cell>
          <cell r="J81">
            <v>38790768.541123442</v>
          </cell>
        </row>
        <row r="82">
          <cell r="C82" t="str">
            <v>Mua vµ l¾p ®Æt biÓn b¸o ®­êng bé</v>
          </cell>
          <cell r="D82" t="str">
            <v>Bé</v>
          </cell>
          <cell r="E82">
            <v>4</v>
          </cell>
          <cell r="F82">
            <v>594310.03418620001</v>
          </cell>
          <cell r="G82">
            <v>9170.9856</v>
          </cell>
          <cell r="H82">
            <v>2246.2963200000004</v>
          </cell>
          <cell r="I82">
            <v>860000</v>
          </cell>
          <cell r="J82">
            <v>3440000</v>
          </cell>
        </row>
        <row r="83">
          <cell r="C83" t="str">
            <v>cÇu khe chÑt km399+767.62</v>
          </cell>
          <cell r="D83"/>
          <cell r="E83"/>
          <cell r="F83"/>
          <cell r="G83"/>
          <cell r="H83"/>
          <cell r="I83"/>
          <cell r="J83">
            <v>1734440155.4768608</v>
          </cell>
        </row>
        <row r="84">
          <cell r="C84" t="str">
            <v>1. DÇm BTCT th­êng L=12m</v>
          </cell>
          <cell r="D84"/>
          <cell r="E84"/>
          <cell r="F84"/>
          <cell r="G84"/>
          <cell r="H84"/>
          <cell r="I84"/>
          <cell r="J84">
            <v>271000000</v>
          </cell>
        </row>
        <row r="85">
          <cell r="C85" t="str">
            <v>DÇm BTCT th­êng L=12m</v>
          </cell>
          <cell r="D85" t="str">
            <v>DÇm</v>
          </cell>
          <cell r="E85">
            <v>5</v>
          </cell>
          <cell r="F85" t="e">
            <v>#N/A</v>
          </cell>
          <cell r="G85" t="e">
            <v>#N/A</v>
          </cell>
          <cell r="H85" t="e">
            <v>#N/A</v>
          </cell>
          <cell r="I85">
            <v>35000000</v>
          </cell>
          <cell r="J85">
            <v>175000000</v>
          </cell>
        </row>
        <row r="86">
          <cell r="C86" t="str">
            <v>Lao l¾p dÇm BTCT L=12m</v>
          </cell>
          <cell r="D86" t="str">
            <v>DÇm</v>
          </cell>
          <cell r="E86">
            <v>5</v>
          </cell>
          <cell r="F86" t="e">
            <v>#N/A</v>
          </cell>
          <cell r="G86" t="e">
            <v>#N/A</v>
          </cell>
          <cell r="H86" t="e">
            <v>#N/A</v>
          </cell>
          <cell r="I86">
            <v>15000000</v>
          </cell>
          <cell r="J86">
            <v>75000000</v>
          </cell>
        </row>
        <row r="87">
          <cell r="C87" t="str">
            <v>Mua vµ l¾p ®Æt gèi cÇu b»ng cao su</v>
          </cell>
          <cell r="D87" t="str">
            <v>Gèi</v>
          </cell>
          <cell r="E87">
            <v>10</v>
          </cell>
          <cell r="F87">
            <v>1581785.4</v>
          </cell>
          <cell r="G87">
            <v>30683.100000000002</v>
          </cell>
          <cell r="H87">
            <v>0</v>
          </cell>
          <cell r="I87">
            <v>2100000</v>
          </cell>
          <cell r="J87">
            <v>21000000</v>
          </cell>
        </row>
        <row r="88">
          <cell r="C88" t="str">
            <v>2. Líp phñ mÆt cÇu</v>
          </cell>
          <cell r="D88"/>
          <cell r="E88"/>
          <cell r="F88"/>
          <cell r="G88"/>
          <cell r="H88"/>
          <cell r="I88">
            <v>0</v>
          </cell>
          <cell r="J88">
            <v>21604765.15342696</v>
          </cell>
        </row>
        <row r="89">
          <cell r="C89" t="str">
            <v>Bª t«ng t¹o dèc M300</v>
          </cell>
          <cell r="D89" t="str">
            <v>m3</v>
          </cell>
          <cell r="E89">
            <v>9.6</v>
          </cell>
          <cell r="F89">
            <v>574369.22931885719</v>
          </cell>
          <cell r="G89">
            <v>40910.799999999996</v>
          </cell>
          <cell r="H89">
            <v>12642.59325</v>
          </cell>
          <cell r="I89">
            <v>983321.19550532626</v>
          </cell>
          <cell r="J89">
            <v>9439883.4768511318</v>
          </cell>
        </row>
        <row r="90">
          <cell r="C90" t="str">
            <v>BTN h¹t mÞn dµy 5cm</v>
          </cell>
          <cell r="D90" t="str">
            <v>m2</v>
          </cell>
          <cell r="E90">
            <v>96</v>
          </cell>
          <cell r="F90">
            <v>42468.434871299731</v>
          </cell>
          <cell r="G90">
            <v>329.74254000000002</v>
          </cell>
          <cell r="H90">
            <v>2021.9958464000001</v>
          </cell>
          <cell r="I90">
            <v>57176.14270663201</v>
          </cell>
          <cell r="J90">
            <v>5488909.6998366732</v>
          </cell>
        </row>
        <row r="91">
          <cell r="C91" t="str">
            <v>Cèt thÐp c¸c lo¹i</v>
          </cell>
          <cell r="D91" t="str">
            <v>TÊn</v>
          </cell>
          <cell r="E91">
            <v>0.96</v>
          </cell>
          <cell r="F91">
            <v>4911215.3371428577</v>
          </cell>
          <cell r="G91">
            <v>159406.01</v>
          </cell>
          <cell r="H91">
            <v>99583.053999999989</v>
          </cell>
          <cell r="I91">
            <v>6954137.4757699519</v>
          </cell>
          <cell r="J91">
            <v>6675971.9767391533</v>
          </cell>
        </row>
        <row r="92">
          <cell r="C92" t="str">
            <v>3. Lan can tay vÞn b»ng BTCT</v>
          </cell>
          <cell r="D92" t="str">
            <v>md</v>
          </cell>
          <cell r="E92">
            <v>43.36</v>
          </cell>
          <cell r="F92"/>
          <cell r="G92"/>
          <cell r="H92"/>
          <cell r="I92">
            <v>450000</v>
          </cell>
          <cell r="J92">
            <v>19512000</v>
          </cell>
        </row>
        <row r="93">
          <cell r="C93" t="str">
            <v>4. B¶n dÉn KT(300x220x20)cm</v>
          </cell>
          <cell r="D93" t="str">
            <v>b¶n</v>
          </cell>
          <cell r="E93">
            <v>8</v>
          </cell>
          <cell r="F93"/>
          <cell r="G93"/>
          <cell r="H93"/>
          <cell r="I93">
            <v>2200000</v>
          </cell>
          <cell r="J93">
            <v>17600000</v>
          </cell>
        </row>
        <row r="94">
          <cell r="C94" t="str">
            <v>5. Khe co d·n cao su</v>
          </cell>
          <cell r="D94" t="str">
            <v>md</v>
          </cell>
          <cell r="E94">
            <v>16</v>
          </cell>
          <cell r="F94"/>
          <cell r="G94"/>
          <cell r="H94"/>
          <cell r="I94">
            <v>2500000</v>
          </cell>
          <cell r="J94">
            <v>40000000</v>
          </cell>
        </row>
        <row r="95">
          <cell r="C95" t="str">
            <v>6. T­êng hé lan mÒm</v>
          </cell>
          <cell r="D95" t="str">
            <v>md</v>
          </cell>
          <cell r="E95">
            <v>40</v>
          </cell>
          <cell r="F95"/>
          <cell r="G95"/>
          <cell r="H95"/>
          <cell r="I95">
            <v>450000</v>
          </cell>
          <cell r="J95">
            <v>18000000</v>
          </cell>
        </row>
        <row r="96">
          <cell r="C96" t="str">
            <v>7. Mè cÇu</v>
          </cell>
          <cell r="D96"/>
          <cell r="E96"/>
          <cell r="F96"/>
          <cell r="G96"/>
          <cell r="H96"/>
          <cell r="I96">
            <v>0</v>
          </cell>
          <cell r="J96">
            <v>1028767758.4093841</v>
          </cell>
        </row>
        <row r="97">
          <cell r="C97" t="str">
            <v>Bª t«ng M300</v>
          </cell>
          <cell r="D97" t="str">
            <v>m3</v>
          </cell>
          <cell r="E97">
            <v>299.88</v>
          </cell>
          <cell r="F97">
            <v>563323.6672165714</v>
          </cell>
          <cell r="G97">
            <v>83931.68</v>
          </cell>
          <cell r="H97">
            <v>50524.219980000002</v>
          </cell>
          <cell r="I97">
            <v>1211661.7359944407</v>
          </cell>
          <cell r="J97">
            <v>363353121.39001286</v>
          </cell>
        </row>
        <row r="98">
          <cell r="C98" t="str">
            <v>Bª t«ng M250</v>
          </cell>
          <cell r="D98" t="str">
            <v>m3</v>
          </cell>
          <cell r="E98">
            <v>60.77</v>
          </cell>
          <cell r="F98">
            <v>467896.36724971433</v>
          </cell>
          <cell r="G98">
            <v>44651.040000000001</v>
          </cell>
          <cell r="H98">
            <v>50524.219980000002</v>
          </cell>
          <cell r="I98">
            <v>913830.47055423819</v>
          </cell>
          <cell r="J98">
            <v>55533477.695581056</v>
          </cell>
        </row>
        <row r="99">
          <cell r="C99" t="str">
            <v>Bª t«ng lãt mãng M100 ®¸ 4x6</v>
          </cell>
          <cell r="D99" t="str">
            <v>m3</v>
          </cell>
          <cell r="E99">
            <v>9</v>
          </cell>
          <cell r="F99">
            <v>261846.0050055357</v>
          </cell>
          <cell r="G99">
            <v>22898.699999999997</v>
          </cell>
          <cell r="H99">
            <v>12040.565000000001</v>
          </cell>
          <cell r="I99">
            <v>476409.41943829454</v>
          </cell>
          <cell r="J99">
            <v>4287684.7749446509</v>
          </cell>
        </row>
        <row r="100">
          <cell r="C100" t="str">
            <v>Cèt thÐp c¸c lo¹i</v>
          </cell>
          <cell r="D100" t="str">
            <v>TÊn</v>
          </cell>
          <cell r="E100">
            <v>25.245000000000001</v>
          </cell>
          <cell r="F100">
            <v>4932735.3371428577</v>
          </cell>
          <cell r="G100">
            <v>179831.68000000002</v>
          </cell>
          <cell r="H100">
            <v>210581.53</v>
          </cell>
          <cell r="I100">
            <v>7224454.8297665929</v>
          </cell>
          <cell r="J100">
            <v>182381362.17745766</v>
          </cell>
        </row>
        <row r="101">
          <cell r="C101" t="str">
            <v>§¸ héc x©y tø nãn M100</v>
          </cell>
          <cell r="D101" t="str">
            <v>m3</v>
          </cell>
          <cell r="E101">
            <v>18.84</v>
          </cell>
          <cell r="F101">
            <v>278810.8254982286</v>
          </cell>
          <cell r="G101">
            <v>35358.619999999995</v>
          </cell>
          <cell r="H101">
            <v>0</v>
          </cell>
          <cell r="I101">
            <v>488783.70716064883</v>
          </cell>
          <cell r="J101">
            <v>9208685.0429066233</v>
          </cell>
        </row>
        <row r="102">
          <cell r="C102" t="str">
            <v>§¸ héc x©y taluy v÷a M100</v>
          </cell>
          <cell r="D102" t="str">
            <v>m3</v>
          </cell>
          <cell r="E102">
            <v>45</v>
          </cell>
          <cell r="F102">
            <v>248531.96105274287</v>
          </cell>
          <cell r="G102">
            <v>31998.09</v>
          </cell>
          <cell r="H102">
            <v>0</v>
          </cell>
          <cell r="I102">
            <v>437566.59880956577</v>
          </cell>
          <cell r="J102">
            <v>19690496.94643046</v>
          </cell>
        </row>
        <row r="103">
          <cell r="C103" t="str">
            <v>§¸ héc x©y mãng, ch©n khay M100</v>
          </cell>
          <cell r="D103" t="str">
            <v>m3</v>
          </cell>
          <cell r="E103">
            <v>51.2</v>
          </cell>
          <cell r="F103">
            <v>248531.96105274287</v>
          </cell>
          <cell r="G103">
            <v>27907.01</v>
          </cell>
          <cell r="H103">
            <v>0</v>
          </cell>
          <cell r="I103">
            <v>421653.28258626495</v>
          </cell>
          <cell r="J103">
            <v>21588648.068416767</v>
          </cell>
        </row>
        <row r="104">
          <cell r="C104" t="str">
            <v xml:space="preserve">D¨m s¹n ®Öm </v>
          </cell>
          <cell r="D104" t="str">
            <v>m3</v>
          </cell>
          <cell r="E104">
            <v>42.2</v>
          </cell>
          <cell r="F104">
            <v>135855.41509523807</v>
          </cell>
          <cell r="G104">
            <v>30115.26</v>
          </cell>
          <cell r="H104">
            <v>0</v>
          </cell>
          <cell r="I104">
            <v>288292.40124649595</v>
          </cell>
          <cell r="J104">
            <v>12165939.33260213</v>
          </cell>
        </row>
        <row r="105">
          <cell r="C105" t="str">
            <v xml:space="preserve">§µo mãng ®Êt cÊp 3 </v>
          </cell>
          <cell r="D105" t="str">
            <v>m3</v>
          </cell>
          <cell r="E105">
            <v>4314.8999999999996</v>
          </cell>
          <cell r="F105">
            <v>0</v>
          </cell>
          <cell r="G105">
            <v>5890.0582800000002</v>
          </cell>
          <cell r="H105">
            <v>2404.6233119999997</v>
          </cell>
          <cell r="I105">
            <v>26458.435658106639</v>
          </cell>
          <cell r="J105">
            <v>114165504.02116433</v>
          </cell>
        </row>
        <row r="106">
          <cell r="C106" t="str">
            <v>§¾p ®Êt cÊp 3</v>
          </cell>
          <cell r="D106" t="str">
            <v>m3</v>
          </cell>
          <cell r="E106">
            <v>4711.1499999999996</v>
          </cell>
          <cell r="F106">
            <v>0</v>
          </cell>
          <cell r="G106">
            <v>9298.26</v>
          </cell>
          <cell r="H106">
            <v>0</v>
          </cell>
          <cell r="I106">
            <v>36167.992732107356</v>
          </cell>
          <cell r="J106">
            <v>170392838.95986757</v>
          </cell>
        </row>
        <row r="107">
          <cell r="C107" t="str">
            <v>Thi c«ng mè</v>
          </cell>
          <cell r="D107" t="str">
            <v>TB</v>
          </cell>
          <cell r="E107"/>
          <cell r="F107"/>
          <cell r="G107"/>
          <cell r="H107"/>
          <cell r="I107"/>
          <cell r="J107">
            <v>76000000</v>
          </cell>
        </row>
        <row r="108">
          <cell r="C108" t="str">
            <v>9. H¹ng môc kh¸c</v>
          </cell>
          <cell r="D108" t="str">
            <v>TB</v>
          </cell>
          <cell r="E108"/>
          <cell r="F108"/>
          <cell r="G108"/>
          <cell r="H108"/>
          <cell r="I108">
            <v>0</v>
          </cell>
          <cell r="J108">
            <v>55000000</v>
          </cell>
        </row>
        <row r="109">
          <cell r="C109" t="str">
            <v>§¾p ®Êt ®ª quai</v>
          </cell>
          <cell r="D109" t="str">
            <v>m3</v>
          </cell>
          <cell r="E109">
            <v>145</v>
          </cell>
          <cell r="F109">
            <v>0</v>
          </cell>
          <cell r="G109">
            <v>29528.04</v>
          </cell>
          <cell r="H109">
            <v>0</v>
          </cell>
          <cell r="I109">
            <v>137828.35964320746</v>
          </cell>
          <cell r="J109">
            <v>19985112.148265082</v>
          </cell>
        </row>
        <row r="110">
          <cell r="C110" t="str">
            <v>M¸y b¬m n­íc</v>
          </cell>
          <cell r="D110" t="str">
            <v>Ca</v>
          </cell>
          <cell r="E110">
            <v>50</v>
          </cell>
          <cell r="F110">
            <v>0</v>
          </cell>
          <cell r="G110">
            <v>0</v>
          </cell>
          <cell r="H110">
            <v>466499</v>
          </cell>
          <cell r="I110">
            <v>625657.55711489427</v>
          </cell>
          <cell r="J110">
            <v>31282877.855744712</v>
          </cell>
        </row>
        <row r="111">
          <cell r="C111" t="str">
            <v>Mua vµ l¾p ®Æt biÓn b¸o ®­êng bé</v>
          </cell>
          <cell r="D111" t="str">
            <v>Bé</v>
          </cell>
          <cell r="E111">
            <v>4</v>
          </cell>
          <cell r="F111">
            <v>594310.03418620001</v>
          </cell>
          <cell r="G111">
            <v>9170.9856</v>
          </cell>
          <cell r="H111">
            <v>2246.2963200000004</v>
          </cell>
          <cell r="I111">
            <v>860000</v>
          </cell>
          <cell r="J111">
            <v>3440000</v>
          </cell>
        </row>
        <row r="112">
          <cell r="C112" t="str">
            <v>10. Ph¸ dì cÇu cò</v>
          </cell>
          <cell r="D112"/>
          <cell r="E112"/>
          <cell r="F112"/>
          <cell r="G112"/>
          <cell r="H112"/>
          <cell r="I112"/>
          <cell r="J112">
            <v>6037330.3086492335</v>
          </cell>
        </row>
        <row r="113">
          <cell r="C113" t="str">
            <v>§Ëp bá bª t«ng cÇu cò</v>
          </cell>
          <cell r="D113" t="str">
            <v>m3</v>
          </cell>
          <cell r="E113">
            <v>17.103999999999999</v>
          </cell>
          <cell r="F113">
            <v>0</v>
          </cell>
          <cell r="G113">
            <v>68671.7</v>
          </cell>
          <cell r="H113">
            <v>0</v>
          </cell>
          <cell r="I113">
            <v>267116.37946255063</v>
          </cell>
          <cell r="J113">
            <v>4568758.5543274656</v>
          </cell>
        </row>
        <row r="114">
          <cell r="C114" t="str">
            <v>§Ëp bá ®¸ héc x©y cò</v>
          </cell>
          <cell r="D114" t="str">
            <v>m3</v>
          </cell>
          <cell r="E114">
            <v>17</v>
          </cell>
          <cell r="F114">
            <v>0</v>
          </cell>
          <cell r="G114">
            <v>22208.720000000001</v>
          </cell>
          <cell r="H114">
            <v>0</v>
          </cell>
          <cell r="I114">
            <v>86386.573783633401</v>
          </cell>
          <cell r="J114">
            <v>1468571.7543217677</v>
          </cell>
        </row>
        <row r="115">
          <cell r="C115" t="str">
            <v>11. TuyÕn tr¸nh</v>
          </cell>
          <cell r="D115"/>
          <cell r="E115"/>
          <cell r="F115"/>
          <cell r="G115"/>
          <cell r="H115"/>
          <cell r="I115">
            <v>0</v>
          </cell>
          <cell r="J115">
            <v>256918301.60540026</v>
          </cell>
        </row>
        <row r="116">
          <cell r="C116" t="str">
            <v>DÇm I500 lµm cÇu t¹m</v>
          </cell>
          <cell r="D116" t="str">
            <v>TÊn</v>
          </cell>
          <cell r="E116">
            <v>7.5359999999999996</v>
          </cell>
          <cell r="F116">
            <v>999886.30761904758</v>
          </cell>
          <cell r="G116">
            <v>346912.49600000004</v>
          </cell>
          <cell r="H116">
            <v>446151.53</v>
          </cell>
          <cell r="I116">
            <v>3623924.8854130441</v>
          </cell>
          <cell r="J116">
            <v>27309897.936472699</v>
          </cell>
        </row>
        <row r="117">
          <cell r="C117" t="str">
            <v>L¾p dùng vµ th¸o dì cÇu t¹m</v>
          </cell>
          <cell r="D117" t="str">
            <v>TÊn</v>
          </cell>
          <cell r="E117">
            <v>7.5359999999999996</v>
          </cell>
          <cell r="F117">
            <v>278999.99999999994</v>
          </cell>
          <cell r="G117">
            <v>218652</v>
          </cell>
          <cell r="H117">
            <v>543277.45000000007</v>
          </cell>
          <cell r="I117">
            <v>2200391.9957527202</v>
          </cell>
          <cell r="J117">
            <v>16582154.079992497</v>
          </cell>
        </row>
        <row r="118">
          <cell r="C118" t="str">
            <v>L¾p ®Æt vµ th¸o dì rä ®¸</v>
          </cell>
          <cell r="D118" t="str">
            <v>Rä</v>
          </cell>
          <cell r="E118">
            <v>64</v>
          </cell>
          <cell r="F118">
            <v>167311.23357142857</v>
          </cell>
          <cell r="G118">
            <v>63119.520000000004</v>
          </cell>
          <cell r="H118">
            <v>0</v>
          </cell>
          <cell r="I118">
            <v>498735.7040999615</v>
          </cell>
          <cell r="J118">
            <v>31919085.062397536</v>
          </cell>
        </row>
        <row r="119">
          <cell r="C119" t="str">
            <v xml:space="preserve">§¾p ®Êt nÒn ®­êng </v>
          </cell>
          <cell r="D119" t="str">
            <v>m3</v>
          </cell>
          <cell r="E119">
            <v>2145</v>
          </cell>
          <cell r="F119">
            <v>5714.2857142857138</v>
          </cell>
          <cell r="G119">
            <v>6287.7246742857133</v>
          </cell>
          <cell r="H119">
            <v>16215.547368</v>
          </cell>
          <cell r="I119">
            <v>60797.097711059716</v>
          </cell>
          <cell r="J119">
            <v>130409774.59022309</v>
          </cell>
        </row>
        <row r="120">
          <cell r="C120" t="str">
            <v>Mãng cÊp phèi ®¸ d¨m lo¹i 1</v>
          </cell>
          <cell r="D120" t="str">
            <v>m3</v>
          </cell>
          <cell r="E120">
            <v>198</v>
          </cell>
          <cell r="F120">
            <v>211603.89028571427</v>
          </cell>
          <cell r="G120">
            <v>675.13600000000008</v>
          </cell>
          <cell r="H120">
            <v>7602.8820839999989</v>
          </cell>
          <cell r="I120">
            <v>256047.42392078004</v>
          </cell>
          <cell r="J120">
            <v>50697389.936314449</v>
          </cell>
        </row>
        <row r="121">
          <cell r="C121" t="str">
            <v>cÇu b¸nh r¸n km400+68.4</v>
          </cell>
          <cell r="D121"/>
          <cell r="E121"/>
          <cell r="F121"/>
          <cell r="G121"/>
          <cell r="H121"/>
          <cell r="I121"/>
          <cell r="J121">
            <v>1806954333.0773902</v>
          </cell>
        </row>
        <row r="122">
          <cell r="C122" t="str">
            <v>1. DÇm BTCT th­êng L=15m</v>
          </cell>
          <cell r="D122"/>
          <cell r="E122"/>
          <cell r="F122"/>
          <cell r="G122"/>
          <cell r="H122"/>
          <cell r="I122"/>
          <cell r="J122">
            <v>321000000</v>
          </cell>
        </row>
        <row r="123">
          <cell r="C123" t="str">
            <v>DÇm BTCT th­êng L=15m</v>
          </cell>
          <cell r="D123" t="str">
            <v>DÇm</v>
          </cell>
          <cell r="E123">
            <v>5</v>
          </cell>
          <cell r="F123" t="e">
            <v>#N/A</v>
          </cell>
          <cell r="G123" t="e">
            <v>#N/A</v>
          </cell>
          <cell r="H123" t="e">
            <v>#N/A</v>
          </cell>
          <cell r="I123">
            <v>42000000</v>
          </cell>
          <cell r="J123">
            <v>210000000</v>
          </cell>
        </row>
        <row r="124">
          <cell r="C124" t="str">
            <v>Lao l¾p dÇm BTCT L=15m</v>
          </cell>
          <cell r="D124" t="str">
            <v>DÇm</v>
          </cell>
          <cell r="E124">
            <v>5</v>
          </cell>
          <cell r="F124" t="e">
            <v>#N/A</v>
          </cell>
          <cell r="G124" t="e">
            <v>#N/A</v>
          </cell>
          <cell r="H124" t="e">
            <v>#N/A</v>
          </cell>
          <cell r="I124">
            <v>18000000</v>
          </cell>
          <cell r="J124">
            <v>90000000</v>
          </cell>
        </row>
        <row r="125">
          <cell r="C125" t="str">
            <v>Mua vµ l¾p ®Æt gèi cÇu b»ng cao su</v>
          </cell>
          <cell r="D125" t="str">
            <v>Gèi</v>
          </cell>
          <cell r="E125">
            <v>10</v>
          </cell>
          <cell r="F125">
            <v>1581785.4</v>
          </cell>
          <cell r="G125">
            <v>30683.100000000002</v>
          </cell>
          <cell r="H125">
            <v>0</v>
          </cell>
          <cell r="I125">
            <v>2100000</v>
          </cell>
          <cell r="J125">
            <v>21000000</v>
          </cell>
        </row>
        <row r="126">
          <cell r="C126" t="str">
            <v>2. Líp phñ mÆt cÇu</v>
          </cell>
          <cell r="D126"/>
          <cell r="E126"/>
          <cell r="F126"/>
          <cell r="G126"/>
          <cell r="H126"/>
          <cell r="I126">
            <v>0</v>
          </cell>
          <cell r="J126">
            <v>27005956.4417837</v>
          </cell>
        </row>
        <row r="127">
          <cell r="C127" t="str">
            <v>Bª t«ng t¹o dèc M300</v>
          </cell>
          <cell r="D127" t="str">
            <v>m3</v>
          </cell>
          <cell r="E127">
            <v>12</v>
          </cell>
          <cell r="F127">
            <v>574369.22931885719</v>
          </cell>
          <cell r="G127">
            <v>40910.799999999996</v>
          </cell>
          <cell r="H127">
            <v>12642.59325</v>
          </cell>
          <cell r="I127">
            <v>983321.19550532626</v>
          </cell>
          <cell r="J127">
            <v>11799854.346063916</v>
          </cell>
        </row>
        <row r="128">
          <cell r="C128" t="str">
            <v>BTN h¹t mÞn dµy 5cm</v>
          </cell>
          <cell r="D128" t="str">
            <v>m2</v>
          </cell>
          <cell r="E128">
            <v>120</v>
          </cell>
          <cell r="F128">
            <v>42468.434871299731</v>
          </cell>
          <cell r="G128">
            <v>329.74254000000002</v>
          </cell>
          <cell r="H128">
            <v>2021.9958464000001</v>
          </cell>
          <cell r="I128">
            <v>57176.14270663201</v>
          </cell>
          <cell r="J128">
            <v>6861137.1247958411</v>
          </cell>
        </row>
        <row r="129">
          <cell r="C129" t="str">
            <v>Cèt thÐp c¸c lo¹i</v>
          </cell>
          <cell r="D129" t="str">
            <v>TÊn</v>
          </cell>
          <cell r="E129">
            <v>1.2</v>
          </cell>
          <cell r="F129">
            <v>4911215.3371428577</v>
          </cell>
          <cell r="G129">
            <v>159406.01</v>
          </cell>
          <cell r="H129">
            <v>99583.053999999989</v>
          </cell>
          <cell r="I129">
            <v>6954137.4757699519</v>
          </cell>
          <cell r="J129">
            <v>8344964.9709239416</v>
          </cell>
        </row>
        <row r="130">
          <cell r="C130" t="str">
            <v>3. Lan can tay vÞn b»ng BTCT</v>
          </cell>
          <cell r="D130" t="str">
            <v>md</v>
          </cell>
          <cell r="E130">
            <v>56.36</v>
          </cell>
          <cell r="F130"/>
          <cell r="G130"/>
          <cell r="H130"/>
          <cell r="I130">
            <v>450000</v>
          </cell>
          <cell r="J130">
            <v>25362000</v>
          </cell>
        </row>
        <row r="131">
          <cell r="C131" t="str">
            <v>4. B¶n dÉn KT(300x220x20)cm</v>
          </cell>
          <cell r="D131" t="str">
            <v>b¶n</v>
          </cell>
          <cell r="E131">
            <v>8</v>
          </cell>
          <cell r="F131"/>
          <cell r="G131"/>
          <cell r="H131"/>
          <cell r="I131">
            <v>2200000</v>
          </cell>
          <cell r="J131">
            <v>17600000</v>
          </cell>
        </row>
        <row r="132">
          <cell r="C132" t="str">
            <v>5. Khe co d·n cao su</v>
          </cell>
          <cell r="D132" t="str">
            <v>md</v>
          </cell>
          <cell r="E132">
            <v>16</v>
          </cell>
          <cell r="F132"/>
          <cell r="G132"/>
          <cell r="H132"/>
          <cell r="I132">
            <v>2500000</v>
          </cell>
          <cell r="J132">
            <v>40000000</v>
          </cell>
        </row>
        <row r="133">
          <cell r="C133" t="str">
            <v>6. T­êng hé lan mÒm</v>
          </cell>
          <cell r="D133" t="str">
            <v>md</v>
          </cell>
          <cell r="E133">
            <v>40</v>
          </cell>
          <cell r="F133"/>
          <cell r="G133"/>
          <cell r="H133"/>
          <cell r="I133">
            <v>450000</v>
          </cell>
          <cell r="J133">
            <v>18000000</v>
          </cell>
        </row>
        <row r="134">
          <cell r="C134" t="str">
            <v>7. Mè cÇu</v>
          </cell>
          <cell r="D134"/>
          <cell r="E134"/>
          <cell r="F134"/>
          <cell r="G134"/>
          <cell r="H134"/>
          <cell r="I134">
            <v>0</v>
          </cell>
          <cell r="J134">
            <v>876493450.70468807</v>
          </cell>
        </row>
        <row r="135">
          <cell r="C135" t="str">
            <v>Bª t«ng M300</v>
          </cell>
          <cell r="D135" t="str">
            <v>m3</v>
          </cell>
          <cell r="E135">
            <v>248.58</v>
          </cell>
          <cell r="F135">
            <v>563323.6672165714</v>
          </cell>
          <cell r="G135">
            <v>83931.68</v>
          </cell>
          <cell r="H135">
            <v>50524.219980000002</v>
          </cell>
          <cell r="I135">
            <v>1211661.7359944407</v>
          </cell>
          <cell r="J135">
            <v>301194874.33349812</v>
          </cell>
        </row>
        <row r="136">
          <cell r="C136" t="str">
            <v>Bª t«ng M250</v>
          </cell>
          <cell r="D136" t="str">
            <v>m3</v>
          </cell>
          <cell r="E136">
            <v>56.58</v>
          </cell>
          <cell r="F136">
            <v>467896.36724971433</v>
          </cell>
          <cell r="G136">
            <v>44651.040000000001</v>
          </cell>
          <cell r="H136">
            <v>50524.219980000002</v>
          </cell>
          <cell r="I136">
            <v>913830.47055423819</v>
          </cell>
          <cell r="J136">
            <v>51704528.023958795</v>
          </cell>
        </row>
        <row r="137">
          <cell r="C137" t="str">
            <v>Bª t«ng lãt mãng M100 ®¸ 4x6</v>
          </cell>
          <cell r="D137" t="str">
            <v>m3</v>
          </cell>
          <cell r="E137">
            <v>7.2</v>
          </cell>
          <cell r="F137">
            <v>261846.0050055357</v>
          </cell>
          <cell r="G137">
            <v>22898.699999999997</v>
          </cell>
          <cell r="H137">
            <v>12040.565000000001</v>
          </cell>
          <cell r="I137">
            <v>476409.41943829454</v>
          </cell>
          <cell r="J137">
            <v>3430147.8199557206</v>
          </cell>
        </row>
        <row r="138">
          <cell r="C138" t="str">
            <v>Cèt thÐp c¸c lo¹i</v>
          </cell>
          <cell r="D138" t="str">
            <v>TÊn</v>
          </cell>
          <cell r="E138">
            <v>21.361000000000001</v>
          </cell>
          <cell r="F138">
            <v>4932735.3371428577</v>
          </cell>
          <cell r="G138">
            <v>179831.68000000002</v>
          </cell>
          <cell r="H138">
            <v>210581.53</v>
          </cell>
          <cell r="I138">
            <v>7224454.8297665929</v>
          </cell>
          <cell r="J138">
            <v>154321579.61864421</v>
          </cell>
        </row>
        <row r="139">
          <cell r="C139" t="str">
            <v>§¸ héc x©y tø nãn M100</v>
          </cell>
          <cell r="D139" t="str">
            <v>m3</v>
          </cell>
          <cell r="E139">
            <v>52.75</v>
          </cell>
          <cell r="F139">
            <v>278810.8254982286</v>
          </cell>
          <cell r="G139">
            <v>35358.619999999995</v>
          </cell>
          <cell r="H139">
            <v>0</v>
          </cell>
          <cell r="I139">
            <v>488783.70716064883</v>
          </cell>
          <cell r="J139">
            <v>25783340.552724227</v>
          </cell>
        </row>
        <row r="140">
          <cell r="C140" t="str">
            <v>§¸ héc x©y taluy v÷a M100</v>
          </cell>
          <cell r="D140" t="str">
            <v>m3</v>
          </cell>
          <cell r="E140">
            <v>75</v>
          </cell>
          <cell r="F140">
            <v>248531.96105274287</v>
          </cell>
          <cell r="G140">
            <v>31998.09</v>
          </cell>
          <cell r="H140">
            <v>0</v>
          </cell>
          <cell r="I140">
            <v>437566.59880956577</v>
          </cell>
          <cell r="J140">
            <v>32817494.910717431</v>
          </cell>
        </row>
        <row r="141">
          <cell r="C141" t="str">
            <v>§¸ héc x©y mãng, ch©n khay M100</v>
          </cell>
          <cell r="D141" t="str">
            <v>m3</v>
          </cell>
          <cell r="E141">
            <v>62.97</v>
          </cell>
          <cell r="F141">
            <v>248531.96105274287</v>
          </cell>
          <cell r="G141">
            <v>27907.01</v>
          </cell>
          <cell r="H141">
            <v>0</v>
          </cell>
          <cell r="I141">
            <v>421653.28258626495</v>
          </cell>
          <cell r="J141">
            <v>26551507.204457104</v>
          </cell>
        </row>
        <row r="142">
          <cell r="C142" t="str">
            <v xml:space="preserve">D¨m s¹n ®Öm </v>
          </cell>
          <cell r="D142" t="str">
            <v>m3</v>
          </cell>
          <cell r="E142">
            <v>68.55</v>
          </cell>
          <cell r="F142">
            <v>135855.41509523807</v>
          </cell>
          <cell r="G142">
            <v>30115.26</v>
          </cell>
          <cell r="H142">
            <v>0</v>
          </cell>
          <cell r="I142">
            <v>288292.40124649595</v>
          </cell>
          <cell r="J142">
            <v>19762444.105447296</v>
          </cell>
        </row>
        <row r="143">
          <cell r="C143" t="str">
            <v xml:space="preserve">§µo mãng ®Êt cÊp 3 </v>
          </cell>
          <cell r="D143" t="str">
            <v>m3</v>
          </cell>
          <cell r="E143">
            <v>3074.75</v>
          </cell>
          <cell r="F143">
            <v>0</v>
          </cell>
          <cell r="G143">
            <v>5890.0582800000002</v>
          </cell>
          <cell r="H143">
            <v>2404.6233119999997</v>
          </cell>
          <cell r="I143">
            <v>26458.435658106639</v>
          </cell>
          <cell r="J143">
            <v>81353075.039763391</v>
          </cell>
        </row>
        <row r="144">
          <cell r="C144" t="str">
            <v>§¾p ®Êt cÊp 3</v>
          </cell>
          <cell r="D144" t="str">
            <v>m3</v>
          </cell>
          <cell r="E144">
            <v>3195.49</v>
          </cell>
          <cell r="F144">
            <v>0</v>
          </cell>
          <cell r="G144">
            <v>9298.26</v>
          </cell>
          <cell r="H144">
            <v>0</v>
          </cell>
          <cell r="I144">
            <v>36167.992732107356</v>
          </cell>
          <cell r="J144">
            <v>115574459.09552172</v>
          </cell>
        </row>
        <row r="145">
          <cell r="C145" t="str">
            <v>Thi c«ng mè</v>
          </cell>
          <cell r="D145" t="str">
            <v>TB</v>
          </cell>
          <cell r="E145"/>
          <cell r="F145"/>
          <cell r="G145"/>
          <cell r="H145"/>
          <cell r="I145"/>
          <cell r="J145">
            <v>64000000</v>
          </cell>
        </row>
        <row r="146">
          <cell r="C146" t="str">
            <v xml:space="preserve">8. Cäc BTCT (35x35)cm </v>
          </cell>
          <cell r="D146" t="str">
            <v>md</v>
          </cell>
          <cell r="E146">
            <v>480</v>
          </cell>
          <cell r="F146"/>
          <cell r="G146"/>
          <cell r="H146"/>
          <cell r="I146">
            <v>400000</v>
          </cell>
          <cell r="J146">
            <v>192000000</v>
          </cell>
        </row>
        <row r="147">
          <cell r="C147" t="str">
            <v>9. Ph¸ dì cÇu cò</v>
          </cell>
          <cell r="D147"/>
          <cell r="E147"/>
          <cell r="F147"/>
          <cell r="G147"/>
          <cell r="H147"/>
          <cell r="I147"/>
          <cell r="J147">
            <v>27858183.286820337</v>
          </cell>
        </row>
        <row r="148">
          <cell r="C148" t="str">
            <v>§Ëp bá bª t«ng cÇu cò</v>
          </cell>
          <cell r="D148" t="str">
            <v>m3</v>
          </cell>
          <cell r="E148">
            <v>43.22</v>
          </cell>
          <cell r="F148">
            <v>0</v>
          </cell>
          <cell r="G148">
            <v>68671.7</v>
          </cell>
          <cell r="H148">
            <v>0</v>
          </cell>
          <cell r="I148">
            <v>267116.37946255063</v>
          </cell>
          <cell r="J148">
            <v>11544769.920371437</v>
          </cell>
        </row>
        <row r="149">
          <cell r="C149" t="str">
            <v>§Ëp bá ®¸ héc x©y cò</v>
          </cell>
          <cell r="D149" t="str">
            <v>m3</v>
          </cell>
          <cell r="E149">
            <v>188.84200000000001</v>
          </cell>
          <cell r="F149">
            <v>0</v>
          </cell>
          <cell r="G149">
            <v>22208.720000000001</v>
          </cell>
          <cell r="H149">
            <v>0</v>
          </cell>
          <cell r="I149">
            <v>86386.573783633401</v>
          </cell>
          <cell r="J149">
            <v>16313413.3664489</v>
          </cell>
        </row>
        <row r="150">
          <cell r="C150" t="str">
            <v>10. H¹ng môc kh¸c</v>
          </cell>
          <cell r="D150" t="str">
            <v>TB</v>
          </cell>
          <cell r="E150"/>
          <cell r="F150"/>
          <cell r="G150"/>
          <cell r="H150"/>
          <cell r="I150">
            <v>0</v>
          </cell>
          <cell r="J150">
            <v>52000000</v>
          </cell>
        </row>
        <row r="151">
          <cell r="C151" t="str">
            <v>§¾p ®Êt ®ª quai</v>
          </cell>
          <cell r="D151" t="str">
            <v>m3</v>
          </cell>
          <cell r="E151">
            <v>115</v>
          </cell>
          <cell r="F151">
            <v>0</v>
          </cell>
          <cell r="G151">
            <v>29528.04</v>
          </cell>
          <cell r="H151">
            <v>0</v>
          </cell>
          <cell r="I151">
            <v>137828.35964320746</v>
          </cell>
          <cell r="J151">
            <v>15850261.358968858</v>
          </cell>
        </row>
        <row r="152">
          <cell r="C152" t="str">
            <v>M¸y b¬m n­íc</v>
          </cell>
          <cell r="D152" t="str">
            <v>Ca</v>
          </cell>
          <cell r="E152">
            <v>52</v>
          </cell>
          <cell r="F152">
            <v>0</v>
          </cell>
          <cell r="G152">
            <v>0</v>
          </cell>
          <cell r="H152">
            <v>466499</v>
          </cell>
          <cell r="I152">
            <v>625657.55711489427</v>
          </cell>
          <cell r="J152">
            <v>32534192.969974503</v>
          </cell>
        </row>
        <row r="153">
          <cell r="C153" t="str">
            <v>Mua vµ l¾p ®Æt biÓn b¸o ®­êng bé</v>
          </cell>
          <cell r="D153" t="str">
            <v>Bé</v>
          </cell>
          <cell r="E153">
            <v>4</v>
          </cell>
          <cell r="F153">
            <v>594310.03418620001</v>
          </cell>
          <cell r="G153">
            <v>9170.9856</v>
          </cell>
          <cell r="H153">
            <v>2246.2963200000004</v>
          </cell>
          <cell r="I153">
            <v>860000</v>
          </cell>
          <cell r="J153">
            <v>3440000</v>
          </cell>
        </row>
        <row r="154">
          <cell r="C154" t="str">
            <v>11. TuyÕn tr¸nh</v>
          </cell>
          <cell r="D154" t="str">
            <v>Bé</v>
          </cell>
          <cell r="E154">
            <v>4</v>
          </cell>
          <cell r="F154">
            <v>594310.03418620001</v>
          </cell>
          <cell r="G154">
            <v>9170.9856</v>
          </cell>
          <cell r="H154">
            <v>2246.2963200000004</v>
          </cell>
          <cell r="I154">
            <v>0</v>
          </cell>
          <cell r="J154">
            <v>209634742.64409792</v>
          </cell>
        </row>
        <row r="155">
          <cell r="C155" t="str">
            <v>DÇm I500 lµm cÇu t¹m</v>
          </cell>
          <cell r="D155" t="str">
            <v>TÊn</v>
          </cell>
          <cell r="E155">
            <v>7.5359999999999996</v>
          </cell>
          <cell r="F155">
            <v>999886.30761904758</v>
          </cell>
          <cell r="G155">
            <v>346912.49600000004</v>
          </cell>
          <cell r="H155">
            <v>446151.53</v>
          </cell>
          <cell r="I155">
            <v>3623924.8854130441</v>
          </cell>
          <cell r="J155">
            <v>27309897.936472699</v>
          </cell>
        </row>
        <row r="156">
          <cell r="C156" t="str">
            <v>L¾p dùng vµ th¸o dì cÇu t¹m</v>
          </cell>
          <cell r="D156" t="str">
            <v>TÊn</v>
          </cell>
          <cell r="E156">
            <v>7.5359999999999996</v>
          </cell>
          <cell r="F156">
            <v>278999.99999999994</v>
          </cell>
          <cell r="G156">
            <v>218652</v>
          </cell>
          <cell r="H156">
            <v>543277.45000000007</v>
          </cell>
          <cell r="I156">
            <v>2200391.9957527202</v>
          </cell>
          <cell r="J156">
            <v>16582154.079992497</v>
          </cell>
        </row>
        <row r="157">
          <cell r="C157" t="str">
            <v>L¾p ®Æt vµ th¸o dì rä ®¸</v>
          </cell>
          <cell r="D157" t="str">
            <v>Rä</v>
          </cell>
          <cell r="E157">
            <v>80</v>
          </cell>
          <cell r="F157">
            <v>167311.23357142857</v>
          </cell>
          <cell r="G157">
            <v>63119.520000000004</v>
          </cell>
          <cell r="H157">
            <v>0</v>
          </cell>
          <cell r="I157">
            <v>498735.7040999615</v>
          </cell>
          <cell r="J157">
            <v>39898856.327996917</v>
          </cell>
        </row>
        <row r="158">
          <cell r="C158" t="str">
            <v xml:space="preserve">§¾p ®Êt nÒn ®­êng </v>
          </cell>
          <cell r="D158" t="str">
            <v>m3</v>
          </cell>
          <cell r="E158">
            <v>1375</v>
          </cell>
          <cell r="F158">
            <v>5714.2857142857138</v>
          </cell>
          <cell r="G158">
            <v>6287.7246742857133</v>
          </cell>
          <cell r="H158">
            <v>16215.547368</v>
          </cell>
          <cell r="I158">
            <v>60797.097711059716</v>
          </cell>
          <cell r="J158">
            <v>83596009.352707103</v>
          </cell>
        </row>
        <row r="159">
          <cell r="C159" t="str">
            <v>Mãng cÊp phèi ®¸ d¨m lo¹i 1</v>
          </cell>
          <cell r="D159" t="str">
            <v>m3</v>
          </cell>
          <cell r="E159">
            <v>165</v>
          </cell>
          <cell r="F159">
            <v>211603.89028571427</v>
          </cell>
          <cell r="G159">
            <v>675.13600000000008</v>
          </cell>
          <cell r="H159">
            <v>7602.8820839999989</v>
          </cell>
          <cell r="I159">
            <v>256047.42392078004</v>
          </cell>
          <cell r="J159">
            <v>42247824.94692871</v>
          </cell>
        </row>
        <row r="160">
          <cell r="C160" t="str">
            <v>cÇu c©y ng·i km401+18.63</v>
          </cell>
          <cell r="D160"/>
          <cell r="E160"/>
          <cell r="F160"/>
          <cell r="G160"/>
          <cell r="H160"/>
          <cell r="I160"/>
          <cell r="J160">
            <v>1511488655.496485</v>
          </cell>
        </row>
        <row r="161">
          <cell r="C161" t="str">
            <v>1. DÇm BTCT th­êng L=15m</v>
          </cell>
          <cell r="D161"/>
          <cell r="E161"/>
          <cell r="F161"/>
          <cell r="G161"/>
          <cell r="H161"/>
          <cell r="I161"/>
          <cell r="J161">
            <v>321000000</v>
          </cell>
        </row>
        <row r="162">
          <cell r="C162" t="str">
            <v>DÇm BTCT th­êng L=15m</v>
          </cell>
          <cell r="D162" t="str">
            <v>DÇm</v>
          </cell>
          <cell r="E162">
            <v>5</v>
          </cell>
          <cell r="F162" t="e">
            <v>#N/A</v>
          </cell>
          <cell r="G162" t="e">
            <v>#N/A</v>
          </cell>
          <cell r="H162" t="e">
            <v>#N/A</v>
          </cell>
          <cell r="I162">
            <v>42000000</v>
          </cell>
          <cell r="J162">
            <v>210000000</v>
          </cell>
        </row>
        <row r="163">
          <cell r="C163" t="str">
            <v>Lao l¾p dÇm BTCT L=15m</v>
          </cell>
          <cell r="D163" t="str">
            <v>DÇm</v>
          </cell>
          <cell r="E163">
            <v>5</v>
          </cell>
          <cell r="F163" t="e">
            <v>#N/A</v>
          </cell>
          <cell r="G163" t="e">
            <v>#N/A</v>
          </cell>
          <cell r="H163" t="e">
            <v>#N/A</v>
          </cell>
          <cell r="I163">
            <v>18000000</v>
          </cell>
          <cell r="J163">
            <v>90000000</v>
          </cell>
        </row>
        <row r="164">
          <cell r="C164" t="str">
            <v>Mua vµ l¾p ®Æt gèi cÇu b»ng cao su</v>
          </cell>
          <cell r="D164" t="str">
            <v>Gèi</v>
          </cell>
          <cell r="E164">
            <v>10</v>
          </cell>
          <cell r="F164">
            <v>1581785.4</v>
          </cell>
          <cell r="G164">
            <v>30683.100000000002</v>
          </cell>
          <cell r="H164">
            <v>0</v>
          </cell>
          <cell r="I164">
            <v>2100000</v>
          </cell>
          <cell r="J164">
            <v>21000000</v>
          </cell>
        </row>
        <row r="165">
          <cell r="C165" t="str">
            <v>2. Líp phñ mÆt cÇu</v>
          </cell>
          <cell r="D165"/>
          <cell r="E165"/>
          <cell r="F165"/>
          <cell r="G165"/>
          <cell r="H165"/>
          <cell r="I165">
            <v>0</v>
          </cell>
          <cell r="J165">
            <v>27005956.4417837</v>
          </cell>
        </row>
        <row r="166">
          <cell r="C166" t="str">
            <v>Bª t«ng t¹o dèc M300</v>
          </cell>
          <cell r="D166" t="str">
            <v>m3</v>
          </cell>
          <cell r="E166">
            <v>12</v>
          </cell>
          <cell r="F166">
            <v>574369.22931885719</v>
          </cell>
          <cell r="G166">
            <v>40910.799999999996</v>
          </cell>
          <cell r="H166">
            <v>12642.59325</v>
          </cell>
          <cell r="I166">
            <v>983321.19550532626</v>
          </cell>
          <cell r="J166">
            <v>11799854.346063916</v>
          </cell>
        </row>
        <row r="167">
          <cell r="C167" t="str">
            <v>BTN h¹t mÞn dµy 5cm</v>
          </cell>
          <cell r="D167" t="str">
            <v>m2</v>
          </cell>
          <cell r="E167">
            <v>120</v>
          </cell>
          <cell r="F167">
            <v>42468.434871299731</v>
          </cell>
          <cell r="G167">
            <v>329.74254000000002</v>
          </cell>
          <cell r="H167">
            <v>2021.9958464000001</v>
          </cell>
          <cell r="I167">
            <v>57176.14270663201</v>
          </cell>
          <cell r="J167">
            <v>6861137.1247958411</v>
          </cell>
        </row>
        <row r="168">
          <cell r="C168" t="str">
            <v>Cèt thÐp c¸c lo¹i</v>
          </cell>
          <cell r="D168" t="str">
            <v>TÊn</v>
          </cell>
          <cell r="E168">
            <v>1.2</v>
          </cell>
          <cell r="F168">
            <v>4911215.3371428577</v>
          </cell>
          <cell r="G168">
            <v>159406.01</v>
          </cell>
          <cell r="H168">
            <v>99583.053999999989</v>
          </cell>
          <cell r="I168">
            <v>6954137.4757699519</v>
          </cell>
          <cell r="J168">
            <v>8344964.9709239416</v>
          </cell>
        </row>
        <row r="169">
          <cell r="C169" t="str">
            <v>3. Lan can tay vÞn b»ng BTCT</v>
          </cell>
          <cell r="D169" t="str">
            <v>md</v>
          </cell>
          <cell r="E169">
            <v>44.04</v>
          </cell>
          <cell r="F169"/>
          <cell r="G169"/>
          <cell r="H169"/>
          <cell r="I169">
            <v>450000</v>
          </cell>
          <cell r="J169">
            <v>19818000</v>
          </cell>
        </row>
        <row r="170">
          <cell r="C170" t="str">
            <v>4. B¶n dÉn KT(300x220x20)cm</v>
          </cell>
          <cell r="D170" t="str">
            <v>b¶n</v>
          </cell>
          <cell r="E170">
            <v>8</v>
          </cell>
          <cell r="F170"/>
          <cell r="G170"/>
          <cell r="H170"/>
          <cell r="I170">
            <v>2200000</v>
          </cell>
          <cell r="J170">
            <v>17600000</v>
          </cell>
        </row>
        <row r="171">
          <cell r="C171" t="str">
            <v>5. Khe co d·n cao su</v>
          </cell>
          <cell r="D171" t="str">
            <v>md</v>
          </cell>
          <cell r="E171">
            <v>16</v>
          </cell>
          <cell r="F171"/>
          <cell r="G171"/>
          <cell r="H171"/>
          <cell r="I171">
            <v>2500000</v>
          </cell>
          <cell r="J171">
            <v>40000000</v>
          </cell>
        </row>
        <row r="172">
          <cell r="C172" t="str">
            <v>6. T­êng hé lan mÒm</v>
          </cell>
          <cell r="D172" t="str">
            <v>md</v>
          </cell>
          <cell r="E172">
            <v>40</v>
          </cell>
          <cell r="F172">
            <v>594310.03418620001</v>
          </cell>
          <cell r="G172">
            <v>9170.9856</v>
          </cell>
          <cell r="H172">
            <v>2246.2963200000004</v>
          </cell>
          <cell r="I172">
            <v>450000</v>
          </cell>
          <cell r="J172">
            <v>18000000</v>
          </cell>
        </row>
        <row r="173">
          <cell r="C173" t="str">
            <v>7. Mè cÇu</v>
          </cell>
          <cell r="D173"/>
          <cell r="E173"/>
          <cell r="F173"/>
          <cell r="G173"/>
          <cell r="H173"/>
          <cell r="I173">
            <v>0</v>
          </cell>
          <cell r="J173">
            <v>517250349.20303231</v>
          </cell>
        </row>
        <row r="174">
          <cell r="C174" t="str">
            <v>Bª t«ng M300</v>
          </cell>
          <cell r="D174" t="str">
            <v>m3</v>
          </cell>
          <cell r="E174">
            <v>146.88</v>
          </cell>
          <cell r="F174">
            <v>563323.6672165714</v>
          </cell>
          <cell r="G174">
            <v>83931.68</v>
          </cell>
          <cell r="H174">
            <v>50524.219980000002</v>
          </cell>
          <cell r="I174">
            <v>1211661.7359944407</v>
          </cell>
          <cell r="J174">
            <v>177968875.78286344</v>
          </cell>
        </row>
        <row r="175">
          <cell r="C175" t="str">
            <v>Bª t«ng M250</v>
          </cell>
          <cell r="D175" t="str">
            <v>m3</v>
          </cell>
          <cell r="E175">
            <v>18.32</v>
          </cell>
          <cell r="F175">
            <v>467896.36724971433</v>
          </cell>
          <cell r="G175">
            <v>44651.040000000001</v>
          </cell>
          <cell r="H175">
            <v>50524.219980000002</v>
          </cell>
          <cell r="I175">
            <v>913830.47055423819</v>
          </cell>
          <cell r="J175">
            <v>16741374.220553644</v>
          </cell>
        </row>
        <row r="176">
          <cell r="C176" t="str">
            <v>Bª t«ng lãt mãng M100 ®¸ 4x6</v>
          </cell>
          <cell r="D176" t="str">
            <v>m3</v>
          </cell>
          <cell r="E176">
            <v>6.3</v>
          </cell>
          <cell r="F176">
            <v>261846.0050055357</v>
          </cell>
          <cell r="G176">
            <v>22898.699999999997</v>
          </cell>
          <cell r="H176">
            <v>12040.565000000001</v>
          </cell>
          <cell r="I176">
            <v>476409.41943829454</v>
          </cell>
          <cell r="J176">
            <v>3001379.3424612554</v>
          </cell>
        </row>
        <row r="177">
          <cell r="C177" t="str">
            <v>Cèt thÐp c¸c lo¹i</v>
          </cell>
          <cell r="D177" t="str">
            <v>TÊn</v>
          </cell>
          <cell r="E177">
            <v>11.564</v>
          </cell>
          <cell r="F177">
            <v>4932735.3371428577</v>
          </cell>
          <cell r="G177">
            <v>179831.68000000002</v>
          </cell>
          <cell r="H177">
            <v>210581.53</v>
          </cell>
          <cell r="I177">
            <v>7224454.8297665929</v>
          </cell>
          <cell r="J177">
            <v>83543595.651420876</v>
          </cell>
        </row>
        <row r="178">
          <cell r="C178" t="str">
            <v>§¸ héc x©y tø nãn M100</v>
          </cell>
          <cell r="D178" t="str">
            <v>m3</v>
          </cell>
          <cell r="E178">
            <v>85.49</v>
          </cell>
          <cell r="F178">
            <v>278810.8254982286</v>
          </cell>
          <cell r="G178">
            <v>35358.619999999995</v>
          </cell>
          <cell r="H178">
            <v>0</v>
          </cell>
          <cell r="I178">
            <v>488783.70716064883</v>
          </cell>
          <cell r="J178">
            <v>41786119.125163868</v>
          </cell>
        </row>
        <row r="179">
          <cell r="C179" t="str">
            <v>§¸ héc x©y taluy v÷a M100</v>
          </cell>
          <cell r="D179" t="str">
            <v>m3</v>
          </cell>
          <cell r="E179">
            <v>81</v>
          </cell>
          <cell r="F179">
            <v>248531.96105274287</v>
          </cell>
          <cell r="G179">
            <v>31998.09</v>
          </cell>
          <cell r="H179">
            <v>0</v>
          </cell>
          <cell r="I179">
            <v>437566.59880956577</v>
          </cell>
          <cell r="J179">
            <v>35442894.503574826</v>
          </cell>
        </row>
        <row r="180">
          <cell r="C180" t="str">
            <v>§¸ héc x©y mãng, ch©n khay M100</v>
          </cell>
          <cell r="D180" t="str">
            <v>m3</v>
          </cell>
          <cell r="E180">
            <v>67.5</v>
          </cell>
          <cell r="F180">
            <v>248531.96105274287</v>
          </cell>
          <cell r="G180">
            <v>27907.01</v>
          </cell>
          <cell r="H180">
            <v>0</v>
          </cell>
          <cell r="I180">
            <v>421653.28258626495</v>
          </cell>
          <cell r="J180">
            <v>28461596.574572884</v>
          </cell>
        </row>
        <row r="181">
          <cell r="C181" t="str">
            <v xml:space="preserve">D¨m s¹n ®Öm </v>
          </cell>
          <cell r="D181" t="str">
            <v>m3</v>
          </cell>
          <cell r="E181">
            <v>71.09</v>
          </cell>
          <cell r="F181">
            <v>135855.41509523807</v>
          </cell>
          <cell r="G181">
            <v>30115.26</v>
          </cell>
          <cell r="H181">
            <v>0</v>
          </cell>
          <cell r="I181">
            <v>288292.40124649595</v>
          </cell>
          <cell r="J181">
            <v>20494706.804613397</v>
          </cell>
        </row>
        <row r="182">
          <cell r="C182" t="str">
            <v xml:space="preserve">§µo mãng ®Êt cÊp 3 </v>
          </cell>
          <cell r="D182" t="str">
            <v>m3</v>
          </cell>
          <cell r="E182">
            <v>708.5</v>
          </cell>
          <cell r="F182">
            <v>0</v>
          </cell>
          <cell r="G182">
            <v>5890.0582800000002</v>
          </cell>
          <cell r="H182">
            <v>2404.6233119999997</v>
          </cell>
          <cell r="I182">
            <v>26458.435658106639</v>
          </cell>
          <cell r="J182">
            <v>18745801.663768552</v>
          </cell>
        </row>
        <row r="183">
          <cell r="C183" t="str">
            <v>§¾p ®Êt cÊp 3</v>
          </cell>
          <cell r="D183" t="str">
            <v>m3</v>
          </cell>
          <cell r="E183">
            <v>1550.1</v>
          </cell>
          <cell r="F183">
            <v>0</v>
          </cell>
          <cell r="G183">
            <v>9298.26</v>
          </cell>
          <cell r="H183">
            <v>0</v>
          </cell>
          <cell r="I183">
            <v>36167.992732107356</v>
          </cell>
          <cell r="J183">
            <v>56064005.534039609</v>
          </cell>
        </row>
        <row r="184">
          <cell r="C184" t="str">
            <v>Thi c«ng mè</v>
          </cell>
          <cell r="D184" t="str">
            <v>TB</v>
          </cell>
          <cell r="E184"/>
          <cell r="F184"/>
          <cell r="G184"/>
          <cell r="H184"/>
          <cell r="I184"/>
          <cell r="J184">
            <v>35000000</v>
          </cell>
        </row>
        <row r="185">
          <cell r="C185" t="str">
            <v xml:space="preserve">8. Cäc BTCT (35x35)cm </v>
          </cell>
          <cell r="D185" t="str">
            <v>md</v>
          </cell>
          <cell r="E185">
            <v>360</v>
          </cell>
          <cell r="F185"/>
          <cell r="G185"/>
          <cell r="H185"/>
          <cell r="I185">
            <v>400000</v>
          </cell>
          <cell r="J185">
            <v>144000000</v>
          </cell>
        </row>
        <row r="186">
          <cell r="C186" t="str">
            <v>9. H¹ng môc kh¸c</v>
          </cell>
          <cell r="D186" t="str">
            <v>TB</v>
          </cell>
          <cell r="E186"/>
          <cell r="F186"/>
          <cell r="G186"/>
          <cell r="H186"/>
          <cell r="I186">
            <v>0</v>
          </cell>
          <cell r="J186">
            <v>30000000</v>
          </cell>
        </row>
        <row r="187">
          <cell r="C187" t="str">
            <v>§¾p ®Êt ®ª quai</v>
          </cell>
          <cell r="D187" t="str">
            <v>m3</v>
          </cell>
          <cell r="E187">
            <v>54.32</v>
          </cell>
          <cell r="F187">
            <v>0</v>
          </cell>
          <cell r="G187">
            <v>29528.04</v>
          </cell>
          <cell r="H187">
            <v>0</v>
          </cell>
          <cell r="I187">
            <v>137828.35964320746</v>
          </cell>
          <cell r="J187">
            <v>7486836.4958190294</v>
          </cell>
        </row>
        <row r="188">
          <cell r="C188" t="str">
            <v>M¸y b¬m n­íc</v>
          </cell>
          <cell r="D188" t="str">
            <v>Ca</v>
          </cell>
          <cell r="E188">
            <v>30</v>
          </cell>
          <cell r="F188">
            <v>0</v>
          </cell>
          <cell r="G188">
            <v>0</v>
          </cell>
          <cell r="H188">
            <v>466499</v>
          </cell>
          <cell r="I188">
            <v>625657.55711489427</v>
          </cell>
          <cell r="J188">
            <v>18769726.713446829</v>
          </cell>
        </row>
        <row r="189">
          <cell r="C189" t="str">
            <v>Mua vµ l¾p ®Æt biÓn b¸o ®­êng bé</v>
          </cell>
          <cell r="D189" t="str">
            <v>Bé</v>
          </cell>
          <cell r="E189">
            <v>4</v>
          </cell>
          <cell r="F189">
            <v>594310.03418620001</v>
          </cell>
          <cell r="G189">
            <v>9170.9856</v>
          </cell>
          <cell r="H189">
            <v>2246.2963200000004</v>
          </cell>
          <cell r="I189">
            <v>860000</v>
          </cell>
          <cell r="J189">
            <v>3440000</v>
          </cell>
        </row>
        <row r="190">
          <cell r="C190" t="str">
            <v>10. Ph¸ dì cÇu cò</v>
          </cell>
          <cell r="D190"/>
          <cell r="E190"/>
          <cell r="F190"/>
          <cell r="G190"/>
          <cell r="H190"/>
          <cell r="I190"/>
          <cell r="J190">
            <v>28093660.225139789</v>
          </cell>
        </row>
        <row r="191">
          <cell r="C191" t="str">
            <v>§Ëp bá bª t«ng cÇu cò</v>
          </cell>
          <cell r="D191" t="str">
            <v>m3</v>
          </cell>
          <cell r="E191">
            <v>28.46</v>
          </cell>
          <cell r="F191">
            <v>0</v>
          </cell>
          <cell r="G191">
            <v>68671.7</v>
          </cell>
          <cell r="H191">
            <v>0</v>
          </cell>
          <cell r="I191">
            <v>267116.37946255063</v>
          </cell>
          <cell r="J191">
            <v>7602132.159504191</v>
          </cell>
        </row>
        <row r="192">
          <cell r="C192" t="str">
            <v>§Ëp bá ®¸ héc x©y cò</v>
          </cell>
          <cell r="D192" t="str">
            <v>m3</v>
          </cell>
          <cell r="E192">
            <v>132.30000000000001</v>
          </cell>
          <cell r="F192">
            <v>0</v>
          </cell>
          <cell r="G192">
            <v>22208.720000000001</v>
          </cell>
          <cell r="H192">
            <v>0</v>
          </cell>
          <cell r="I192">
            <v>86386.573783633401</v>
          </cell>
          <cell r="J192">
            <v>11428943.7115747</v>
          </cell>
        </row>
        <row r="193">
          <cell r="C193" t="str">
            <v>Th¸o dì thÐp cÇu cò</v>
          </cell>
          <cell r="D193" t="str">
            <v>TÊn</v>
          </cell>
          <cell r="E193">
            <v>4.71</v>
          </cell>
          <cell r="F193">
            <v>215999.99999999997</v>
          </cell>
          <cell r="G193">
            <v>218652</v>
          </cell>
          <cell r="H193">
            <v>543277.45000000007</v>
          </cell>
          <cell r="I193">
            <v>1924115.5741105948</v>
          </cell>
          <cell r="J193">
            <v>9062584.3540609013</v>
          </cell>
        </row>
        <row r="194">
          <cell r="C194" t="str">
            <v>11. TuyÕn tr¸nh</v>
          </cell>
          <cell r="D194"/>
          <cell r="E194"/>
          <cell r="F194"/>
          <cell r="G194"/>
          <cell r="H194"/>
          <cell r="I194">
            <v>0</v>
          </cell>
          <cell r="J194">
            <v>348720689.6265291</v>
          </cell>
        </row>
        <row r="195">
          <cell r="C195" t="str">
            <v>DÇm I500 lµm cÇu t¹m</v>
          </cell>
          <cell r="D195" t="str">
            <v>TÊn</v>
          </cell>
          <cell r="E195">
            <v>7.5359999999999996</v>
          </cell>
          <cell r="F195">
            <v>999886.30761904758</v>
          </cell>
          <cell r="G195">
            <v>346912.49600000004</v>
          </cell>
          <cell r="H195">
            <v>446151.53</v>
          </cell>
          <cell r="I195">
            <v>3623924.8854130441</v>
          </cell>
          <cell r="J195">
            <v>27309897.936472699</v>
          </cell>
        </row>
        <row r="196">
          <cell r="C196" t="str">
            <v>L¾p dùng vµ th¸o dì cÇu t¹m</v>
          </cell>
          <cell r="D196" t="str">
            <v>TÊn</v>
          </cell>
          <cell r="E196">
            <v>7.5359999999999996</v>
          </cell>
          <cell r="F196">
            <v>278999.99999999994</v>
          </cell>
          <cell r="G196">
            <v>218652</v>
          </cell>
          <cell r="H196">
            <v>543277.45000000007</v>
          </cell>
          <cell r="I196">
            <v>2200391.9957527202</v>
          </cell>
          <cell r="J196">
            <v>16582154.079992497</v>
          </cell>
        </row>
        <row r="197">
          <cell r="C197" t="str">
            <v>L¾p ®Æt vµ th¸o dì rä ®¸</v>
          </cell>
          <cell r="D197" t="str">
            <v>Rä</v>
          </cell>
          <cell r="E197">
            <v>140</v>
          </cell>
          <cell r="F197">
            <v>167311.23357142857</v>
          </cell>
          <cell r="G197">
            <v>63119.520000000004</v>
          </cell>
          <cell r="H197">
            <v>0</v>
          </cell>
          <cell r="I197">
            <v>498735.7040999615</v>
          </cell>
          <cell r="J197">
            <v>69822998.573994607</v>
          </cell>
        </row>
        <row r="198">
          <cell r="C198" t="str">
            <v xml:space="preserve">§¾p ®Êt nÒn ®­êng </v>
          </cell>
          <cell r="D198" t="str">
            <v>m3</v>
          </cell>
          <cell r="E198">
            <v>3240</v>
          </cell>
          <cell r="F198">
            <v>5714.2857142857138</v>
          </cell>
          <cell r="G198">
            <v>6287.7246742857133</v>
          </cell>
          <cell r="H198">
            <v>16215.547368</v>
          </cell>
          <cell r="I198">
            <v>60797.097711059716</v>
          </cell>
          <cell r="J198">
            <v>196982596.58383349</v>
          </cell>
        </row>
        <row r="199">
          <cell r="C199" t="str">
            <v>Mãng cÊp phèi ®¸ d¨m lo¹i 1</v>
          </cell>
          <cell r="D199" t="str">
            <v>m3</v>
          </cell>
          <cell r="E199">
            <v>148.5</v>
          </cell>
          <cell r="F199">
            <v>211603.89028571427</v>
          </cell>
          <cell r="G199">
            <v>675.13600000000008</v>
          </cell>
          <cell r="H199">
            <v>7602.8820839999989</v>
          </cell>
          <cell r="I199">
            <v>256047.42392078004</v>
          </cell>
          <cell r="J199">
            <v>38023042.452235833</v>
          </cell>
        </row>
        <row r="200">
          <cell r="C200" t="str">
            <v>cÇu khe thê km401+362.66</v>
          </cell>
          <cell r="D200"/>
          <cell r="E200"/>
          <cell r="F200"/>
          <cell r="G200"/>
          <cell r="H200"/>
          <cell r="I200"/>
          <cell r="J200">
            <v>1659700711.0894449</v>
          </cell>
        </row>
        <row r="201">
          <cell r="C201" t="str">
            <v>1. DÇm b¶n BTCT D¦L L=9m</v>
          </cell>
          <cell r="D201"/>
          <cell r="E201"/>
          <cell r="F201"/>
          <cell r="G201"/>
          <cell r="H201"/>
          <cell r="I201"/>
          <cell r="J201">
            <v>333000000</v>
          </cell>
        </row>
        <row r="202">
          <cell r="C202" t="str">
            <v>DÇm b¶n BTCT D¦L L=9m</v>
          </cell>
          <cell r="D202" t="str">
            <v>DÇm</v>
          </cell>
          <cell r="E202">
            <v>9</v>
          </cell>
          <cell r="F202" t="e">
            <v>#N/A</v>
          </cell>
          <cell r="G202" t="e">
            <v>#N/A</v>
          </cell>
          <cell r="H202" t="e">
            <v>#N/A</v>
          </cell>
          <cell r="I202">
            <v>25000000</v>
          </cell>
          <cell r="J202">
            <v>225000000</v>
          </cell>
        </row>
        <row r="203">
          <cell r="C203" t="str">
            <v>Lao l¾p dÇm b¶n BTCT D¦L L=9m</v>
          </cell>
          <cell r="D203" t="str">
            <v>DÇm</v>
          </cell>
          <cell r="E203">
            <v>9</v>
          </cell>
          <cell r="F203" t="e">
            <v>#N/A</v>
          </cell>
          <cell r="G203" t="e">
            <v>#N/A</v>
          </cell>
          <cell r="H203" t="e">
            <v>#N/A</v>
          </cell>
          <cell r="I203">
            <v>12000000</v>
          </cell>
          <cell r="J203">
            <v>108000000</v>
          </cell>
        </row>
        <row r="204">
          <cell r="C204" t="str">
            <v>2. Líp phñ mÆt cÇu</v>
          </cell>
          <cell r="D204"/>
          <cell r="E204"/>
          <cell r="F204"/>
          <cell r="G204"/>
          <cell r="H204"/>
          <cell r="I204">
            <v>0</v>
          </cell>
          <cell r="J204">
            <v>18106924.370404184</v>
          </cell>
        </row>
        <row r="205">
          <cell r="C205" t="str">
            <v>Bª t«ng t¹o dèc M300</v>
          </cell>
          <cell r="D205" t="str">
            <v>m3</v>
          </cell>
          <cell r="E205">
            <v>7.7</v>
          </cell>
          <cell r="F205">
            <v>574369.22931885719</v>
          </cell>
          <cell r="G205">
            <v>40910.799999999996</v>
          </cell>
          <cell r="H205">
            <v>12642.59325</v>
          </cell>
          <cell r="I205">
            <v>983321.19550532626</v>
          </cell>
          <cell r="J205">
            <v>7571573.2053910121</v>
          </cell>
        </row>
        <row r="206">
          <cell r="C206" t="str">
            <v>BTN h¹t mÞn dµy 5cm</v>
          </cell>
          <cell r="D206" t="str">
            <v>m2</v>
          </cell>
          <cell r="E206">
            <v>72</v>
          </cell>
          <cell r="F206">
            <v>42468.434871299731</v>
          </cell>
          <cell r="G206">
            <v>329.74254000000002</v>
          </cell>
          <cell r="H206">
            <v>2021.9958464000001</v>
          </cell>
          <cell r="I206">
            <v>57176.14270663201</v>
          </cell>
          <cell r="J206">
            <v>4116682.2748775049</v>
          </cell>
        </row>
        <row r="207">
          <cell r="C207" t="str">
            <v>Cèt thÐp c¸c lo¹i</v>
          </cell>
          <cell r="D207" t="str">
            <v>TÊn</v>
          </cell>
          <cell r="E207">
            <v>0.92300000000000004</v>
          </cell>
          <cell r="F207">
            <v>4911215.3371428577</v>
          </cell>
          <cell r="G207">
            <v>159406.01</v>
          </cell>
          <cell r="H207">
            <v>99583.053999999989</v>
          </cell>
          <cell r="I207">
            <v>6954137.4757699519</v>
          </cell>
          <cell r="J207">
            <v>6418668.8901356664</v>
          </cell>
        </row>
        <row r="208">
          <cell r="C208" t="str">
            <v>3. Lan can tay vÞn b»ng BTCT</v>
          </cell>
          <cell r="D208" t="str">
            <v>md</v>
          </cell>
          <cell r="E208">
            <v>41.88</v>
          </cell>
          <cell r="F208"/>
          <cell r="G208"/>
          <cell r="H208"/>
          <cell r="I208">
            <v>450000</v>
          </cell>
          <cell r="J208">
            <v>18846000</v>
          </cell>
        </row>
        <row r="209">
          <cell r="C209" t="str">
            <v>4. B¶n dÉn KT(300x220x20)cm</v>
          </cell>
          <cell r="D209" t="str">
            <v>b¶n</v>
          </cell>
          <cell r="E209">
            <v>8</v>
          </cell>
          <cell r="F209"/>
          <cell r="G209"/>
          <cell r="H209"/>
          <cell r="I209">
            <v>2200000</v>
          </cell>
          <cell r="J209">
            <v>17600000</v>
          </cell>
        </row>
        <row r="210">
          <cell r="C210" t="str">
            <v>5. MatÝt tÈm nhùa ®­êng</v>
          </cell>
          <cell r="D210" t="str">
            <v>m3</v>
          </cell>
          <cell r="E210">
            <v>0.18</v>
          </cell>
          <cell r="F210"/>
          <cell r="G210"/>
          <cell r="H210"/>
          <cell r="I210">
            <v>150000</v>
          </cell>
          <cell r="J210">
            <v>27000</v>
          </cell>
        </row>
        <row r="211">
          <cell r="C211" t="str">
            <v>6. T­êng hé lan mÒm</v>
          </cell>
          <cell r="D211" t="str">
            <v>md</v>
          </cell>
          <cell r="E211">
            <v>40</v>
          </cell>
          <cell r="F211"/>
          <cell r="G211"/>
          <cell r="H211"/>
          <cell r="I211">
            <v>450000</v>
          </cell>
          <cell r="J211">
            <v>18000000</v>
          </cell>
        </row>
        <row r="212">
          <cell r="C212" t="str">
            <v>7. Mè cÇu</v>
          </cell>
          <cell r="D212"/>
          <cell r="E212"/>
          <cell r="F212"/>
          <cell r="G212"/>
          <cell r="H212"/>
          <cell r="I212">
            <v>0</v>
          </cell>
          <cell r="J212">
            <v>898913500.1734997</v>
          </cell>
        </row>
        <row r="213">
          <cell r="C213" t="str">
            <v>Bª t«ng M300</v>
          </cell>
          <cell r="D213" t="str">
            <v>m3</v>
          </cell>
          <cell r="E213">
            <v>254.56</v>
          </cell>
          <cell r="F213">
            <v>563323.6672165714</v>
          </cell>
          <cell r="G213">
            <v>83931.68</v>
          </cell>
          <cell r="H213">
            <v>50524.219980000002</v>
          </cell>
          <cell r="I213">
            <v>1211661.7359944407</v>
          </cell>
          <cell r="J213">
            <v>308440611.51474482</v>
          </cell>
        </row>
        <row r="214">
          <cell r="C214" t="str">
            <v>Bª t«ng M250</v>
          </cell>
          <cell r="D214" t="str">
            <v>m3</v>
          </cell>
          <cell r="E214">
            <v>48.58</v>
          </cell>
          <cell r="F214">
            <v>467896.36724971433</v>
          </cell>
          <cell r="G214">
            <v>44651.040000000001</v>
          </cell>
          <cell r="H214">
            <v>50524.219980000002</v>
          </cell>
          <cell r="I214">
            <v>913830.47055423819</v>
          </cell>
          <cell r="J214">
            <v>44393884.259524889</v>
          </cell>
        </row>
        <row r="215">
          <cell r="C215" t="str">
            <v>Bª t«ng lãt mãng M100 ®¸ 4x6</v>
          </cell>
          <cell r="D215" t="str">
            <v>m3</v>
          </cell>
          <cell r="E215">
            <v>7.2</v>
          </cell>
          <cell r="F215">
            <v>261846.0050055357</v>
          </cell>
          <cell r="G215">
            <v>22898.699999999997</v>
          </cell>
          <cell r="H215">
            <v>12040.565000000001</v>
          </cell>
          <cell r="I215">
            <v>476409.41943829454</v>
          </cell>
          <cell r="J215">
            <v>3430147.8199557206</v>
          </cell>
        </row>
        <row r="216">
          <cell r="C216" t="str">
            <v>Cèt thÐp c¸c lo¹i</v>
          </cell>
          <cell r="D216" t="str">
            <v>TÊn</v>
          </cell>
          <cell r="E216">
            <v>21.219000000000001</v>
          </cell>
          <cell r="F216">
            <v>4932735.3371428577</v>
          </cell>
          <cell r="G216">
            <v>179831.68000000002</v>
          </cell>
          <cell r="H216">
            <v>210581.53</v>
          </cell>
          <cell r="I216">
            <v>7224454.8297665929</v>
          </cell>
          <cell r="J216">
            <v>153295707.03281733</v>
          </cell>
        </row>
        <row r="217">
          <cell r="C217" t="str">
            <v>§¸ héc x©y tø nãn M100</v>
          </cell>
          <cell r="D217" t="str">
            <v>m3</v>
          </cell>
          <cell r="E217">
            <v>81</v>
          </cell>
          <cell r="F217">
            <v>278810.8254982286</v>
          </cell>
          <cell r="G217">
            <v>35358.619999999995</v>
          </cell>
          <cell r="H217">
            <v>0</v>
          </cell>
          <cell r="I217">
            <v>488783.70716064883</v>
          </cell>
          <cell r="J217">
            <v>39591480.280012555</v>
          </cell>
        </row>
        <row r="218">
          <cell r="C218" t="str">
            <v>§¸ héc x©y taluy v÷a M100</v>
          </cell>
          <cell r="D218" t="str">
            <v>m3</v>
          </cell>
          <cell r="E218">
            <v>37.5</v>
          </cell>
          <cell r="F218">
            <v>248531.96105274287</v>
          </cell>
          <cell r="G218">
            <v>31998.09</v>
          </cell>
          <cell r="H218">
            <v>0</v>
          </cell>
          <cell r="I218">
            <v>437566.59880956577</v>
          </cell>
          <cell r="J218">
            <v>16408747.455358716</v>
          </cell>
        </row>
        <row r="219">
          <cell r="C219" t="str">
            <v>§¸ héc x©y v÷a M100 gia cè lßng cÇu</v>
          </cell>
          <cell r="D219" t="str">
            <v>m3</v>
          </cell>
          <cell r="E219">
            <v>67.03</v>
          </cell>
          <cell r="F219">
            <v>248531.96105274287</v>
          </cell>
          <cell r="G219">
            <v>30390.880000000001</v>
          </cell>
          <cell r="H219">
            <v>0</v>
          </cell>
          <cell r="I219">
            <v>437566.59880956577</v>
          </cell>
          <cell r="J219">
            <v>29330089.118205193</v>
          </cell>
        </row>
        <row r="220">
          <cell r="C220" t="str">
            <v>§¸ héc x©y mãng, ch©n khay M100</v>
          </cell>
          <cell r="D220" t="str">
            <v>m3</v>
          </cell>
          <cell r="E220">
            <v>84.54</v>
          </cell>
          <cell r="F220">
            <v>248531.96105274287</v>
          </cell>
          <cell r="G220">
            <v>27907.01</v>
          </cell>
          <cell r="H220">
            <v>0</v>
          </cell>
          <cell r="I220">
            <v>421653.28258626495</v>
          </cell>
          <cell r="J220">
            <v>35646568.509842843</v>
          </cell>
        </row>
        <row r="221">
          <cell r="C221" t="str">
            <v xml:space="preserve">D¨m s¹n ®Öm </v>
          </cell>
          <cell r="D221" t="str">
            <v>m3</v>
          </cell>
          <cell r="E221">
            <v>79.849999999999994</v>
          </cell>
          <cell r="F221">
            <v>135855.41509523807</v>
          </cell>
          <cell r="G221">
            <v>30115.26</v>
          </cell>
          <cell r="H221">
            <v>0</v>
          </cell>
          <cell r="I221">
            <v>288292.40124649595</v>
          </cell>
          <cell r="J221">
            <v>23020148.239532702</v>
          </cell>
        </row>
        <row r="222">
          <cell r="C222" t="str">
            <v xml:space="preserve">§µo mãng ®Êt cÊp 3 </v>
          </cell>
          <cell r="D222" t="str">
            <v>m3</v>
          </cell>
          <cell r="E222">
            <v>2658.67</v>
          </cell>
          <cell r="F222">
            <v>0</v>
          </cell>
          <cell r="G222">
            <v>5890.0582800000002</v>
          </cell>
          <cell r="H222">
            <v>2404.6233119999997</v>
          </cell>
          <cell r="I222">
            <v>26458.435658106639</v>
          </cell>
          <cell r="J222">
            <v>70344249.131138384</v>
          </cell>
        </row>
        <row r="223">
          <cell r="C223" t="str">
            <v>§¾p ®Êt cÊp 3</v>
          </cell>
          <cell r="D223" t="str">
            <v>m3</v>
          </cell>
          <cell r="E223">
            <v>3069.34</v>
          </cell>
          <cell r="F223">
            <v>0</v>
          </cell>
          <cell r="G223">
            <v>9298.26</v>
          </cell>
          <cell r="H223">
            <v>0</v>
          </cell>
          <cell r="I223">
            <v>36167.992732107356</v>
          </cell>
          <cell r="J223">
            <v>111011866.8123664</v>
          </cell>
        </row>
        <row r="224">
          <cell r="C224" t="str">
            <v>Thi c«ng mè</v>
          </cell>
          <cell r="D224" t="str">
            <v>TB</v>
          </cell>
          <cell r="E224"/>
          <cell r="F224"/>
          <cell r="G224"/>
          <cell r="H224"/>
          <cell r="I224"/>
          <cell r="J224">
            <v>64000000</v>
          </cell>
        </row>
        <row r="225">
          <cell r="C225" t="str">
            <v xml:space="preserve">8. Cäc BTCT (35x35)cm </v>
          </cell>
          <cell r="D225" t="str">
            <v>md</v>
          </cell>
          <cell r="E225">
            <v>288</v>
          </cell>
          <cell r="F225"/>
          <cell r="G225"/>
          <cell r="H225"/>
          <cell r="I225">
            <v>400000</v>
          </cell>
          <cell r="J225">
            <v>115200000</v>
          </cell>
        </row>
        <row r="226">
          <cell r="C226" t="str">
            <v>9. H¹ng môc kh¸c</v>
          </cell>
          <cell r="D226" t="str">
            <v>TB</v>
          </cell>
          <cell r="E226"/>
          <cell r="F226"/>
          <cell r="G226"/>
          <cell r="H226"/>
          <cell r="I226">
            <v>0</v>
          </cell>
          <cell r="J226">
            <v>44000000</v>
          </cell>
        </row>
        <row r="227">
          <cell r="C227" t="str">
            <v>§¾p ®Êt ®ª quai</v>
          </cell>
          <cell r="D227" t="str">
            <v>m3</v>
          </cell>
          <cell r="E227">
            <v>85.6</v>
          </cell>
          <cell r="F227">
            <v>0</v>
          </cell>
          <cell r="G227">
            <v>29528.04</v>
          </cell>
          <cell r="H227">
            <v>0</v>
          </cell>
          <cell r="I227">
            <v>137828.35964320746</v>
          </cell>
          <cell r="J227">
            <v>11798107.585458558</v>
          </cell>
        </row>
        <row r="228">
          <cell r="C228" t="str">
            <v>M¸y b¬m n­íc</v>
          </cell>
          <cell r="D228" t="str">
            <v>Ca</v>
          </cell>
          <cell r="E228">
            <v>45</v>
          </cell>
          <cell r="F228">
            <v>0</v>
          </cell>
          <cell r="G228">
            <v>0</v>
          </cell>
          <cell r="H228">
            <v>466499</v>
          </cell>
          <cell r="I228">
            <v>625657.55711489427</v>
          </cell>
          <cell r="J228">
            <v>28154590.070170242</v>
          </cell>
        </row>
        <row r="229">
          <cell r="C229" t="str">
            <v>Mua vµ l¾p ®Æt biÓn b¸o ®­êng bé</v>
          </cell>
          <cell r="D229" t="str">
            <v>Bé</v>
          </cell>
          <cell r="E229">
            <v>4</v>
          </cell>
          <cell r="F229">
            <v>594310.03418620001</v>
          </cell>
          <cell r="G229">
            <v>9170.9856</v>
          </cell>
          <cell r="H229">
            <v>2246.2963200000004</v>
          </cell>
          <cell r="I229">
            <v>860000</v>
          </cell>
          <cell r="J229">
            <v>3440000</v>
          </cell>
        </row>
        <row r="230">
          <cell r="C230" t="str">
            <v>10. Ph¸ dì cÇu cò</v>
          </cell>
          <cell r="D230"/>
          <cell r="E230"/>
          <cell r="F230"/>
          <cell r="G230"/>
          <cell r="H230"/>
          <cell r="I230"/>
          <cell r="J230">
            <v>24667345.144283161</v>
          </cell>
        </row>
        <row r="231">
          <cell r="C231" t="str">
            <v>§Ëp bá bª t«ng cÇu cò</v>
          </cell>
          <cell r="D231" t="str">
            <v>m3</v>
          </cell>
          <cell r="E231">
            <v>43.06</v>
          </cell>
          <cell r="F231">
            <v>0</v>
          </cell>
          <cell r="G231">
            <v>68671.7</v>
          </cell>
          <cell r="H231">
            <v>0</v>
          </cell>
          <cell r="I231">
            <v>267116.37946255063</v>
          </cell>
          <cell r="J231">
            <v>11502031.29965743</v>
          </cell>
        </row>
        <row r="232">
          <cell r="C232" t="str">
            <v>§Ëp bá ®¸ héc x©y cò</v>
          </cell>
          <cell r="D232" t="str">
            <v>m3</v>
          </cell>
          <cell r="E232">
            <v>152.4</v>
          </cell>
          <cell r="F232">
            <v>0</v>
          </cell>
          <cell r="G232">
            <v>22208.720000000001</v>
          </cell>
          <cell r="H232">
            <v>0</v>
          </cell>
          <cell r="I232">
            <v>86386.573783633401</v>
          </cell>
          <cell r="J232">
            <v>13165313.84462573</v>
          </cell>
        </row>
        <row r="233">
          <cell r="C233" t="str">
            <v>11. TuyÕn tr¸nh</v>
          </cell>
          <cell r="D233"/>
          <cell r="E233"/>
          <cell r="F233"/>
          <cell r="G233"/>
          <cell r="H233"/>
          <cell r="I233">
            <v>0</v>
          </cell>
          <cell r="J233">
            <v>171339941.4012579</v>
          </cell>
        </row>
        <row r="234">
          <cell r="C234" t="str">
            <v>DÇm I500 lµm cÇu t¹m</v>
          </cell>
          <cell r="D234" t="str">
            <v>TÊn</v>
          </cell>
          <cell r="E234">
            <v>7.5359999999999996</v>
          </cell>
          <cell r="F234">
            <v>999886.30761904758</v>
          </cell>
          <cell r="G234">
            <v>346912.49600000004</v>
          </cell>
          <cell r="H234">
            <v>446151.53</v>
          </cell>
          <cell r="I234">
            <v>3623924.8854130441</v>
          </cell>
          <cell r="J234">
            <v>27309897.936472699</v>
          </cell>
        </row>
        <row r="235">
          <cell r="C235" t="str">
            <v>L¾p dùng vµ th¸o dì cÇu t¹m</v>
          </cell>
          <cell r="D235" t="str">
            <v>TÊn</v>
          </cell>
          <cell r="E235">
            <v>7.5359999999999996</v>
          </cell>
          <cell r="F235">
            <v>278999.99999999994</v>
          </cell>
          <cell r="G235">
            <v>218652</v>
          </cell>
          <cell r="H235">
            <v>543277.45000000007</v>
          </cell>
          <cell r="I235">
            <v>2200391.9957527202</v>
          </cell>
          <cell r="J235">
            <v>16582154.079992497</v>
          </cell>
        </row>
        <row r="236">
          <cell r="C236" t="str">
            <v>L¾p ®Æt vµ th¸o dì rä ®¸</v>
          </cell>
          <cell r="D236" t="str">
            <v>Rä</v>
          </cell>
          <cell r="E236">
            <v>80</v>
          </cell>
          <cell r="F236">
            <v>167311.23357142857</v>
          </cell>
          <cell r="G236">
            <v>63119.520000000004</v>
          </cell>
          <cell r="H236">
            <v>0</v>
          </cell>
          <cell r="I236">
            <v>498735.7040999615</v>
          </cell>
          <cell r="J236">
            <v>39898856.327996917</v>
          </cell>
        </row>
        <row r="237">
          <cell r="C237" t="str">
            <v xml:space="preserve">§¾p ®Êt nÒn ®­êng </v>
          </cell>
          <cell r="D237" t="str">
            <v>m3</v>
          </cell>
          <cell r="E237">
            <v>1015.5</v>
          </cell>
          <cell r="F237">
            <v>5714.2857142857138</v>
          </cell>
          <cell r="G237">
            <v>6287.7246742857133</v>
          </cell>
          <cell r="H237">
            <v>16215.547368</v>
          </cell>
          <cell r="I237">
            <v>60797.097711059716</v>
          </cell>
          <cell r="J237">
            <v>61739452.725581139</v>
          </cell>
        </row>
        <row r="238">
          <cell r="C238" t="str">
            <v>Mãng cÊp phèi ®¸ d¨m lo¹i 1</v>
          </cell>
          <cell r="D238" t="str">
            <v>m3</v>
          </cell>
          <cell r="E238">
            <v>100.8</v>
          </cell>
          <cell r="F238">
            <v>211603.89028571427</v>
          </cell>
          <cell r="G238">
            <v>675.13600000000008</v>
          </cell>
          <cell r="H238">
            <v>7602.8820839999989</v>
          </cell>
          <cell r="I238">
            <v>256047.42392078004</v>
          </cell>
          <cell r="J238">
            <v>25809580.331214629</v>
          </cell>
        </row>
        <row r="239">
          <cell r="C239" t="str">
            <v>cÇu ®µ g©n km401+714.2</v>
          </cell>
          <cell r="D239"/>
          <cell r="E239"/>
          <cell r="F239"/>
          <cell r="G239"/>
          <cell r="H239"/>
          <cell r="I239"/>
          <cell r="J239">
            <v>1732650642.6747282</v>
          </cell>
        </row>
        <row r="240">
          <cell r="C240" t="str">
            <v>1. DÇm BTCT th­êng L=18m</v>
          </cell>
          <cell r="D240" t="str">
            <v>m3</v>
          </cell>
          <cell r="E240">
            <v>152.4</v>
          </cell>
          <cell r="F240">
            <v>0</v>
          </cell>
          <cell r="G240">
            <v>22208.720000000001</v>
          </cell>
          <cell r="H240">
            <v>0</v>
          </cell>
          <cell r="I240">
            <v>86386.573783633401</v>
          </cell>
          <cell r="J240">
            <v>371000000</v>
          </cell>
        </row>
        <row r="241">
          <cell r="C241" t="str">
            <v>DÇm BTCT th­êng L=18m</v>
          </cell>
          <cell r="D241" t="str">
            <v>DÇm</v>
          </cell>
          <cell r="E241">
            <v>5</v>
          </cell>
          <cell r="F241" t="e">
            <v>#N/A</v>
          </cell>
          <cell r="G241" t="e">
            <v>#N/A</v>
          </cell>
          <cell r="H241" t="e">
            <v>#N/A</v>
          </cell>
          <cell r="I241">
            <v>50000000</v>
          </cell>
          <cell r="J241">
            <v>250000000</v>
          </cell>
        </row>
        <row r="242">
          <cell r="C242" t="str">
            <v>Lao l¾p dÇm BTCT th­êng  L=18m</v>
          </cell>
          <cell r="D242" t="str">
            <v>DÇm</v>
          </cell>
          <cell r="E242">
            <v>5</v>
          </cell>
          <cell r="F242" t="e">
            <v>#N/A</v>
          </cell>
          <cell r="G242" t="e">
            <v>#N/A</v>
          </cell>
          <cell r="H242" t="e">
            <v>#N/A</v>
          </cell>
          <cell r="I242">
            <v>20000000</v>
          </cell>
          <cell r="J242">
            <v>100000000</v>
          </cell>
        </row>
        <row r="243">
          <cell r="C243" t="str">
            <v>Mua vµ l¾p ®Æt gèi cÇu b»ng cao su</v>
          </cell>
          <cell r="D243" t="str">
            <v>Gèi</v>
          </cell>
          <cell r="E243">
            <v>10</v>
          </cell>
          <cell r="F243">
            <v>1581785.4</v>
          </cell>
          <cell r="G243">
            <v>30683.100000000002</v>
          </cell>
          <cell r="H243">
            <v>0</v>
          </cell>
          <cell r="I243">
            <v>2100000</v>
          </cell>
          <cell r="J243">
            <v>21000000</v>
          </cell>
        </row>
        <row r="244">
          <cell r="C244" t="str">
            <v>2. Líp phñ mÆt cÇu</v>
          </cell>
          <cell r="D244"/>
          <cell r="E244"/>
          <cell r="F244"/>
          <cell r="G244"/>
          <cell r="H244"/>
          <cell r="I244">
            <v>0</v>
          </cell>
          <cell r="J244">
            <v>32407147.730140436</v>
          </cell>
        </row>
        <row r="245">
          <cell r="C245" t="str">
            <v>Bª t«ng t¹o dèc M300</v>
          </cell>
          <cell r="D245" t="str">
            <v>m3</v>
          </cell>
          <cell r="E245">
            <v>14.4</v>
          </cell>
          <cell r="F245">
            <v>574369.22931885719</v>
          </cell>
          <cell r="G245">
            <v>40910.799999999996</v>
          </cell>
          <cell r="H245">
            <v>12642.59325</v>
          </cell>
          <cell r="I245">
            <v>983321.19550532626</v>
          </cell>
          <cell r="J245">
            <v>14159825.215276698</v>
          </cell>
        </row>
        <row r="246">
          <cell r="C246" t="str">
            <v>BTN h¹t mÞn dµy 5cm</v>
          </cell>
          <cell r="D246" t="str">
            <v>m2</v>
          </cell>
          <cell r="E246">
            <v>144</v>
          </cell>
          <cell r="F246">
            <v>42468.434871299731</v>
          </cell>
          <cell r="G246">
            <v>329.74254000000002</v>
          </cell>
          <cell r="H246">
            <v>2021.9958464000001</v>
          </cell>
          <cell r="I246">
            <v>57176.14270663201</v>
          </cell>
          <cell r="J246">
            <v>8233364.5497550098</v>
          </cell>
        </row>
        <row r="247">
          <cell r="C247" t="str">
            <v>Cèt thÐp c¸c lo¹i</v>
          </cell>
          <cell r="D247" t="str">
            <v>TÊn</v>
          </cell>
          <cell r="E247">
            <v>1.44</v>
          </cell>
          <cell r="F247">
            <v>4911215.3371428577</v>
          </cell>
          <cell r="G247">
            <v>159406.01</v>
          </cell>
          <cell r="H247">
            <v>99583.053999999989</v>
          </cell>
          <cell r="I247">
            <v>6954137.4757699519</v>
          </cell>
          <cell r="J247">
            <v>10013957.96510873</v>
          </cell>
        </row>
        <row r="248">
          <cell r="C248" t="str">
            <v>3. Lan can tay vÞn b»ng BTCT</v>
          </cell>
          <cell r="D248" t="str">
            <v>md</v>
          </cell>
          <cell r="E248">
            <v>60.36</v>
          </cell>
          <cell r="F248"/>
          <cell r="G248"/>
          <cell r="H248"/>
          <cell r="I248">
            <v>450000</v>
          </cell>
          <cell r="J248">
            <v>27162000</v>
          </cell>
        </row>
        <row r="249">
          <cell r="C249" t="str">
            <v>4. B¶n dÉn KT(300x220x20)cm</v>
          </cell>
          <cell r="D249" t="str">
            <v>b¶n</v>
          </cell>
          <cell r="E249">
            <v>8</v>
          </cell>
          <cell r="F249"/>
          <cell r="G249"/>
          <cell r="H249"/>
          <cell r="I249">
            <v>2200000</v>
          </cell>
          <cell r="J249">
            <v>17600000</v>
          </cell>
        </row>
        <row r="250">
          <cell r="C250" t="str">
            <v>5. Khe co d·n cao su</v>
          </cell>
          <cell r="D250" t="str">
            <v>md</v>
          </cell>
          <cell r="E250">
            <v>16</v>
          </cell>
          <cell r="F250"/>
          <cell r="G250"/>
          <cell r="H250"/>
          <cell r="I250">
            <v>2500000</v>
          </cell>
          <cell r="J250">
            <v>40000000</v>
          </cell>
        </row>
        <row r="251">
          <cell r="C251" t="str">
            <v>6. T­êng hé lan mÒm</v>
          </cell>
          <cell r="D251" t="str">
            <v>md</v>
          </cell>
          <cell r="E251">
            <v>40</v>
          </cell>
          <cell r="F251"/>
          <cell r="G251"/>
          <cell r="H251"/>
          <cell r="I251">
            <v>450000</v>
          </cell>
          <cell r="J251">
            <v>18000000</v>
          </cell>
        </row>
        <row r="252">
          <cell r="C252" t="str">
            <v>7. Mè cÇu</v>
          </cell>
          <cell r="D252"/>
          <cell r="E252"/>
          <cell r="F252"/>
          <cell r="G252"/>
          <cell r="H252"/>
          <cell r="I252">
            <v>0</v>
          </cell>
          <cell r="J252">
            <v>908724718.61787379</v>
          </cell>
        </row>
        <row r="253">
          <cell r="C253" t="str">
            <v>Bª t«ng M300</v>
          </cell>
          <cell r="D253" t="str">
            <v>m3</v>
          </cell>
          <cell r="E253">
            <v>308.48</v>
          </cell>
          <cell r="F253">
            <v>563323.6672165714</v>
          </cell>
          <cell r="G253">
            <v>83931.68</v>
          </cell>
          <cell r="H253">
            <v>50524.219980000002</v>
          </cell>
          <cell r="I253">
            <v>1211661.7359944407</v>
          </cell>
          <cell r="J253">
            <v>373773412.31956512</v>
          </cell>
        </row>
        <row r="254">
          <cell r="C254" t="str">
            <v>Bª t«ng M250</v>
          </cell>
          <cell r="D254" t="str">
            <v>m3</v>
          </cell>
          <cell r="E254">
            <v>59.04</v>
          </cell>
          <cell r="F254">
            <v>467896.36724971433</v>
          </cell>
          <cell r="G254">
            <v>44651.040000000001</v>
          </cell>
          <cell r="H254">
            <v>50524.219980000002</v>
          </cell>
          <cell r="I254">
            <v>913830.47055423819</v>
          </cell>
          <cell r="J254">
            <v>53952550.981522225</v>
          </cell>
        </row>
        <row r="255">
          <cell r="C255" t="str">
            <v>Bª t«ng lãt mãng M100 ®¸ 4x6</v>
          </cell>
          <cell r="D255" t="str">
            <v>m3</v>
          </cell>
          <cell r="E255">
            <v>7.36</v>
          </cell>
          <cell r="F255">
            <v>261846.0050055357</v>
          </cell>
          <cell r="G255">
            <v>22898.699999999997</v>
          </cell>
          <cell r="H255">
            <v>12040.565000000001</v>
          </cell>
          <cell r="I255">
            <v>476409.41943829454</v>
          </cell>
          <cell r="J255">
            <v>3506373.3270658478</v>
          </cell>
        </row>
        <row r="256">
          <cell r="C256" t="str">
            <v>Cèt thÐp c¸c lo¹i</v>
          </cell>
          <cell r="D256" t="str">
            <v>TÊn</v>
          </cell>
          <cell r="E256">
            <v>25.73</v>
          </cell>
          <cell r="F256">
            <v>4932735.3371428577</v>
          </cell>
          <cell r="G256">
            <v>179831.68000000002</v>
          </cell>
          <cell r="H256">
            <v>210581.53</v>
          </cell>
          <cell r="I256">
            <v>7224454.8297665929</v>
          </cell>
          <cell r="J256">
            <v>185885222.76989445</v>
          </cell>
        </row>
        <row r="257">
          <cell r="C257" t="str">
            <v>§¸ héc x©y tø nãn M100</v>
          </cell>
          <cell r="D257" t="str">
            <v>m3</v>
          </cell>
          <cell r="E257">
            <v>59.35</v>
          </cell>
          <cell r="F257">
            <v>278810.8254982286</v>
          </cell>
          <cell r="G257">
            <v>35358.619999999995</v>
          </cell>
          <cell r="H257">
            <v>0</v>
          </cell>
          <cell r="I257">
            <v>488783.70716064883</v>
          </cell>
          <cell r="J257">
            <v>29009313.01998451</v>
          </cell>
        </row>
        <row r="258">
          <cell r="C258" t="str">
            <v>§¸ héc x©y taluy v÷a M100</v>
          </cell>
          <cell r="D258" t="str">
            <v>m3</v>
          </cell>
          <cell r="E258">
            <v>103.13</v>
          </cell>
          <cell r="F258">
            <v>248531.96105274287</v>
          </cell>
          <cell r="G258">
            <v>31998.09</v>
          </cell>
          <cell r="H258">
            <v>0</v>
          </cell>
          <cell r="I258">
            <v>437566.59880956577</v>
          </cell>
          <cell r="J258">
            <v>45126243.335230514</v>
          </cell>
        </row>
        <row r="259">
          <cell r="C259" t="str">
            <v>§¸ héc x©y mãng, ch©n khay M100</v>
          </cell>
          <cell r="D259" t="str">
            <v>m3</v>
          </cell>
          <cell r="E259">
            <v>74.22</v>
          </cell>
          <cell r="F259">
            <v>248531.96105274287</v>
          </cell>
          <cell r="G259">
            <v>27907.01</v>
          </cell>
          <cell r="H259">
            <v>0</v>
          </cell>
          <cell r="I259">
            <v>421653.28258626495</v>
          </cell>
          <cell r="J259">
            <v>31295106.633552585</v>
          </cell>
        </row>
        <row r="260">
          <cell r="C260" t="str">
            <v xml:space="preserve">D¨m s¹n ®Öm </v>
          </cell>
          <cell r="D260" t="str">
            <v>m3</v>
          </cell>
          <cell r="E260">
            <v>83.19</v>
          </cell>
          <cell r="F260">
            <v>135855.41509523807</v>
          </cell>
          <cell r="G260">
            <v>30115.26</v>
          </cell>
          <cell r="H260">
            <v>0</v>
          </cell>
          <cell r="I260">
            <v>288292.40124649595</v>
          </cell>
          <cell r="J260">
            <v>23983044.859695997</v>
          </cell>
        </row>
        <row r="261">
          <cell r="C261" t="str">
            <v xml:space="preserve">§µo mãng ®Êt cÊp 3 </v>
          </cell>
          <cell r="D261" t="str">
            <v>m3</v>
          </cell>
          <cell r="E261">
            <v>1201</v>
          </cell>
          <cell r="F261">
            <v>0</v>
          </cell>
          <cell r="G261">
            <v>5890.0582800000002</v>
          </cell>
          <cell r="H261">
            <v>2404.6233119999997</v>
          </cell>
          <cell r="I261">
            <v>26458.435658106639</v>
          </cell>
          <cell r="J261">
            <v>31776581.225386072</v>
          </cell>
        </row>
        <row r="262">
          <cell r="C262" t="str">
            <v>§¾p ®Êt cÊp 3</v>
          </cell>
          <cell r="D262" t="str">
            <v>m3</v>
          </cell>
          <cell r="E262">
            <v>1476.91</v>
          </cell>
          <cell r="F262">
            <v>0</v>
          </cell>
          <cell r="G262">
            <v>9298.26</v>
          </cell>
          <cell r="H262">
            <v>0</v>
          </cell>
          <cell r="I262">
            <v>36167.992732107356</v>
          </cell>
          <cell r="J262">
            <v>53416870.145976678</v>
          </cell>
        </row>
        <row r="263">
          <cell r="C263" t="str">
            <v>Thi c«ng mè</v>
          </cell>
          <cell r="D263" t="str">
            <v>TB</v>
          </cell>
          <cell r="E263"/>
          <cell r="F263"/>
          <cell r="G263"/>
          <cell r="H263"/>
          <cell r="I263"/>
          <cell r="J263">
            <v>77000000</v>
          </cell>
        </row>
        <row r="264">
          <cell r="C264" t="str">
            <v xml:space="preserve">8. Cäc BTCT (35x35)cm </v>
          </cell>
          <cell r="D264" t="str">
            <v>md</v>
          </cell>
          <cell r="E264">
            <v>0</v>
          </cell>
          <cell r="F264"/>
          <cell r="G264"/>
          <cell r="H264"/>
          <cell r="I264">
            <v>400000</v>
          </cell>
          <cell r="J264">
            <v>0</v>
          </cell>
        </row>
        <row r="265">
          <cell r="C265" t="str">
            <v>9. Ph¸ dì cÇu cò</v>
          </cell>
          <cell r="D265"/>
          <cell r="E265"/>
          <cell r="F265"/>
          <cell r="G265"/>
          <cell r="H265"/>
          <cell r="I265"/>
          <cell r="J265">
            <v>39762432.747345254</v>
          </cell>
        </row>
        <row r="266">
          <cell r="C266" t="str">
            <v>§Ëp bá bª t«ng cÇu cò</v>
          </cell>
          <cell r="D266" t="str">
            <v>m3</v>
          </cell>
          <cell r="E266">
            <v>96.03</v>
          </cell>
          <cell r="F266">
            <v>0</v>
          </cell>
          <cell r="G266">
            <v>68671.7</v>
          </cell>
          <cell r="H266">
            <v>0</v>
          </cell>
          <cell r="I266">
            <v>267116.37946255063</v>
          </cell>
          <cell r="J266">
            <v>25651185.919788737</v>
          </cell>
        </row>
        <row r="267">
          <cell r="C267" t="str">
            <v>§Ëp bá ®¸ héc x©y cò</v>
          </cell>
          <cell r="D267" t="str">
            <v>m3</v>
          </cell>
          <cell r="E267">
            <v>163.35</v>
          </cell>
          <cell r="F267">
            <v>0</v>
          </cell>
          <cell r="G267">
            <v>22208.720000000001</v>
          </cell>
          <cell r="H267">
            <v>0</v>
          </cell>
          <cell r="I267">
            <v>86386.573783633401</v>
          </cell>
          <cell r="J267">
            <v>14111246.827556515</v>
          </cell>
        </row>
        <row r="268">
          <cell r="C268" t="str">
            <v>10. H¹ng môc kh¸c</v>
          </cell>
          <cell r="D268" t="str">
            <v>TB</v>
          </cell>
          <cell r="E268">
            <v>3150</v>
          </cell>
          <cell r="F268">
            <v>5714.2857142857138</v>
          </cell>
          <cell r="G268">
            <v>6287.7246742857133</v>
          </cell>
          <cell r="H268">
            <v>16215.547368</v>
          </cell>
          <cell r="I268">
            <v>0</v>
          </cell>
          <cell r="J268">
            <v>60000000</v>
          </cell>
        </row>
        <row r="269">
          <cell r="C269" t="str">
            <v>§¾p ®Êt ®ª quai</v>
          </cell>
          <cell r="D269" t="str">
            <v>m3</v>
          </cell>
          <cell r="E269">
            <v>120</v>
          </cell>
          <cell r="F269">
            <v>0</v>
          </cell>
          <cell r="G269">
            <v>29528.04</v>
          </cell>
          <cell r="H269">
            <v>0</v>
          </cell>
          <cell r="I269">
            <v>137828.35964320746</v>
          </cell>
          <cell r="J269">
            <v>16539403.157184895</v>
          </cell>
        </row>
        <row r="270">
          <cell r="C270" t="str">
            <v>M¸y b¬m n­íc</v>
          </cell>
          <cell r="D270" t="str">
            <v>Ca</v>
          </cell>
          <cell r="E270">
            <v>54</v>
          </cell>
          <cell r="F270">
            <v>0</v>
          </cell>
          <cell r="G270">
            <v>0</v>
          </cell>
          <cell r="H270">
            <v>466499</v>
          </cell>
          <cell r="I270">
            <v>625657.55711489427</v>
          </cell>
          <cell r="J270">
            <v>33785508.084204294</v>
          </cell>
        </row>
        <row r="271">
          <cell r="C271" t="str">
            <v>Mua vµ l¾p ®Æt biÓn b¸o ®­êng bé</v>
          </cell>
          <cell r="D271" t="str">
            <v>Bé</v>
          </cell>
          <cell r="E271">
            <v>4</v>
          </cell>
          <cell r="F271">
            <v>594310.03418620001</v>
          </cell>
          <cell r="G271">
            <v>9170.9856</v>
          </cell>
          <cell r="H271">
            <v>2246.2963200000004</v>
          </cell>
          <cell r="I271">
            <v>860000</v>
          </cell>
          <cell r="J271">
            <v>3440000</v>
          </cell>
        </row>
        <row r="272">
          <cell r="C272" t="str">
            <v>11. TuyÕn tr¸nh</v>
          </cell>
          <cell r="D272"/>
          <cell r="E272"/>
          <cell r="F272"/>
          <cell r="G272"/>
          <cell r="H272"/>
          <cell r="I272">
            <v>0</v>
          </cell>
          <cell r="J272">
            <v>217994343.57936862</v>
          </cell>
        </row>
        <row r="273">
          <cell r="C273" t="str">
            <v>DÇm I500 lµm cÇu t¹m</v>
          </cell>
          <cell r="D273" t="str">
            <v>TÊn</v>
          </cell>
          <cell r="E273">
            <v>7.5359999999999996</v>
          </cell>
          <cell r="F273">
            <v>999886.30761904758</v>
          </cell>
          <cell r="G273">
            <v>346912.49600000004</v>
          </cell>
          <cell r="H273">
            <v>446151.53</v>
          </cell>
          <cell r="I273">
            <v>3623924.8854130441</v>
          </cell>
          <cell r="J273">
            <v>27309897.936472699</v>
          </cell>
        </row>
        <row r="274">
          <cell r="C274" t="str">
            <v>L¾p dùng vµ th¸o dì cÇu t¹m</v>
          </cell>
          <cell r="D274" t="str">
            <v>TÊn</v>
          </cell>
          <cell r="E274">
            <v>7.5359999999999996</v>
          </cell>
          <cell r="F274">
            <v>278999.99999999994</v>
          </cell>
          <cell r="G274">
            <v>218652</v>
          </cell>
          <cell r="H274">
            <v>543277.45000000007</v>
          </cell>
          <cell r="I274">
            <v>2200391.9957527202</v>
          </cell>
          <cell r="J274">
            <v>16582154.079992497</v>
          </cell>
        </row>
        <row r="275">
          <cell r="C275" t="str">
            <v>L¾p ®Æt vµ th¸o dì rä ®¸</v>
          </cell>
          <cell r="D275" t="str">
            <v>Rä</v>
          </cell>
          <cell r="E275">
            <v>80</v>
          </cell>
          <cell r="F275">
            <v>167311.23357142857</v>
          </cell>
          <cell r="G275">
            <v>63119.520000000004</v>
          </cell>
          <cell r="H275">
            <v>0</v>
          </cell>
          <cell r="I275">
            <v>498735.7040999615</v>
          </cell>
          <cell r="J275">
            <v>39898856.327996917</v>
          </cell>
        </row>
        <row r="276">
          <cell r="C276" t="str">
            <v xml:space="preserve">§¾p ®Êt nÒn ®­êng </v>
          </cell>
          <cell r="D276" t="str">
            <v>m3</v>
          </cell>
          <cell r="E276">
            <v>1512.5</v>
          </cell>
          <cell r="F276">
            <v>5714.2857142857138</v>
          </cell>
          <cell r="G276">
            <v>6287.7246742857133</v>
          </cell>
          <cell r="H276">
            <v>16215.547368</v>
          </cell>
          <cell r="I276">
            <v>60797.097711059716</v>
          </cell>
          <cell r="J276">
            <v>91955610.287977815</v>
          </cell>
        </row>
        <row r="277">
          <cell r="C277" t="str">
            <v>Mãng cÊp phèi ®¸ d¨m lo¹i 1</v>
          </cell>
          <cell r="D277" t="str">
            <v>m3</v>
          </cell>
          <cell r="E277">
            <v>165</v>
          </cell>
          <cell r="F277">
            <v>211603.89028571427</v>
          </cell>
          <cell r="G277">
            <v>675.13600000000008</v>
          </cell>
          <cell r="H277">
            <v>7602.8820839999989</v>
          </cell>
          <cell r="I277">
            <v>256047.42392078004</v>
          </cell>
          <cell r="J277">
            <v>42247824.94692871</v>
          </cell>
        </row>
        <row r="278">
          <cell r="C278" t="str">
            <v>cÇu c©y b­ëi km402+955.62</v>
          </cell>
          <cell r="D278"/>
          <cell r="E278"/>
          <cell r="F278"/>
          <cell r="G278"/>
          <cell r="H278"/>
          <cell r="I278"/>
          <cell r="J278">
            <v>1687268738.1014953</v>
          </cell>
        </row>
        <row r="279">
          <cell r="C279" t="str">
            <v>1. DÇm BTCT th­êng L=12m</v>
          </cell>
          <cell r="D279"/>
          <cell r="E279"/>
          <cell r="F279"/>
          <cell r="G279"/>
          <cell r="H279"/>
          <cell r="I279"/>
          <cell r="J279">
            <v>271000000</v>
          </cell>
        </row>
        <row r="280">
          <cell r="C280" t="str">
            <v>DÇm BTCT th­êng L=12m</v>
          </cell>
          <cell r="D280" t="str">
            <v>DÇm</v>
          </cell>
          <cell r="E280">
            <v>5</v>
          </cell>
          <cell r="F280" t="e">
            <v>#N/A</v>
          </cell>
          <cell r="G280" t="e">
            <v>#N/A</v>
          </cell>
          <cell r="H280" t="e">
            <v>#N/A</v>
          </cell>
          <cell r="I280">
            <v>35000000</v>
          </cell>
          <cell r="J280">
            <v>175000000</v>
          </cell>
        </row>
        <row r="281">
          <cell r="C281" t="str">
            <v>Lao l¾p dÇm BTCT L=12m</v>
          </cell>
          <cell r="D281" t="str">
            <v>DÇm</v>
          </cell>
          <cell r="E281">
            <v>5</v>
          </cell>
          <cell r="F281" t="e">
            <v>#N/A</v>
          </cell>
          <cell r="G281" t="e">
            <v>#N/A</v>
          </cell>
          <cell r="H281" t="e">
            <v>#N/A</v>
          </cell>
          <cell r="I281">
            <v>15000000</v>
          </cell>
          <cell r="J281">
            <v>75000000</v>
          </cell>
        </row>
        <row r="282">
          <cell r="C282" t="str">
            <v>Mua vµ l¾p ®Æt gèi cÇu b»ng cao su</v>
          </cell>
          <cell r="D282" t="str">
            <v>Gèi</v>
          </cell>
          <cell r="E282">
            <v>10</v>
          </cell>
          <cell r="F282">
            <v>1581785.4</v>
          </cell>
          <cell r="G282">
            <v>30683.100000000002</v>
          </cell>
          <cell r="H282">
            <v>0</v>
          </cell>
          <cell r="I282">
            <v>2100000</v>
          </cell>
          <cell r="J282">
            <v>21000000</v>
          </cell>
        </row>
        <row r="283">
          <cell r="C283" t="str">
            <v>2. Líp phñ mÆt cÇu</v>
          </cell>
          <cell r="D283"/>
          <cell r="E283"/>
          <cell r="F283"/>
          <cell r="G283"/>
          <cell r="H283"/>
          <cell r="I283">
            <v>0</v>
          </cell>
          <cell r="J283">
            <v>21604765.15342696</v>
          </cell>
        </row>
        <row r="284">
          <cell r="C284" t="str">
            <v>Bª t«ng t¹o dèc M300</v>
          </cell>
          <cell r="D284" t="str">
            <v>m3</v>
          </cell>
          <cell r="E284">
            <v>9.6</v>
          </cell>
          <cell r="F284">
            <v>574369.22931885719</v>
          </cell>
          <cell r="G284">
            <v>40910.799999999996</v>
          </cell>
          <cell r="H284">
            <v>12642.59325</v>
          </cell>
          <cell r="I284">
            <v>983321.19550532626</v>
          </cell>
          <cell r="J284">
            <v>9439883.4768511318</v>
          </cell>
        </row>
        <row r="285">
          <cell r="C285" t="str">
            <v>BTN h¹t mÞn dµy 5cm</v>
          </cell>
          <cell r="D285" t="str">
            <v>m2</v>
          </cell>
          <cell r="E285">
            <v>96</v>
          </cell>
          <cell r="F285">
            <v>42468.434871299731</v>
          </cell>
          <cell r="G285">
            <v>329.74254000000002</v>
          </cell>
          <cell r="H285">
            <v>2021.9958464000001</v>
          </cell>
          <cell r="I285">
            <v>57176.14270663201</v>
          </cell>
          <cell r="J285">
            <v>5488909.6998366732</v>
          </cell>
        </row>
        <row r="286">
          <cell r="C286" t="str">
            <v>Cèt thÐp c¸c lo¹i</v>
          </cell>
          <cell r="D286" t="str">
            <v>TÊn</v>
          </cell>
          <cell r="E286">
            <v>0.96</v>
          </cell>
          <cell r="F286">
            <v>4911215.3371428577</v>
          </cell>
          <cell r="G286">
            <v>159406.01</v>
          </cell>
          <cell r="H286">
            <v>99583.053999999989</v>
          </cell>
          <cell r="I286">
            <v>6954137.4757699519</v>
          </cell>
          <cell r="J286">
            <v>6675971.9767391533</v>
          </cell>
        </row>
        <row r="287">
          <cell r="C287" t="str">
            <v>3. Lan can tay vÞn b»ng BTCT</v>
          </cell>
          <cell r="D287" t="str">
            <v>md</v>
          </cell>
          <cell r="E287">
            <v>39.6</v>
          </cell>
          <cell r="F287"/>
          <cell r="G287"/>
          <cell r="H287"/>
          <cell r="I287">
            <v>450000</v>
          </cell>
          <cell r="J287">
            <v>17820000</v>
          </cell>
        </row>
        <row r="288">
          <cell r="C288" t="str">
            <v>4. B¶n dÉn KT(300x220x20)cm</v>
          </cell>
          <cell r="D288" t="str">
            <v>b¶n</v>
          </cell>
          <cell r="E288">
            <v>8</v>
          </cell>
          <cell r="F288"/>
          <cell r="G288"/>
          <cell r="H288"/>
          <cell r="I288">
            <v>2200000</v>
          </cell>
          <cell r="J288">
            <v>17600000</v>
          </cell>
        </row>
        <row r="289">
          <cell r="C289" t="str">
            <v>5. Khe co d·n cao su</v>
          </cell>
          <cell r="D289" t="str">
            <v>md</v>
          </cell>
          <cell r="E289">
            <v>16</v>
          </cell>
          <cell r="F289"/>
          <cell r="G289"/>
          <cell r="H289"/>
          <cell r="I289">
            <v>2500000</v>
          </cell>
          <cell r="J289">
            <v>40000000</v>
          </cell>
        </row>
        <row r="290">
          <cell r="C290" t="str">
            <v>6. T­êng hé lan mÒm</v>
          </cell>
          <cell r="D290" t="str">
            <v>md</v>
          </cell>
          <cell r="E290">
            <v>40</v>
          </cell>
          <cell r="F290"/>
          <cell r="G290"/>
          <cell r="H290"/>
          <cell r="I290">
            <v>450000</v>
          </cell>
          <cell r="J290">
            <v>18000000</v>
          </cell>
        </row>
        <row r="291">
          <cell r="C291" t="str">
            <v>7. Mè cÇu</v>
          </cell>
          <cell r="D291" t="str">
            <v>TÊn</v>
          </cell>
          <cell r="E291">
            <v>28.07</v>
          </cell>
          <cell r="F291">
            <v>4932735.3371428577</v>
          </cell>
          <cell r="G291">
            <v>179831.68000000002</v>
          </cell>
          <cell r="H291">
            <v>210581.53</v>
          </cell>
          <cell r="I291">
            <v>0</v>
          </cell>
          <cell r="J291">
            <v>987945824.96535063</v>
          </cell>
        </row>
        <row r="292">
          <cell r="C292" t="str">
            <v>Bª t«ng M300</v>
          </cell>
          <cell r="D292" t="str">
            <v>m3</v>
          </cell>
          <cell r="E292">
            <v>336.57</v>
          </cell>
          <cell r="F292">
            <v>563323.6672165714</v>
          </cell>
          <cell r="G292">
            <v>83931.68</v>
          </cell>
          <cell r="H292">
            <v>50524.219980000002</v>
          </cell>
          <cell r="I292">
            <v>1211661.7359944407</v>
          </cell>
          <cell r="J292">
            <v>407808990.4836489</v>
          </cell>
        </row>
        <row r="293">
          <cell r="C293" t="str">
            <v>Bª t«ng M250</v>
          </cell>
          <cell r="D293" t="str">
            <v>m3</v>
          </cell>
          <cell r="E293">
            <v>64.44</v>
          </cell>
          <cell r="F293">
            <v>467896.36724971433</v>
          </cell>
          <cell r="G293">
            <v>44651.040000000001</v>
          </cell>
          <cell r="H293">
            <v>50524.219980000002</v>
          </cell>
          <cell r="I293">
            <v>913830.47055423819</v>
          </cell>
          <cell r="J293">
            <v>58887235.522515103</v>
          </cell>
        </row>
        <row r="294">
          <cell r="C294" t="str">
            <v>Bª t«ng lãt mãng M100 ®¸ 4x6</v>
          </cell>
          <cell r="D294" t="str">
            <v>m3</v>
          </cell>
          <cell r="E294">
            <v>9.9</v>
          </cell>
          <cell r="F294">
            <v>261846.0050055357</v>
          </cell>
          <cell r="G294">
            <v>22898.699999999997</v>
          </cell>
          <cell r="H294">
            <v>12040.565000000001</v>
          </cell>
          <cell r="I294">
            <v>476409.41943829454</v>
          </cell>
          <cell r="J294">
            <v>4716453.2524391161</v>
          </cell>
        </row>
        <row r="295">
          <cell r="C295" t="str">
            <v>Cèt thÐp c¸c lo¹i</v>
          </cell>
          <cell r="D295" t="str">
            <v>TÊn</v>
          </cell>
          <cell r="E295">
            <v>28.07</v>
          </cell>
          <cell r="F295">
            <v>4932735.3371428577</v>
          </cell>
          <cell r="G295">
            <v>179831.68000000002</v>
          </cell>
          <cell r="H295">
            <v>210581.53</v>
          </cell>
          <cell r="I295">
            <v>7224454.8297665929</v>
          </cell>
          <cell r="J295">
            <v>202790447.07154825</v>
          </cell>
        </row>
        <row r="296">
          <cell r="C296" t="str">
            <v>§¸ héc x©y tø nãn M100</v>
          </cell>
          <cell r="D296" t="str">
            <v>m3</v>
          </cell>
          <cell r="E296">
            <v>34.1</v>
          </cell>
          <cell r="F296">
            <v>278810.8254982286</v>
          </cell>
          <cell r="G296">
            <v>35358.619999999995</v>
          </cell>
          <cell r="H296">
            <v>0</v>
          </cell>
          <cell r="I296">
            <v>488783.70716064883</v>
          </cell>
          <cell r="J296">
            <v>16667524.414178126</v>
          </cell>
        </row>
        <row r="297">
          <cell r="C297" t="str">
            <v>§¸ héc x©y taluy v÷a M100</v>
          </cell>
          <cell r="D297" t="str">
            <v>m3</v>
          </cell>
          <cell r="E297">
            <v>64.5</v>
          </cell>
          <cell r="F297">
            <v>248531.96105274287</v>
          </cell>
          <cell r="G297">
            <v>31998.09</v>
          </cell>
          <cell r="H297">
            <v>0</v>
          </cell>
          <cell r="I297">
            <v>437566.59880956577</v>
          </cell>
          <cell r="J297">
            <v>28223045.62321699</v>
          </cell>
        </row>
        <row r="298">
          <cell r="C298" t="str">
            <v>§¸ héc x©y mãng, ch©n khay M100</v>
          </cell>
          <cell r="D298" t="str">
            <v>m3</v>
          </cell>
          <cell r="E298">
            <v>70.709999999999994</v>
          </cell>
          <cell r="F298">
            <v>248531.96105274287</v>
          </cell>
          <cell r="G298">
            <v>27907.01</v>
          </cell>
          <cell r="H298">
            <v>0</v>
          </cell>
          <cell r="I298">
            <v>421653.28258626495</v>
          </cell>
          <cell r="J298">
            <v>29815103.611674793</v>
          </cell>
        </row>
        <row r="299">
          <cell r="C299" t="str">
            <v xml:space="preserve">D¨m s¹n ®Öm </v>
          </cell>
          <cell r="D299" t="str">
            <v>m3</v>
          </cell>
          <cell r="E299">
            <v>44.15</v>
          </cell>
          <cell r="F299">
            <v>135855.41509523807</v>
          </cell>
          <cell r="G299">
            <v>30115.26</v>
          </cell>
          <cell r="H299">
            <v>0</v>
          </cell>
          <cell r="I299">
            <v>288292.40124649595</v>
          </cell>
          <cell r="J299">
            <v>12728109.515032796</v>
          </cell>
        </row>
        <row r="300">
          <cell r="C300" t="str">
            <v xml:space="preserve">§µo mãng ®Êt cÊp 3 </v>
          </cell>
          <cell r="D300" t="str">
            <v>m3</v>
          </cell>
          <cell r="E300">
            <v>2155.56</v>
          </cell>
          <cell r="F300">
            <v>0</v>
          </cell>
          <cell r="G300">
            <v>5890.0582800000002</v>
          </cell>
          <cell r="H300">
            <v>2404.6233119999997</v>
          </cell>
          <cell r="I300">
            <v>26458.435658106639</v>
          </cell>
          <cell r="J300">
            <v>57032745.567188345</v>
          </cell>
        </row>
        <row r="301">
          <cell r="C301" t="str">
            <v>§¾p ®Êt cÊp 3</v>
          </cell>
          <cell r="D301" t="str">
            <v>m3</v>
          </cell>
          <cell r="E301">
            <v>2357.7800000000002</v>
          </cell>
          <cell r="F301">
            <v>0</v>
          </cell>
          <cell r="G301">
            <v>9298.26</v>
          </cell>
          <cell r="H301">
            <v>0</v>
          </cell>
          <cell r="I301">
            <v>36167.992732107356</v>
          </cell>
          <cell r="J301">
            <v>85276169.903908089</v>
          </cell>
        </row>
        <row r="302">
          <cell r="C302" t="str">
            <v>Thi c«ng mè</v>
          </cell>
          <cell r="D302" t="str">
            <v>TB</v>
          </cell>
          <cell r="E302"/>
          <cell r="F302"/>
          <cell r="G302"/>
          <cell r="H302"/>
          <cell r="I302"/>
          <cell r="J302">
            <v>84000000</v>
          </cell>
        </row>
        <row r="303">
          <cell r="C303" t="str">
            <v xml:space="preserve">8. Cäc BTCT (35x35)cm </v>
          </cell>
          <cell r="D303" t="str">
            <v>md</v>
          </cell>
          <cell r="E303"/>
          <cell r="F303"/>
          <cell r="G303"/>
          <cell r="H303"/>
          <cell r="I303">
            <v>400000</v>
          </cell>
          <cell r="J303">
            <v>0</v>
          </cell>
        </row>
        <row r="304">
          <cell r="C304" t="str">
            <v>9. H¹ng môc kh¸c</v>
          </cell>
          <cell r="D304" t="str">
            <v>TB</v>
          </cell>
          <cell r="E304"/>
          <cell r="F304"/>
          <cell r="G304"/>
          <cell r="H304"/>
          <cell r="I304">
            <v>0</v>
          </cell>
          <cell r="J304">
            <v>21000000</v>
          </cell>
        </row>
        <row r="305">
          <cell r="C305" t="str">
            <v>§¾p ®Êt ®ª quai</v>
          </cell>
          <cell r="D305" t="str">
            <v>m3</v>
          </cell>
          <cell r="E305">
            <v>31.57</v>
          </cell>
          <cell r="F305">
            <v>0</v>
          </cell>
          <cell r="G305">
            <v>29528.04</v>
          </cell>
          <cell r="H305">
            <v>0</v>
          </cell>
          <cell r="I305">
            <v>137828.35964320746</v>
          </cell>
          <cell r="J305">
            <v>4351241.3139360594</v>
          </cell>
        </row>
        <row r="306">
          <cell r="C306" t="str">
            <v>M¸y b¬m n­íc</v>
          </cell>
          <cell r="D306" t="str">
            <v>Ca</v>
          </cell>
          <cell r="E306">
            <v>21</v>
          </cell>
          <cell r="F306">
            <v>0</v>
          </cell>
          <cell r="G306">
            <v>0</v>
          </cell>
          <cell r="H306">
            <v>466499</v>
          </cell>
          <cell r="I306">
            <v>625657.55711489427</v>
          </cell>
          <cell r="J306">
            <v>13138808.69941278</v>
          </cell>
        </row>
        <row r="307">
          <cell r="C307" t="str">
            <v>Mua vµ l¾p ®Æt biÓn b¸o ®­êng bé</v>
          </cell>
          <cell r="D307" t="str">
            <v>Bé</v>
          </cell>
          <cell r="E307">
            <v>4</v>
          </cell>
          <cell r="F307">
            <v>594310.03418620001</v>
          </cell>
          <cell r="G307">
            <v>9170.9856</v>
          </cell>
          <cell r="H307">
            <v>2246.2963200000004</v>
          </cell>
          <cell r="I307">
            <v>860000</v>
          </cell>
          <cell r="J307">
            <v>3440000</v>
          </cell>
        </row>
        <row r="308">
          <cell r="C308" t="str">
            <v>10. Ph¸ dì cÇu cò</v>
          </cell>
          <cell r="D308"/>
          <cell r="E308"/>
          <cell r="F308"/>
          <cell r="G308"/>
          <cell r="H308"/>
          <cell r="I308"/>
          <cell r="J308">
            <v>35379846.377317443</v>
          </cell>
        </row>
        <row r="309">
          <cell r="C309" t="str">
            <v>§Ëp bá bª t«ng cÇu cò</v>
          </cell>
          <cell r="D309" t="str">
            <v>m3</v>
          </cell>
          <cell r="E309">
            <v>38.909999999999997</v>
          </cell>
          <cell r="F309">
            <v>0</v>
          </cell>
          <cell r="G309">
            <v>68671.7</v>
          </cell>
          <cell r="H309">
            <v>0</v>
          </cell>
          <cell r="I309">
            <v>267116.37946255063</v>
          </cell>
          <cell r="J309">
            <v>10393498.324887844</v>
          </cell>
        </row>
        <row r="310">
          <cell r="C310" t="str">
            <v>§Ëp bá ®¸ héc x©y cò</v>
          </cell>
          <cell r="D310" t="str">
            <v>m3</v>
          </cell>
          <cell r="E310">
            <v>163.35</v>
          </cell>
          <cell r="F310">
            <v>0</v>
          </cell>
          <cell r="G310">
            <v>22208.720000000001</v>
          </cell>
          <cell r="H310">
            <v>0</v>
          </cell>
          <cell r="I310">
            <v>86386.573783633401</v>
          </cell>
          <cell r="J310">
            <v>14111246.827556515</v>
          </cell>
        </row>
        <row r="311">
          <cell r="C311" t="str">
            <v>Th¸o dì thÐp cÇu cò</v>
          </cell>
          <cell r="D311" t="str">
            <v>TÊn</v>
          </cell>
          <cell r="E311">
            <v>5.6519999999999992</v>
          </cell>
          <cell r="F311">
            <v>215999.99999999997</v>
          </cell>
          <cell r="G311">
            <v>218652</v>
          </cell>
          <cell r="H311">
            <v>543277.45000000007</v>
          </cell>
          <cell r="I311">
            <v>1924115.5741105948</v>
          </cell>
          <cell r="J311">
            <v>10875101.224873081</v>
          </cell>
        </row>
        <row r="312">
          <cell r="C312" t="str">
            <v>11. TuyÕn tr¸nh</v>
          </cell>
          <cell r="D312"/>
          <cell r="E312"/>
          <cell r="F312"/>
          <cell r="G312"/>
          <cell r="H312"/>
          <cell r="I312">
            <v>0</v>
          </cell>
          <cell r="J312">
            <v>256918301.60540026</v>
          </cell>
        </row>
        <row r="313">
          <cell r="C313" t="str">
            <v>DÇm I500 lµm cÇu t¹m</v>
          </cell>
          <cell r="D313" t="str">
            <v>TÊn</v>
          </cell>
          <cell r="E313">
            <v>7.5359999999999996</v>
          </cell>
          <cell r="F313">
            <v>999886.30761904758</v>
          </cell>
          <cell r="G313">
            <v>346912.49600000004</v>
          </cell>
          <cell r="H313">
            <v>446151.53</v>
          </cell>
          <cell r="I313">
            <v>3623924.8854130441</v>
          </cell>
          <cell r="J313">
            <v>27309897.936472699</v>
          </cell>
        </row>
        <row r="314">
          <cell r="C314" t="str">
            <v>L¾p dùng vµ th¸o dì cÇu t¹m</v>
          </cell>
          <cell r="D314" t="str">
            <v>TÊn</v>
          </cell>
          <cell r="E314">
            <v>7.5359999999999996</v>
          </cell>
          <cell r="F314">
            <v>278999.99999999994</v>
          </cell>
          <cell r="G314">
            <v>218652</v>
          </cell>
          <cell r="H314">
            <v>543277.45000000007</v>
          </cell>
          <cell r="I314">
            <v>2200391.9957527202</v>
          </cell>
          <cell r="J314">
            <v>16582154.079992497</v>
          </cell>
        </row>
        <row r="315">
          <cell r="C315" t="str">
            <v>L¾p ®Æt vµ th¸o dì rä ®¸</v>
          </cell>
          <cell r="D315" t="str">
            <v>Rä</v>
          </cell>
          <cell r="E315">
            <v>64</v>
          </cell>
          <cell r="F315">
            <v>167311.23357142857</v>
          </cell>
          <cell r="G315">
            <v>63119.520000000004</v>
          </cell>
          <cell r="H315">
            <v>0</v>
          </cell>
          <cell r="I315">
            <v>498735.7040999615</v>
          </cell>
          <cell r="J315">
            <v>31919085.062397536</v>
          </cell>
        </row>
        <row r="316">
          <cell r="C316" t="str">
            <v xml:space="preserve">§¾p ®Êt nÒn ®­êng </v>
          </cell>
          <cell r="D316" t="str">
            <v>m3</v>
          </cell>
          <cell r="E316">
            <v>2145</v>
          </cell>
          <cell r="F316">
            <v>5714.2857142857138</v>
          </cell>
          <cell r="G316">
            <v>6287.7246742857133</v>
          </cell>
          <cell r="H316">
            <v>16215.547368</v>
          </cell>
          <cell r="I316">
            <v>60797.097711059716</v>
          </cell>
          <cell r="J316">
            <v>130409774.59022309</v>
          </cell>
        </row>
        <row r="317">
          <cell r="C317" t="str">
            <v>Mãng cÊp phèi ®¸ d¨m lo¹i 1</v>
          </cell>
          <cell r="D317" t="str">
            <v>m3</v>
          </cell>
          <cell r="E317">
            <v>198</v>
          </cell>
          <cell r="F317">
            <v>211603.89028571427</v>
          </cell>
          <cell r="G317">
            <v>675.13600000000008</v>
          </cell>
          <cell r="H317">
            <v>7602.8820839999989</v>
          </cell>
          <cell r="I317">
            <v>256047.42392078004</v>
          </cell>
          <cell r="J317">
            <v>50697389.936314449</v>
          </cell>
        </row>
        <row r="318">
          <cell r="C318" t="str">
            <v>cÇu nghiªng km407+682.2</v>
          </cell>
          <cell r="D318"/>
          <cell r="E318"/>
          <cell r="F318"/>
          <cell r="G318"/>
          <cell r="H318"/>
          <cell r="I318"/>
          <cell r="J318">
            <v>2531392571.695261</v>
          </cell>
        </row>
        <row r="319">
          <cell r="C319" t="str">
            <v>1. DÇm BTCT D¦L L=24m</v>
          </cell>
          <cell r="D319"/>
          <cell r="E319"/>
          <cell r="F319"/>
          <cell r="G319"/>
          <cell r="H319"/>
          <cell r="I319"/>
          <cell r="J319">
            <v>528800000</v>
          </cell>
        </row>
        <row r="320">
          <cell r="C320" t="str">
            <v>DÇm BTCT D¦L L=24m</v>
          </cell>
          <cell r="D320" t="str">
            <v>DÇm</v>
          </cell>
          <cell r="E320">
            <v>4</v>
          </cell>
          <cell r="F320" t="e">
            <v>#N/A</v>
          </cell>
          <cell r="G320" t="e">
            <v>#N/A</v>
          </cell>
          <cell r="H320" t="e">
            <v>#N/A</v>
          </cell>
          <cell r="I320">
            <v>100000000</v>
          </cell>
          <cell r="J320">
            <v>400000000</v>
          </cell>
        </row>
        <row r="321">
          <cell r="C321" t="str">
            <v>Lao l¾p dÇm BTCT D¦L L=24m</v>
          </cell>
          <cell r="D321" t="str">
            <v>DÇm</v>
          </cell>
          <cell r="E321">
            <v>4</v>
          </cell>
          <cell r="F321" t="e">
            <v>#N/A</v>
          </cell>
          <cell r="G321" t="e">
            <v>#N/A</v>
          </cell>
          <cell r="H321" t="e">
            <v>#N/A</v>
          </cell>
          <cell r="I321">
            <v>28000000</v>
          </cell>
          <cell r="J321">
            <v>112000000</v>
          </cell>
        </row>
        <row r="322">
          <cell r="C322" t="str">
            <v>Mua vµ l¾p ®Æt gèi cÇu b»ng cao su</v>
          </cell>
          <cell r="D322" t="str">
            <v>Gèi</v>
          </cell>
          <cell r="E322">
            <v>8</v>
          </cell>
          <cell r="F322">
            <v>1581785.4</v>
          </cell>
          <cell r="G322">
            <v>30683.100000000002</v>
          </cell>
          <cell r="H322">
            <v>0</v>
          </cell>
          <cell r="I322">
            <v>2100000</v>
          </cell>
          <cell r="J322">
            <v>16800000</v>
          </cell>
        </row>
        <row r="323">
          <cell r="C323" t="str">
            <v>2. Líp phñ mÆt cÇu</v>
          </cell>
          <cell r="D323"/>
          <cell r="E323"/>
          <cell r="F323"/>
          <cell r="G323"/>
          <cell r="H323"/>
          <cell r="I323">
            <v>0</v>
          </cell>
          <cell r="J323">
            <v>43209530.30685392</v>
          </cell>
        </row>
        <row r="324">
          <cell r="C324" t="str">
            <v>Bª t«ng t¹o dèc M300</v>
          </cell>
          <cell r="D324" t="str">
            <v>m3</v>
          </cell>
          <cell r="E324">
            <v>19.2</v>
          </cell>
          <cell r="F324">
            <v>574369.22931885719</v>
          </cell>
          <cell r="G324">
            <v>40910.799999999996</v>
          </cell>
          <cell r="H324">
            <v>12642.59325</v>
          </cell>
          <cell r="I324">
            <v>983321.19550532626</v>
          </cell>
          <cell r="J324">
            <v>18879766.953702264</v>
          </cell>
        </row>
        <row r="325">
          <cell r="C325" t="str">
            <v>BTN h¹t mÞn dµy 5cm</v>
          </cell>
          <cell r="D325" t="str">
            <v>m2</v>
          </cell>
          <cell r="E325">
            <v>192</v>
          </cell>
          <cell r="F325">
            <v>42468.434871299731</v>
          </cell>
          <cell r="G325">
            <v>329.74254000000002</v>
          </cell>
          <cell r="H325">
            <v>2021.9958464000001</v>
          </cell>
          <cell r="I325">
            <v>57176.14270663201</v>
          </cell>
          <cell r="J325">
            <v>10977819.399673346</v>
          </cell>
        </row>
        <row r="326">
          <cell r="C326" t="str">
            <v>Cèt thÐp c¸c lo¹i</v>
          </cell>
          <cell r="D326" t="str">
            <v>TÊn</v>
          </cell>
          <cell r="E326">
            <v>1.92</v>
          </cell>
          <cell r="F326">
            <v>4911215.3371428577</v>
          </cell>
          <cell r="G326">
            <v>159406.01</v>
          </cell>
          <cell r="H326">
            <v>99583.053999999989</v>
          </cell>
          <cell r="I326">
            <v>6954137.4757699519</v>
          </cell>
          <cell r="J326">
            <v>13351943.953478307</v>
          </cell>
        </row>
        <row r="327">
          <cell r="C327" t="str">
            <v>3. Lan can tay vÞn b»ng BTCT</v>
          </cell>
          <cell r="D327" t="str">
            <v>md</v>
          </cell>
          <cell r="E327">
            <v>70.28</v>
          </cell>
          <cell r="F327"/>
          <cell r="G327"/>
          <cell r="H327"/>
          <cell r="I327">
            <v>450000</v>
          </cell>
          <cell r="J327">
            <v>31626000</v>
          </cell>
        </row>
        <row r="328">
          <cell r="C328" t="str">
            <v>4. B¶n dÉn KT(300x220x20)cm</v>
          </cell>
          <cell r="D328" t="str">
            <v>b¶n</v>
          </cell>
          <cell r="E328">
            <v>8</v>
          </cell>
          <cell r="F328"/>
          <cell r="G328"/>
          <cell r="H328"/>
          <cell r="I328">
            <v>2200000</v>
          </cell>
          <cell r="J328">
            <v>17600000</v>
          </cell>
        </row>
        <row r="329">
          <cell r="C329" t="str">
            <v>5. Khe co d·n cao su</v>
          </cell>
          <cell r="D329" t="str">
            <v>md</v>
          </cell>
          <cell r="E329">
            <v>16</v>
          </cell>
          <cell r="F329"/>
          <cell r="G329"/>
          <cell r="H329"/>
          <cell r="I329">
            <v>2500000</v>
          </cell>
          <cell r="J329">
            <v>40000000</v>
          </cell>
        </row>
        <row r="330">
          <cell r="C330" t="str">
            <v>6. T­êng hé lan mÒm</v>
          </cell>
          <cell r="D330" t="str">
            <v>md</v>
          </cell>
          <cell r="E330">
            <v>40</v>
          </cell>
          <cell r="F330"/>
          <cell r="G330"/>
          <cell r="H330"/>
          <cell r="I330">
            <v>450000</v>
          </cell>
          <cell r="J330">
            <v>18000000</v>
          </cell>
        </row>
        <row r="331">
          <cell r="C331" t="str">
            <v>7. Mè cÇu</v>
          </cell>
          <cell r="D331"/>
          <cell r="E331"/>
          <cell r="F331"/>
          <cell r="G331"/>
          <cell r="H331"/>
          <cell r="I331">
            <v>0</v>
          </cell>
          <cell r="J331">
            <v>998590960.21869349</v>
          </cell>
        </row>
        <row r="332">
          <cell r="C332" t="str">
            <v>Bª t«ng M300</v>
          </cell>
          <cell r="D332" t="str">
            <v>m3</v>
          </cell>
          <cell r="E332">
            <v>315.36</v>
          </cell>
          <cell r="F332">
            <v>563323.6672165714</v>
          </cell>
          <cell r="G332">
            <v>83931.68</v>
          </cell>
          <cell r="H332">
            <v>50524.219980000002</v>
          </cell>
          <cell r="I332">
            <v>1211661.7359944407</v>
          </cell>
          <cell r="J332">
            <v>382109645.06320685</v>
          </cell>
        </row>
        <row r="333">
          <cell r="C333" t="str">
            <v>Bª t«ng M250</v>
          </cell>
          <cell r="D333" t="str">
            <v>m3</v>
          </cell>
          <cell r="E333">
            <v>58.78</v>
          </cell>
          <cell r="F333">
            <v>467896.36724971433</v>
          </cell>
          <cell r="G333">
            <v>44651.040000000001</v>
          </cell>
          <cell r="H333">
            <v>50524.219980000002</v>
          </cell>
          <cell r="I333">
            <v>913830.47055423819</v>
          </cell>
          <cell r="J333">
            <v>53714955.059178121</v>
          </cell>
        </row>
        <row r="334">
          <cell r="C334" t="str">
            <v>Bª t«ng lãt mãng M100 ®¸ 4x6</v>
          </cell>
          <cell r="D334" t="str">
            <v>m3</v>
          </cell>
          <cell r="E334">
            <v>7.2</v>
          </cell>
          <cell r="F334">
            <v>261846.0050055357</v>
          </cell>
          <cell r="G334">
            <v>22898.699999999997</v>
          </cell>
          <cell r="H334">
            <v>12040.565000000001</v>
          </cell>
          <cell r="I334">
            <v>476409.41943829454</v>
          </cell>
          <cell r="J334">
            <v>3430147.8199557206</v>
          </cell>
        </row>
        <row r="335">
          <cell r="C335" t="str">
            <v>Cèt thÐp c¸c lo¹i</v>
          </cell>
          <cell r="D335" t="str">
            <v>TÊn</v>
          </cell>
          <cell r="E335">
            <v>26.189</v>
          </cell>
          <cell r="F335">
            <v>4932735.3371428577</v>
          </cell>
          <cell r="G335">
            <v>179831.68000000002</v>
          </cell>
          <cell r="H335">
            <v>210581.53</v>
          </cell>
          <cell r="I335">
            <v>7224454.8297665929</v>
          </cell>
          <cell r="J335">
            <v>189201247.53675729</v>
          </cell>
        </row>
        <row r="336">
          <cell r="C336" t="str">
            <v>§¸ héc x©y tø nãn M100</v>
          </cell>
          <cell r="D336" t="str">
            <v>m3</v>
          </cell>
          <cell r="E336">
            <v>71.44</v>
          </cell>
          <cell r="F336">
            <v>278810.8254982286</v>
          </cell>
          <cell r="G336">
            <v>35358.619999999995</v>
          </cell>
          <cell r="H336">
            <v>0</v>
          </cell>
          <cell r="I336">
            <v>488783.70716064883</v>
          </cell>
          <cell r="J336">
            <v>34918708.039556749</v>
          </cell>
        </row>
        <row r="337">
          <cell r="C337" t="str">
            <v>§¸ héc x©y taluy v÷a M100</v>
          </cell>
          <cell r="D337" t="str">
            <v>m3</v>
          </cell>
          <cell r="E337">
            <v>80</v>
          </cell>
          <cell r="F337">
            <v>248531.96105274287</v>
          </cell>
          <cell r="G337">
            <v>31998.09</v>
          </cell>
          <cell r="H337">
            <v>0</v>
          </cell>
          <cell r="I337">
            <v>437566.59880956577</v>
          </cell>
          <cell r="J337">
            <v>35005327.904765263</v>
          </cell>
        </row>
        <row r="338">
          <cell r="C338" t="str">
            <v>§¸ héc x©y mãng, ch©n khay M100</v>
          </cell>
          <cell r="D338" t="str">
            <v>m3</v>
          </cell>
          <cell r="E338">
            <v>61.79</v>
          </cell>
          <cell r="F338">
            <v>248531.96105274287</v>
          </cell>
          <cell r="G338">
            <v>27907.01</v>
          </cell>
          <cell r="H338">
            <v>0</v>
          </cell>
          <cell r="I338">
            <v>421653.28258626495</v>
          </cell>
          <cell r="J338">
            <v>26053956.331005313</v>
          </cell>
        </row>
        <row r="339">
          <cell r="C339" t="str">
            <v xml:space="preserve">D¨m s¹n ®Öm </v>
          </cell>
          <cell r="D339" t="str">
            <v>m3</v>
          </cell>
          <cell r="E339">
            <v>64.69</v>
          </cell>
          <cell r="F339">
            <v>135855.41509523807</v>
          </cell>
          <cell r="G339">
            <v>30115.26</v>
          </cell>
          <cell r="H339">
            <v>0</v>
          </cell>
          <cell r="I339">
            <v>288292.40124649595</v>
          </cell>
          <cell r="J339">
            <v>18649635.436635822</v>
          </cell>
        </row>
        <row r="340">
          <cell r="C340" t="str">
            <v xml:space="preserve">§µo mãng ®Êt cÊp 3 </v>
          </cell>
          <cell r="D340" t="str">
            <v>m3</v>
          </cell>
          <cell r="E340">
            <v>3357.19</v>
          </cell>
          <cell r="F340">
            <v>0</v>
          </cell>
          <cell r="G340">
            <v>5890.0582800000002</v>
          </cell>
          <cell r="H340">
            <v>2404.6233119999997</v>
          </cell>
          <cell r="I340">
            <v>26458.435658106639</v>
          </cell>
          <cell r="J340">
            <v>88825995.607039034</v>
          </cell>
        </row>
        <row r="341">
          <cell r="C341" t="str">
            <v>§¾p ®Êt cÊp 3</v>
          </cell>
          <cell r="D341" t="str">
            <v>m3</v>
          </cell>
          <cell r="E341">
            <v>2424.2800000000002</v>
          </cell>
          <cell r="F341">
            <v>0</v>
          </cell>
          <cell r="G341">
            <v>9298.26</v>
          </cell>
          <cell r="H341">
            <v>0</v>
          </cell>
          <cell r="I341">
            <v>36167.992732107356</v>
          </cell>
          <cell r="J341">
            <v>87681341.420593232</v>
          </cell>
        </row>
        <row r="342">
          <cell r="C342" t="str">
            <v>Thi c«ng mè</v>
          </cell>
          <cell r="D342" t="str">
            <v>TB</v>
          </cell>
          <cell r="E342"/>
          <cell r="F342"/>
          <cell r="G342"/>
          <cell r="H342"/>
          <cell r="I342"/>
          <cell r="J342">
            <v>79000000</v>
          </cell>
        </row>
        <row r="343">
          <cell r="C343" t="str">
            <v xml:space="preserve">8. Cäc BTCT (35x35)cm </v>
          </cell>
          <cell r="D343" t="str">
            <v>md</v>
          </cell>
          <cell r="E343">
            <v>704</v>
          </cell>
          <cell r="F343"/>
          <cell r="G343"/>
          <cell r="H343"/>
          <cell r="I343">
            <v>400000</v>
          </cell>
          <cell r="J343">
            <v>281600000</v>
          </cell>
        </row>
        <row r="344">
          <cell r="C344" t="str">
            <v>9. H¹ng môc kh¸c</v>
          </cell>
          <cell r="D344" t="str">
            <v>TB</v>
          </cell>
          <cell r="E344"/>
          <cell r="F344"/>
          <cell r="G344"/>
          <cell r="H344"/>
          <cell r="I344">
            <v>0</v>
          </cell>
          <cell r="J344">
            <v>56000000</v>
          </cell>
        </row>
        <row r="345">
          <cell r="C345" t="str">
            <v>§¾p ®Êt ®ª quai</v>
          </cell>
          <cell r="D345" t="str">
            <v>m3</v>
          </cell>
          <cell r="E345">
            <v>145</v>
          </cell>
          <cell r="F345">
            <v>0</v>
          </cell>
          <cell r="G345">
            <v>29528.04</v>
          </cell>
          <cell r="H345">
            <v>0</v>
          </cell>
          <cell r="I345">
            <v>137828.35964320746</v>
          </cell>
          <cell r="J345">
            <v>19985112.148265082</v>
          </cell>
        </row>
        <row r="346">
          <cell r="C346" t="str">
            <v>M¸y b¬m n­íc</v>
          </cell>
          <cell r="D346" t="str">
            <v>Ca</v>
          </cell>
          <cell r="E346">
            <v>52</v>
          </cell>
          <cell r="F346">
            <v>0</v>
          </cell>
          <cell r="G346">
            <v>0</v>
          </cell>
          <cell r="H346">
            <v>466499</v>
          </cell>
          <cell r="I346">
            <v>625657.55711489427</v>
          </cell>
          <cell r="J346">
            <v>32534192.969974503</v>
          </cell>
        </row>
        <row r="347">
          <cell r="C347" t="str">
            <v>Mua vµ l¾p ®Æt biÓn b¸o ®­êng bé</v>
          </cell>
          <cell r="D347" t="str">
            <v>Bé</v>
          </cell>
          <cell r="E347">
            <v>4</v>
          </cell>
          <cell r="F347">
            <v>594310.03418620001</v>
          </cell>
          <cell r="G347">
            <v>9170.9856</v>
          </cell>
          <cell r="H347">
            <v>2246.2963200000004</v>
          </cell>
          <cell r="I347">
            <v>860000</v>
          </cell>
          <cell r="J347">
            <v>3440000</v>
          </cell>
        </row>
        <row r="348">
          <cell r="C348" t="str">
            <v>10. Ph¸ dì cÇu cò</v>
          </cell>
          <cell r="D348"/>
          <cell r="E348"/>
          <cell r="F348"/>
          <cell r="G348"/>
          <cell r="H348"/>
          <cell r="I348"/>
          <cell r="J348">
            <v>42648581.675656386</v>
          </cell>
        </row>
        <row r="349">
          <cell r="C349" t="str">
            <v>§Ëp bá bª t«ng cÇu cò</v>
          </cell>
          <cell r="D349" t="str">
            <v>m3</v>
          </cell>
          <cell r="E349">
            <v>47.85</v>
          </cell>
          <cell r="F349">
            <v>0</v>
          </cell>
          <cell r="G349">
            <v>68671.7</v>
          </cell>
          <cell r="H349">
            <v>0</v>
          </cell>
          <cell r="I349">
            <v>267116.37946255063</v>
          </cell>
          <cell r="J349">
            <v>12781518.757283049</v>
          </cell>
        </row>
        <row r="350">
          <cell r="C350" t="str">
            <v>§Ëp bá ®¸ héc x©y cò</v>
          </cell>
          <cell r="D350" t="str">
            <v>m3</v>
          </cell>
          <cell r="E350">
            <v>240.83</v>
          </cell>
          <cell r="F350">
            <v>0</v>
          </cell>
          <cell r="G350">
            <v>22208.720000000001</v>
          </cell>
          <cell r="H350">
            <v>0</v>
          </cell>
          <cell r="I350">
            <v>86386.573783633401</v>
          </cell>
          <cell r="J350">
            <v>20804478.564312432</v>
          </cell>
        </row>
        <row r="351">
          <cell r="C351" t="str">
            <v>Th¸o dì thÐp cÇu cò</v>
          </cell>
          <cell r="D351" t="str">
            <v>TÊn</v>
          </cell>
          <cell r="E351">
            <v>4.71</v>
          </cell>
          <cell r="F351">
            <v>215999.99999999997</v>
          </cell>
          <cell r="G351">
            <v>218652</v>
          </cell>
          <cell r="H351">
            <v>543277.45000000007</v>
          </cell>
          <cell r="I351">
            <v>1924115.5741105948</v>
          </cell>
          <cell r="J351">
            <v>9062584.3540609013</v>
          </cell>
        </row>
        <row r="352">
          <cell r="C352" t="str">
            <v>11. TuyÕn tr¸nh</v>
          </cell>
          <cell r="D352"/>
          <cell r="E352"/>
          <cell r="F352"/>
          <cell r="G352"/>
          <cell r="H352"/>
          <cell r="I352">
            <v>0</v>
          </cell>
          <cell r="J352">
            <v>473317499.49405706</v>
          </cell>
        </row>
        <row r="353">
          <cell r="C353" t="str">
            <v>DÇm I500 lµm cÇu t¹m</v>
          </cell>
          <cell r="D353" t="str">
            <v>TÊn</v>
          </cell>
          <cell r="E353">
            <v>15.071999999999999</v>
          </cell>
          <cell r="F353">
            <v>999886.30761904758</v>
          </cell>
          <cell r="G353">
            <v>346912.49600000004</v>
          </cell>
          <cell r="H353">
            <v>446151.53</v>
          </cell>
          <cell r="I353">
            <v>3623924.8854130441</v>
          </cell>
          <cell r="J353">
            <v>54619795.872945398</v>
          </cell>
        </row>
        <row r="354">
          <cell r="C354" t="str">
            <v>L¾p dùng vµ th¸o dì cÇu t¹m</v>
          </cell>
          <cell r="D354" t="str">
            <v>TÊn</v>
          </cell>
          <cell r="E354">
            <v>15.071999999999999</v>
          </cell>
          <cell r="F354">
            <v>278999.99999999994</v>
          </cell>
          <cell r="G354">
            <v>218652</v>
          </cell>
          <cell r="H354">
            <v>543277.45000000007</v>
          </cell>
          <cell r="I354">
            <v>2200391.9957527202</v>
          </cell>
          <cell r="J354">
            <v>33164308.159984995</v>
          </cell>
        </row>
        <row r="355">
          <cell r="C355" t="str">
            <v>L¾p ®Æt vµ th¸o dì rä ®¸</v>
          </cell>
          <cell r="D355" t="str">
            <v>Rä</v>
          </cell>
          <cell r="E355">
            <v>210</v>
          </cell>
          <cell r="F355">
            <v>167311.23357142857</v>
          </cell>
          <cell r="G355">
            <v>63119.520000000004</v>
          </cell>
          <cell r="H355">
            <v>0</v>
          </cell>
          <cell r="I355">
            <v>498735.7040999615</v>
          </cell>
          <cell r="J355">
            <v>104734497.86099191</v>
          </cell>
        </row>
        <row r="356">
          <cell r="C356" t="str">
            <v xml:space="preserve">§¾p ®Êt nÒn ®­êng </v>
          </cell>
          <cell r="D356" t="str">
            <v>m3</v>
          </cell>
          <cell r="E356">
            <v>3750</v>
          </cell>
          <cell r="F356">
            <v>5714.2857142857138</v>
          </cell>
          <cell r="G356">
            <v>6287.7246742857133</v>
          </cell>
          <cell r="H356">
            <v>16215.547368</v>
          </cell>
          <cell r="I356">
            <v>60797.097711059716</v>
          </cell>
          <cell r="J356">
            <v>227989116.41647393</v>
          </cell>
        </row>
        <row r="357">
          <cell r="C357" t="str">
            <v>Mãng cÊp phèi ®¸ d¨m lo¹i 1</v>
          </cell>
          <cell r="D357" t="str">
            <v>m3</v>
          </cell>
          <cell r="E357">
            <v>206.25</v>
          </cell>
          <cell r="F357">
            <v>211603.89028571427</v>
          </cell>
          <cell r="G357">
            <v>675.13600000000008</v>
          </cell>
          <cell r="H357">
            <v>7602.8820839999989</v>
          </cell>
          <cell r="I357">
            <v>256047.42392078004</v>
          </cell>
          <cell r="J357">
            <v>52809781.183660887</v>
          </cell>
        </row>
        <row r="358">
          <cell r="C358" t="str">
            <v>cÇu s¾t km408+395.13</v>
          </cell>
          <cell r="D358"/>
          <cell r="E358"/>
          <cell r="F358"/>
          <cell r="G358"/>
          <cell r="H358"/>
          <cell r="I358"/>
          <cell r="J358">
            <v>2211272101.7826304</v>
          </cell>
        </row>
        <row r="359">
          <cell r="C359" t="str">
            <v>1. DÇm BTCT D¦L L=24m</v>
          </cell>
          <cell r="D359"/>
          <cell r="E359"/>
          <cell r="F359"/>
          <cell r="G359"/>
          <cell r="H359"/>
          <cell r="I359"/>
          <cell r="J359">
            <v>528800000</v>
          </cell>
        </row>
        <row r="360">
          <cell r="C360" t="str">
            <v>DÇm BTCT D¦L L=24m</v>
          </cell>
          <cell r="D360" t="str">
            <v>DÇm</v>
          </cell>
          <cell r="E360">
            <v>4</v>
          </cell>
          <cell r="F360" t="e">
            <v>#N/A</v>
          </cell>
          <cell r="G360" t="e">
            <v>#N/A</v>
          </cell>
          <cell r="H360" t="e">
            <v>#N/A</v>
          </cell>
          <cell r="I360">
            <v>100000000</v>
          </cell>
          <cell r="J360">
            <v>400000000</v>
          </cell>
        </row>
        <row r="361">
          <cell r="C361" t="str">
            <v>Lao l¾p dÇm BTCT D¦L L=24m</v>
          </cell>
          <cell r="D361" t="str">
            <v>DÇm</v>
          </cell>
          <cell r="E361">
            <v>4</v>
          </cell>
          <cell r="F361" t="e">
            <v>#N/A</v>
          </cell>
          <cell r="G361" t="e">
            <v>#N/A</v>
          </cell>
          <cell r="H361" t="e">
            <v>#N/A</v>
          </cell>
          <cell r="I361">
            <v>28000000</v>
          </cell>
          <cell r="J361">
            <v>112000000</v>
          </cell>
        </row>
        <row r="362">
          <cell r="C362" t="str">
            <v>Mua vµ l¾p ®Æt gèi cÇu b»ng cao su</v>
          </cell>
          <cell r="D362" t="str">
            <v>Gèi</v>
          </cell>
          <cell r="E362">
            <v>8</v>
          </cell>
          <cell r="F362">
            <v>1581785.4</v>
          </cell>
          <cell r="G362">
            <v>30683.100000000002</v>
          </cell>
          <cell r="H362">
            <v>0</v>
          </cell>
          <cell r="I362">
            <v>2100000</v>
          </cell>
          <cell r="J362">
            <v>16800000</v>
          </cell>
        </row>
        <row r="363">
          <cell r="C363" t="str">
            <v>2. Líp phñ mÆt cÇu</v>
          </cell>
          <cell r="D363"/>
          <cell r="E363"/>
          <cell r="F363"/>
          <cell r="G363"/>
          <cell r="H363"/>
          <cell r="I363">
            <v>0</v>
          </cell>
          <cell r="J363">
            <v>43209530.30685392</v>
          </cell>
        </row>
        <row r="364">
          <cell r="C364" t="str">
            <v>Bª t«ng t¹o dèc M300</v>
          </cell>
          <cell r="D364" t="str">
            <v>m3</v>
          </cell>
          <cell r="E364">
            <v>19.2</v>
          </cell>
          <cell r="F364">
            <v>574369.22931885719</v>
          </cell>
          <cell r="G364">
            <v>40910.799999999996</v>
          </cell>
          <cell r="H364">
            <v>12642.59325</v>
          </cell>
          <cell r="I364">
            <v>983321.19550532626</v>
          </cell>
          <cell r="J364">
            <v>18879766.953702264</v>
          </cell>
        </row>
        <row r="365">
          <cell r="C365" t="str">
            <v>BTN h¹t mÞn dµy 5cm</v>
          </cell>
          <cell r="D365" t="str">
            <v>m2</v>
          </cell>
          <cell r="E365">
            <v>192</v>
          </cell>
          <cell r="F365">
            <v>42468.434871299731</v>
          </cell>
          <cell r="G365">
            <v>329.74254000000002</v>
          </cell>
          <cell r="H365">
            <v>2021.9958464000001</v>
          </cell>
          <cell r="I365">
            <v>57176.14270663201</v>
          </cell>
          <cell r="J365">
            <v>10977819.399673346</v>
          </cell>
        </row>
        <row r="366">
          <cell r="C366" t="str">
            <v>Cèt thÐp c¸c lo¹i</v>
          </cell>
          <cell r="D366" t="str">
            <v>TÊn</v>
          </cell>
          <cell r="E366">
            <v>1.92</v>
          </cell>
          <cell r="F366">
            <v>4911215.3371428577</v>
          </cell>
          <cell r="G366">
            <v>159406.01</v>
          </cell>
          <cell r="H366">
            <v>99583.053999999989</v>
          </cell>
          <cell r="I366">
            <v>6954137.4757699519</v>
          </cell>
          <cell r="J366">
            <v>13351943.953478307</v>
          </cell>
        </row>
        <row r="367">
          <cell r="C367" t="str">
            <v>3. Lan can tay vÞn b»ng BTCT</v>
          </cell>
          <cell r="D367" t="str">
            <v>md</v>
          </cell>
          <cell r="E367">
            <v>67.08</v>
          </cell>
          <cell r="F367"/>
          <cell r="G367"/>
          <cell r="H367"/>
          <cell r="I367">
            <v>450000</v>
          </cell>
          <cell r="J367">
            <v>30186000</v>
          </cell>
        </row>
        <row r="368">
          <cell r="C368" t="str">
            <v>4. B¶n dÉn KT(300x220x20)cm</v>
          </cell>
          <cell r="D368" t="str">
            <v>b¶n</v>
          </cell>
          <cell r="E368">
            <v>8</v>
          </cell>
          <cell r="F368"/>
          <cell r="G368"/>
          <cell r="H368"/>
          <cell r="I368">
            <v>2200000</v>
          </cell>
          <cell r="J368">
            <v>17600000</v>
          </cell>
        </row>
        <row r="369">
          <cell r="C369" t="str">
            <v>5. Khe co d·n cao su</v>
          </cell>
          <cell r="D369" t="str">
            <v>md</v>
          </cell>
          <cell r="E369">
            <v>16</v>
          </cell>
          <cell r="F369"/>
          <cell r="G369"/>
          <cell r="H369"/>
          <cell r="I369">
            <v>2500000</v>
          </cell>
          <cell r="J369">
            <v>40000000</v>
          </cell>
        </row>
        <row r="370">
          <cell r="C370" t="str">
            <v>6. T­êng hé lan mÒm</v>
          </cell>
          <cell r="D370" t="str">
            <v>md</v>
          </cell>
          <cell r="E370">
            <v>40</v>
          </cell>
          <cell r="F370"/>
          <cell r="G370"/>
          <cell r="H370"/>
          <cell r="I370">
            <v>450000</v>
          </cell>
          <cell r="J370">
            <v>18000000</v>
          </cell>
        </row>
        <row r="371">
          <cell r="C371" t="str">
            <v>7. Mè cÇu</v>
          </cell>
          <cell r="D371"/>
          <cell r="E371"/>
          <cell r="F371"/>
          <cell r="G371"/>
          <cell r="H371"/>
          <cell r="I371">
            <v>0</v>
          </cell>
          <cell r="J371">
            <v>755522391.79937518</v>
          </cell>
        </row>
        <row r="372">
          <cell r="C372" t="str">
            <v>Bª t«ng M300</v>
          </cell>
          <cell r="D372" t="str">
            <v>m3</v>
          </cell>
          <cell r="E372">
            <v>228.56</v>
          </cell>
          <cell r="F372">
            <v>563323.6672165714</v>
          </cell>
          <cell r="G372">
            <v>83931.68</v>
          </cell>
          <cell r="H372">
            <v>50524.219980000002</v>
          </cell>
          <cell r="I372">
            <v>1211661.7359944407</v>
          </cell>
          <cell r="J372">
            <v>276937406.37888938</v>
          </cell>
        </row>
        <row r="373">
          <cell r="C373" t="str">
            <v>Bª t«ng M250</v>
          </cell>
          <cell r="D373" t="str">
            <v>m3</v>
          </cell>
          <cell r="E373">
            <v>52.61</v>
          </cell>
          <cell r="F373">
            <v>467896.36724971433</v>
          </cell>
          <cell r="G373">
            <v>44651.040000000001</v>
          </cell>
          <cell r="H373">
            <v>50524.219980000002</v>
          </cell>
          <cell r="I373">
            <v>913830.47055423819</v>
          </cell>
          <cell r="J373">
            <v>48076621.05585847</v>
          </cell>
        </row>
        <row r="374">
          <cell r="C374" t="str">
            <v>Bª t«ng lãt mãng M100 ®¸ 4x6</v>
          </cell>
          <cell r="D374" t="str">
            <v>m3</v>
          </cell>
          <cell r="E374">
            <v>7.2</v>
          </cell>
          <cell r="F374">
            <v>261846.0050055357</v>
          </cell>
          <cell r="G374">
            <v>22898.699999999997</v>
          </cell>
          <cell r="H374">
            <v>12040.565000000001</v>
          </cell>
          <cell r="I374">
            <v>476409.41943829454</v>
          </cell>
          <cell r="J374">
            <v>3430147.8199557206</v>
          </cell>
        </row>
        <row r="375">
          <cell r="C375" t="str">
            <v>Cèt thÐp c¸c lo¹i</v>
          </cell>
          <cell r="D375" t="str">
            <v>TÊn</v>
          </cell>
          <cell r="E375">
            <v>19.681999999999999</v>
          </cell>
          <cell r="F375">
            <v>4932735.3371428577</v>
          </cell>
          <cell r="G375">
            <v>179831.68000000002</v>
          </cell>
          <cell r="H375">
            <v>210581.53</v>
          </cell>
          <cell r="I375">
            <v>7224454.8297665929</v>
          </cell>
          <cell r="J375">
            <v>142191719.95946607</v>
          </cell>
        </row>
        <row r="376">
          <cell r="C376" t="str">
            <v>§¸ héc x©y tø nãn M100</v>
          </cell>
          <cell r="D376" t="str">
            <v>m3</v>
          </cell>
          <cell r="E376">
            <v>61.23</v>
          </cell>
          <cell r="F376">
            <v>278810.8254982286</v>
          </cell>
          <cell r="G376">
            <v>35358.619999999995</v>
          </cell>
          <cell r="H376">
            <v>0</v>
          </cell>
          <cell r="I376">
            <v>488783.70716064883</v>
          </cell>
          <cell r="J376">
            <v>29928226.389446527</v>
          </cell>
        </row>
        <row r="377">
          <cell r="C377" t="str">
            <v>§¸ héc x©y taluy v÷a M100</v>
          </cell>
          <cell r="D377" t="str">
            <v>m3</v>
          </cell>
          <cell r="E377">
            <v>80</v>
          </cell>
          <cell r="F377">
            <v>248531.96105274287</v>
          </cell>
          <cell r="G377">
            <v>31998.09</v>
          </cell>
          <cell r="H377">
            <v>0</v>
          </cell>
          <cell r="I377">
            <v>437566.59880956577</v>
          </cell>
          <cell r="J377">
            <v>35005327.904765263</v>
          </cell>
        </row>
        <row r="378">
          <cell r="C378" t="str">
            <v>§¸ héc x©y mãng, ch©n khay M100</v>
          </cell>
          <cell r="D378" t="str">
            <v>m3</v>
          </cell>
          <cell r="E378">
            <v>56.14</v>
          </cell>
          <cell r="F378">
            <v>248531.96105274287</v>
          </cell>
          <cell r="G378">
            <v>27907.01</v>
          </cell>
          <cell r="H378">
            <v>0</v>
          </cell>
          <cell r="I378">
            <v>421653.28258626495</v>
          </cell>
          <cell r="J378">
            <v>23671615.284392916</v>
          </cell>
        </row>
        <row r="379">
          <cell r="C379" t="str">
            <v xml:space="preserve">D¨m s¹n ®Öm </v>
          </cell>
          <cell r="D379" t="str">
            <v>m3</v>
          </cell>
          <cell r="E379">
            <v>60.23</v>
          </cell>
          <cell r="F379">
            <v>135855.41509523807</v>
          </cell>
          <cell r="G379">
            <v>30115.26</v>
          </cell>
          <cell r="H379">
            <v>0</v>
          </cell>
          <cell r="I379">
            <v>288292.40124649595</v>
          </cell>
          <cell r="J379">
            <v>17363851.32707645</v>
          </cell>
        </row>
        <row r="380">
          <cell r="C380" t="str">
            <v xml:space="preserve">§µo mãng ®Êt cÊp 3 </v>
          </cell>
          <cell r="D380" t="str">
            <v>m3</v>
          </cell>
          <cell r="E380">
            <v>2006.32</v>
          </cell>
          <cell r="F380">
            <v>0</v>
          </cell>
          <cell r="G380">
            <v>5890.0582800000002</v>
          </cell>
          <cell r="H380">
            <v>2404.6233119999997</v>
          </cell>
          <cell r="I380">
            <v>26458.435658106639</v>
          </cell>
          <cell r="J380">
            <v>53084088.629572511</v>
          </cell>
        </row>
        <row r="381">
          <cell r="C381" t="str">
            <v>§¾p ®Êt cÊp 3</v>
          </cell>
          <cell r="D381" t="str">
            <v>m3</v>
          </cell>
          <cell r="E381">
            <v>1847.86</v>
          </cell>
          <cell r="F381">
            <v>0</v>
          </cell>
          <cell r="G381">
            <v>9298.26</v>
          </cell>
          <cell r="H381">
            <v>0</v>
          </cell>
          <cell r="I381">
            <v>36167.992732107356</v>
          </cell>
          <cell r="J381">
            <v>66833387.049951896</v>
          </cell>
        </row>
        <row r="382">
          <cell r="C382" t="str">
            <v>Thi c«ng mè</v>
          </cell>
          <cell r="D382" t="str">
            <v>TB</v>
          </cell>
          <cell r="E382"/>
          <cell r="F382"/>
          <cell r="G382"/>
          <cell r="H382"/>
          <cell r="I382"/>
          <cell r="J382">
            <v>59000000</v>
          </cell>
        </row>
        <row r="383">
          <cell r="C383" t="str">
            <v xml:space="preserve">8. Cäc BTCT (35x35)cm </v>
          </cell>
          <cell r="D383" t="str">
            <v>md</v>
          </cell>
          <cell r="E383">
            <v>704</v>
          </cell>
          <cell r="F383"/>
          <cell r="G383"/>
          <cell r="H383"/>
          <cell r="I383">
            <v>400000</v>
          </cell>
          <cell r="J383">
            <v>281600000</v>
          </cell>
        </row>
        <row r="384">
          <cell r="C384" t="str">
            <v>9. H¹ng môc kh¸c</v>
          </cell>
          <cell r="D384" t="str">
            <v>TB</v>
          </cell>
          <cell r="E384"/>
          <cell r="F384"/>
          <cell r="G384"/>
          <cell r="H384"/>
          <cell r="I384">
            <v>0</v>
          </cell>
          <cell r="J384">
            <v>43000000</v>
          </cell>
        </row>
        <row r="385">
          <cell r="C385" t="str">
            <v>§¾p ®Êt ®ª quai</v>
          </cell>
          <cell r="D385" t="str">
            <v>m3</v>
          </cell>
          <cell r="E385">
            <v>150</v>
          </cell>
          <cell r="F385">
            <v>0</v>
          </cell>
          <cell r="G385">
            <v>29528.04</v>
          </cell>
          <cell r="H385">
            <v>0</v>
          </cell>
          <cell r="I385">
            <v>137828.35964320746</v>
          </cell>
          <cell r="J385">
            <v>20674253.94648112</v>
          </cell>
        </row>
        <row r="386">
          <cell r="C386" t="str">
            <v>M¸y b¬m n­íc</v>
          </cell>
          <cell r="D386" t="str">
            <v>Ca</v>
          </cell>
          <cell r="E386">
            <v>30</v>
          </cell>
          <cell r="F386">
            <v>0</v>
          </cell>
          <cell r="G386">
            <v>0</v>
          </cell>
          <cell r="H386">
            <v>466499</v>
          </cell>
          <cell r="I386">
            <v>625657.55711489427</v>
          </cell>
          <cell r="J386">
            <v>18769726.713446829</v>
          </cell>
        </row>
        <row r="387">
          <cell r="C387" t="str">
            <v>Mua vµ l¾p ®Æt biÓn b¸o ®­êng bé</v>
          </cell>
          <cell r="D387" t="str">
            <v>Bé</v>
          </cell>
          <cell r="E387">
            <v>4</v>
          </cell>
          <cell r="F387">
            <v>594310.03418620001</v>
          </cell>
          <cell r="G387">
            <v>9170.9856</v>
          </cell>
          <cell r="H387">
            <v>2246.2963200000004</v>
          </cell>
          <cell r="I387">
            <v>860000</v>
          </cell>
          <cell r="J387">
            <v>3440000</v>
          </cell>
        </row>
        <row r="388">
          <cell r="C388" t="str">
            <v>10. Ph¸ dì cÇu cò</v>
          </cell>
          <cell r="D388"/>
          <cell r="E388"/>
          <cell r="F388"/>
          <cell r="G388"/>
          <cell r="H388"/>
          <cell r="I388"/>
          <cell r="J388">
            <v>18627330.056326333</v>
          </cell>
        </row>
        <row r="389">
          <cell r="C389" t="str">
            <v>§Ëp bá bª t«ng cÇu cò</v>
          </cell>
          <cell r="D389" t="str">
            <v>m3</v>
          </cell>
          <cell r="E389">
            <v>20.29</v>
          </cell>
          <cell r="F389">
            <v>0</v>
          </cell>
          <cell r="G389">
            <v>68671.7</v>
          </cell>
          <cell r="H389">
            <v>0</v>
          </cell>
          <cell r="I389">
            <v>267116.37946255063</v>
          </cell>
          <cell r="J389">
            <v>5419791.3392951516</v>
          </cell>
        </row>
        <row r="390">
          <cell r="C390" t="str">
            <v>§Ëp bá ®¸ héc x©y cò</v>
          </cell>
          <cell r="D390" t="str">
            <v>m3</v>
          </cell>
          <cell r="E390">
            <v>27</v>
          </cell>
          <cell r="F390">
            <v>0</v>
          </cell>
          <cell r="G390">
            <v>22208.720000000001</v>
          </cell>
          <cell r="H390">
            <v>0</v>
          </cell>
          <cell r="I390">
            <v>86386.573783633401</v>
          </cell>
          <cell r="J390">
            <v>2332437.4921581019</v>
          </cell>
        </row>
        <row r="391">
          <cell r="C391" t="str">
            <v>Th¸o dì thÐp cÇu cò</v>
          </cell>
          <cell r="D391" t="str">
            <v>TÊn</v>
          </cell>
          <cell r="E391">
            <v>5.6519999999999992</v>
          </cell>
          <cell r="F391">
            <v>215999.99999999997</v>
          </cell>
          <cell r="G391">
            <v>218652</v>
          </cell>
          <cell r="H391">
            <v>543277.45000000007</v>
          </cell>
          <cell r="I391">
            <v>1924115.5741105948</v>
          </cell>
          <cell r="J391">
            <v>10875101.224873081</v>
          </cell>
        </row>
        <row r="392">
          <cell r="C392" t="str">
            <v>11. TuyÕn tr¸nh</v>
          </cell>
          <cell r="D392"/>
          <cell r="E392"/>
          <cell r="F392"/>
          <cell r="G392"/>
          <cell r="H392"/>
          <cell r="I392">
            <v>0</v>
          </cell>
          <cell r="J392">
            <v>434726849.62007487</v>
          </cell>
        </row>
        <row r="393">
          <cell r="C393" t="str">
            <v>DÇm I500 lµm cÇu t¹m</v>
          </cell>
          <cell r="D393" t="str">
            <v>TÊn</v>
          </cell>
          <cell r="E393">
            <v>15.071999999999999</v>
          </cell>
          <cell r="F393">
            <v>999886.30761904758</v>
          </cell>
          <cell r="G393">
            <v>346912.49600000004</v>
          </cell>
          <cell r="H393">
            <v>446151.53</v>
          </cell>
          <cell r="I393">
            <v>3623924.8854130441</v>
          </cell>
          <cell r="J393">
            <v>54619795.872945398</v>
          </cell>
        </row>
        <row r="394">
          <cell r="C394" t="str">
            <v>L¾p dùng vµ th¸o dì cÇu t¹m</v>
          </cell>
          <cell r="D394" t="str">
            <v>TÊn</v>
          </cell>
          <cell r="E394">
            <v>15.071999999999999</v>
          </cell>
          <cell r="F394">
            <v>278999.99999999994</v>
          </cell>
          <cell r="G394">
            <v>218652</v>
          </cell>
          <cell r="H394">
            <v>543277.45000000007</v>
          </cell>
          <cell r="I394">
            <v>2200391.9957527202</v>
          </cell>
          <cell r="J394">
            <v>33164308.159984995</v>
          </cell>
        </row>
        <row r="395">
          <cell r="C395" t="str">
            <v>L¾p ®Æt vµ th¸o dì rä ®¸</v>
          </cell>
          <cell r="D395" t="str">
            <v>Rä</v>
          </cell>
          <cell r="E395">
            <v>210</v>
          </cell>
          <cell r="F395">
            <v>167311.23357142857</v>
          </cell>
          <cell r="G395">
            <v>63119.520000000004</v>
          </cell>
          <cell r="H395">
            <v>0</v>
          </cell>
          <cell r="I395">
            <v>498735.7040999615</v>
          </cell>
          <cell r="J395">
            <v>104734497.86099191</v>
          </cell>
        </row>
        <row r="396">
          <cell r="C396" t="str">
            <v xml:space="preserve">§¾p ®Êt nÒn ®­êng </v>
          </cell>
          <cell r="D396" t="str">
            <v>m3</v>
          </cell>
          <cell r="E396">
            <v>3150</v>
          </cell>
          <cell r="F396">
            <v>5714.2857142857138</v>
          </cell>
          <cell r="G396">
            <v>6287.7246742857133</v>
          </cell>
          <cell r="H396">
            <v>16215.547368</v>
          </cell>
          <cell r="I396">
            <v>60797.097711059716</v>
          </cell>
          <cell r="J396">
            <v>191510857.78983811</v>
          </cell>
        </row>
        <row r="397">
          <cell r="C397" t="str">
            <v>Mãng cÊp phèi ®¸ d¨m lo¹i 1</v>
          </cell>
          <cell r="D397" t="str">
            <v>m3</v>
          </cell>
          <cell r="E397">
            <v>198</v>
          </cell>
          <cell r="F397">
            <v>211603.89028571427</v>
          </cell>
          <cell r="G397">
            <v>675.13600000000008</v>
          </cell>
          <cell r="H397">
            <v>7602.8820839999989</v>
          </cell>
          <cell r="I397">
            <v>256047.42392078004</v>
          </cell>
          <cell r="J397">
            <v>50697389.936314449</v>
          </cell>
        </row>
        <row r="398">
          <cell r="C398" t="str">
            <v>cÇu trµn km411+677.98</v>
          </cell>
          <cell r="D398"/>
          <cell r="E398"/>
          <cell r="F398"/>
          <cell r="G398"/>
          <cell r="H398"/>
          <cell r="I398"/>
          <cell r="J398">
            <v>3161853982.2899737</v>
          </cell>
        </row>
        <row r="399">
          <cell r="C399" t="str">
            <v>1. DÇm BTCT D¦L L=33m</v>
          </cell>
          <cell r="D399"/>
          <cell r="E399"/>
          <cell r="F399"/>
          <cell r="G399"/>
          <cell r="H399"/>
          <cell r="I399"/>
          <cell r="J399">
            <v>664800000</v>
          </cell>
        </row>
        <row r="400">
          <cell r="C400" t="str">
            <v>DÇm BTCT D¦L L=33m</v>
          </cell>
          <cell r="D400" t="str">
            <v>DÇm</v>
          </cell>
          <cell r="E400">
            <v>4</v>
          </cell>
          <cell r="F400" t="e">
            <v>#N/A</v>
          </cell>
          <cell r="G400" t="e">
            <v>#N/A</v>
          </cell>
          <cell r="H400" t="e">
            <v>#N/A</v>
          </cell>
          <cell r="I400">
            <v>130000000</v>
          </cell>
          <cell r="J400">
            <v>520000000</v>
          </cell>
        </row>
        <row r="401">
          <cell r="C401" t="str">
            <v>Lao l¾p dÇm BTCT L=33m</v>
          </cell>
          <cell r="D401" t="str">
            <v>DÇm</v>
          </cell>
          <cell r="E401">
            <v>4</v>
          </cell>
          <cell r="F401" t="e">
            <v>#N/A</v>
          </cell>
          <cell r="G401" t="e">
            <v>#N/A</v>
          </cell>
          <cell r="H401" t="e">
            <v>#N/A</v>
          </cell>
          <cell r="I401">
            <v>32000000</v>
          </cell>
          <cell r="J401">
            <v>128000000</v>
          </cell>
        </row>
        <row r="402">
          <cell r="C402" t="str">
            <v>Mua vµ l¾p ®Æt gèi cÇu b»ng cao su</v>
          </cell>
          <cell r="D402" t="str">
            <v>Gèi</v>
          </cell>
          <cell r="E402">
            <v>8</v>
          </cell>
          <cell r="F402">
            <v>1581785.4</v>
          </cell>
          <cell r="G402">
            <v>30683.100000000002</v>
          </cell>
          <cell r="H402">
            <v>0</v>
          </cell>
          <cell r="I402">
            <v>2100000</v>
          </cell>
          <cell r="J402">
            <v>16800000</v>
          </cell>
        </row>
        <row r="403">
          <cell r="C403" t="str">
            <v>2. Líp phñ mÆt cÇu</v>
          </cell>
          <cell r="D403"/>
          <cell r="E403"/>
          <cell r="F403"/>
          <cell r="G403"/>
          <cell r="H403"/>
          <cell r="I403">
            <v>0</v>
          </cell>
          <cell r="J403">
            <v>59413104.171924137</v>
          </cell>
        </row>
        <row r="404">
          <cell r="C404" t="str">
            <v>Bª t«ng t¹o dèc M300</v>
          </cell>
          <cell r="D404" t="str">
            <v>m3</v>
          </cell>
          <cell r="E404">
            <v>26.4</v>
          </cell>
          <cell r="F404">
            <v>574369.22931885719</v>
          </cell>
          <cell r="G404">
            <v>40910.799999999996</v>
          </cell>
          <cell r="H404">
            <v>12642.59325</v>
          </cell>
          <cell r="I404">
            <v>983321.19550532626</v>
          </cell>
          <cell r="J404">
            <v>25959679.561340611</v>
          </cell>
        </row>
        <row r="405">
          <cell r="C405" t="str">
            <v>BTN h¹t mÞn dµy 5cm</v>
          </cell>
          <cell r="D405" t="str">
            <v>m2</v>
          </cell>
          <cell r="E405">
            <v>264</v>
          </cell>
          <cell r="F405">
            <v>42468.434871299731</v>
          </cell>
          <cell r="G405">
            <v>329.74254000000002</v>
          </cell>
          <cell r="H405">
            <v>2021.9958464000001</v>
          </cell>
          <cell r="I405">
            <v>57176.14270663201</v>
          </cell>
          <cell r="J405">
            <v>15094501.67455085</v>
          </cell>
        </row>
        <row r="406">
          <cell r="C406" t="str">
            <v>Cèt thÐp c¸c lo¹i</v>
          </cell>
          <cell r="D406" t="str">
            <v>TÊn</v>
          </cell>
          <cell r="E406">
            <v>2.64</v>
          </cell>
          <cell r="F406">
            <v>4911215.3371428577</v>
          </cell>
          <cell r="G406">
            <v>159406.01</v>
          </cell>
          <cell r="H406">
            <v>99583.053999999989</v>
          </cell>
          <cell r="I406">
            <v>6954137.4757699519</v>
          </cell>
          <cell r="J406">
            <v>18358922.936032675</v>
          </cell>
        </row>
        <row r="407">
          <cell r="C407" t="str">
            <v>3. Lan can tay vÞn b»ng BTCT</v>
          </cell>
          <cell r="D407" t="str">
            <v>md</v>
          </cell>
          <cell r="E407">
            <v>91.88</v>
          </cell>
          <cell r="F407"/>
          <cell r="G407"/>
          <cell r="H407"/>
          <cell r="I407">
            <v>450000</v>
          </cell>
          <cell r="J407">
            <v>41346000</v>
          </cell>
        </row>
        <row r="408">
          <cell r="C408" t="str">
            <v>4. B¶n dÉn KT(300x220x20)cm</v>
          </cell>
          <cell r="D408" t="str">
            <v>b¶n</v>
          </cell>
          <cell r="E408">
            <v>8</v>
          </cell>
          <cell r="F408"/>
          <cell r="G408"/>
          <cell r="H408"/>
          <cell r="I408">
            <v>2200000</v>
          </cell>
          <cell r="J408">
            <v>17600000</v>
          </cell>
        </row>
        <row r="409">
          <cell r="C409" t="str">
            <v>5. Khe co d·n cao su</v>
          </cell>
          <cell r="D409" t="str">
            <v>md</v>
          </cell>
          <cell r="E409">
            <v>16</v>
          </cell>
          <cell r="F409"/>
          <cell r="G409"/>
          <cell r="H409"/>
          <cell r="I409">
            <v>2500000</v>
          </cell>
          <cell r="J409">
            <v>40000000</v>
          </cell>
        </row>
        <row r="410">
          <cell r="C410" t="str">
            <v>6. T­êng hé lan mÒm</v>
          </cell>
          <cell r="D410" t="str">
            <v>md</v>
          </cell>
          <cell r="E410">
            <v>40</v>
          </cell>
          <cell r="F410"/>
          <cell r="G410"/>
          <cell r="H410"/>
          <cell r="I410">
            <v>450000</v>
          </cell>
          <cell r="J410">
            <v>18000000</v>
          </cell>
        </row>
        <row r="411">
          <cell r="C411" t="str">
            <v>7. Mè cÇu</v>
          </cell>
          <cell r="D411"/>
          <cell r="E411"/>
          <cell r="F411"/>
          <cell r="G411"/>
          <cell r="H411"/>
          <cell r="I411">
            <v>0</v>
          </cell>
          <cell r="J411">
            <v>1674162293.0241559</v>
          </cell>
        </row>
        <row r="412">
          <cell r="C412" t="str">
            <v>Bª t«ng M300</v>
          </cell>
          <cell r="D412" t="str">
            <v>m3</v>
          </cell>
          <cell r="E412">
            <v>404.1</v>
          </cell>
          <cell r="F412">
            <v>563323.6672165714</v>
          </cell>
          <cell r="G412">
            <v>83931.68</v>
          </cell>
          <cell r="H412">
            <v>50524.219980000002</v>
          </cell>
          <cell r="I412">
            <v>1211661.7359944407</v>
          </cell>
          <cell r="J412">
            <v>489632507.5153535</v>
          </cell>
        </row>
        <row r="413">
          <cell r="C413" t="str">
            <v>Bª t«ng M250</v>
          </cell>
          <cell r="D413" t="str">
            <v>m3</v>
          </cell>
          <cell r="E413">
            <v>78.819999999999993</v>
          </cell>
          <cell r="F413">
            <v>467896.36724971433</v>
          </cell>
          <cell r="G413">
            <v>44651.040000000001</v>
          </cell>
          <cell r="H413">
            <v>50524.219980000002</v>
          </cell>
          <cell r="I413">
            <v>913830.47055423819</v>
          </cell>
          <cell r="J413">
            <v>72028117.689085051</v>
          </cell>
        </row>
        <row r="414">
          <cell r="C414" t="str">
            <v>Bª t«ng lãt mãng M100 ®¸ 4x6</v>
          </cell>
          <cell r="D414" t="str">
            <v>m3</v>
          </cell>
          <cell r="E414">
            <v>11.46</v>
          </cell>
          <cell r="F414">
            <v>261846.0050055357</v>
          </cell>
          <cell r="G414">
            <v>22898.699999999997</v>
          </cell>
          <cell r="H414">
            <v>12040.565000000001</v>
          </cell>
          <cell r="I414">
            <v>476409.41943829454</v>
          </cell>
          <cell r="J414">
            <v>5459651.9467628561</v>
          </cell>
        </row>
        <row r="415">
          <cell r="C415" t="str">
            <v>Cèt thÐp c¸c lo¹i</v>
          </cell>
          <cell r="D415" t="str">
            <v>TÊn</v>
          </cell>
          <cell r="E415">
            <v>33.804000000000002</v>
          </cell>
          <cell r="F415">
            <v>4932735.3371428577</v>
          </cell>
          <cell r="G415">
            <v>179831.68000000002</v>
          </cell>
          <cell r="H415">
            <v>210581.53</v>
          </cell>
          <cell r="I415">
            <v>7224454.8297665929</v>
          </cell>
          <cell r="J415">
            <v>244215471.06542993</v>
          </cell>
        </row>
        <row r="416">
          <cell r="C416" t="str">
            <v>T­êng ch¾n bª t«ng h=4m</v>
          </cell>
          <cell r="D416" t="str">
            <v>md</v>
          </cell>
          <cell r="E416"/>
          <cell r="F416"/>
          <cell r="G416"/>
          <cell r="H416"/>
          <cell r="I416">
            <v>8200000</v>
          </cell>
          <cell r="J416">
            <v>0</v>
          </cell>
        </row>
        <row r="417">
          <cell r="C417" t="str">
            <v>§¸ héc x©y tø nãn M100</v>
          </cell>
          <cell r="D417" t="str">
            <v>m3</v>
          </cell>
          <cell r="E417">
            <v>719.06</v>
          </cell>
          <cell r="F417">
            <v>278810.8254982286</v>
          </cell>
          <cell r="G417">
            <v>35358.619999999995</v>
          </cell>
          <cell r="H417">
            <v>0</v>
          </cell>
          <cell r="I417">
            <v>488783.70716064883</v>
          </cell>
          <cell r="J417">
            <v>351464812.47093612</v>
          </cell>
        </row>
        <row r="418">
          <cell r="C418" t="str">
            <v>§¸ héc x©y taluy v÷a M100</v>
          </cell>
          <cell r="D418" t="str">
            <v>m3</v>
          </cell>
          <cell r="E418">
            <v>99</v>
          </cell>
          <cell r="F418">
            <v>248531.96105274287</v>
          </cell>
          <cell r="G418">
            <v>31998.09</v>
          </cell>
          <cell r="H418">
            <v>0</v>
          </cell>
          <cell r="I418">
            <v>437566.59880956577</v>
          </cell>
          <cell r="J418">
            <v>43319093.282147013</v>
          </cell>
        </row>
        <row r="419">
          <cell r="C419" t="str">
            <v>§¸ héc x©y mãng, ch©n khay M100</v>
          </cell>
          <cell r="D419" t="str">
            <v>m3</v>
          </cell>
          <cell r="E419">
            <v>58.26</v>
          </cell>
          <cell r="F419">
            <v>248531.96105274287</v>
          </cell>
          <cell r="G419">
            <v>27907.01</v>
          </cell>
          <cell r="H419">
            <v>0</v>
          </cell>
          <cell r="I419">
            <v>421653.28258626495</v>
          </cell>
          <cell r="J419">
            <v>24565520.243475795</v>
          </cell>
        </row>
        <row r="420">
          <cell r="C420" t="str">
            <v xml:space="preserve">D¨m s¹n ®Öm </v>
          </cell>
          <cell r="D420" t="str">
            <v>m3</v>
          </cell>
          <cell r="E420">
            <v>331.11</v>
          </cell>
          <cell r="F420">
            <v>135855.41509523807</v>
          </cell>
          <cell r="G420">
            <v>30115.26</v>
          </cell>
          <cell r="H420">
            <v>0</v>
          </cell>
          <cell r="I420">
            <v>288292.40124649595</v>
          </cell>
          <cell r="J420">
            <v>95456496.976727277</v>
          </cell>
        </row>
        <row r="421">
          <cell r="C421" t="str">
            <v xml:space="preserve">§µo mãng ®Êt cÊp 3 </v>
          </cell>
          <cell r="D421" t="str">
            <v>m3</v>
          </cell>
          <cell r="E421">
            <v>2813.25</v>
          </cell>
          <cell r="F421">
            <v>0</v>
          </cell>
          <cell r="G421">
            <v>5890.0582800000002</v>
          </cell>
          <cell r="H421">
            <v>2404.6233119999997</v>
          </cell>
          <cell r="I421">
            <v>26458.435658106639</v>
          </cell>
          <cell r="J421">
            <v>74434194.115168497</v>
          </cell>
        </row>
        <row r="422">
          <cell r="C422" t="str">
            <v>§¾p ®Êt cÊp 3</v>
          </cell>
          <cell r="D422" t="str">
            <v>m3</v>
          </cell>
          <cell r="E422">
            <v>4771.8</v>
          </cell>
          <cell r="F422">
            <v>0</v>
          </cell>
          <cell r="G422">
            <v>9298.26</v>
          </cell>
          <cell r="H422">
            <v>0</v>
          </cell>
          <cell r="I422">
            <v>36167.992732107356</v>
          </cell>
          <cell r="J422">
            <v>172586427.7190699</v>
          </cell>
        </row>
        <row r="423">
          <cell r="C423" t="str">
            <v>Thi c«ng mè</v>
          </cell>
          <cell r="D423" t="str">
            <v>TB</v>
          </cell>
          <cell r="E423">
            <v>28.07</v>
          </cell>
          <cell r="F423">
            <v>4932735.3371428577</v>
          </cell>
          <cell r="G423">
            <v>179831.68000000002</v>
          </cell>
          <cell r="H423">
            <v>210581.53</v>
          </cell>
          <cell r="I423">
            <v>7224454.8297665929</v>
          </cell>
          <cell r="J423">
            <v>101000000</v>
          </cell>
        </row>
        <row r="424">
          <cell r="C424" t="str">
            <v xml:space="preserve">8. Cäc BTCT (35x35)cm </v>
          </cell>
          <cell r="D424" t="str">
            <v>md</v>
          </cell>
          <cell r="E424">
            <v>768</v>
          </cell>
          <cell r="F424"/>
          <cell r="G424"/>
          <cell r="H424"/>
          <cell r="I424">
            <v>400000</v>
          </cell>
          <cell r="J424">
            <v>307200000</v>
          </cell>
        </row>
        <row r="425">
          <cell r="C425" t="str">
            <v>9. H¹ng môc kh¸c</v>
          </cell>
          <cell r="D425" t="str">
            <v>TB</v>
          </cell>
          <cell r="E425"/>
          <cell r="F425"/>
          <cell r="G425"/>
          <cell r="H425"/>
          <cell r="I425">
            <v>0</v>
          </cell>
          <cell r="J425">
            <v>28000000</v>
          </cell>
        </row>
        <row r="426">
          <cell r="C426" t="str">
            <v>§¾p ®Êt ®ª quai</v>
          </cell>
          <cell r="D426" t="str">
            <v>m3</v>
          </cell>
          <cell r="E426">
            <v>45</v>
          </cell>
          <cell r="F426">
            <v>0</v>
          </cell>
          <cell r="G426">
            <v>29528.04</v>
          </cell>
          <cell r="H426">
            <v>0</v>
          </cell>
          <cell r="I426">
            <v>137828.35964320746</v>
          </cell>
          <cell r="J426">
            <v>6202276.1839443352</v>
          </cell>
        </row>
        <row r="427">
          <cell r="C427" t="str">
            <v>M¸y b¬m n­íc</v>
          </cell>
          <cell r="D427" t="str">
            <v>Ca</v>
          </cell>
          <cell r="E427">
            <v>30</v>
          </cell>
          <cell r="F427">
            <v>0</v>
          </cell>
          <cell r="G427">
            <v>0</v>
          </cell>
          <cell r="H427">
            <v>466499</v>
          </cell>
          <cell r="I427">
            <v>625657.55711489427</v>
          </cell>
          <cell r="J427">
            <v>18769726.713446829</v>
          </cell>
        </row>
        <row r="428">
          <cell r="C428" t="str">
            <v>Mua vµ l¾p ®Æt biÓn b¸o ®­êng bé</v>
          </cell>
          <cell r="D428" t="str">
            <v>Bé</v>
          </cell>
          <cell r="E428">
            <v>4</v>
          </cell>
          <cell r="F428">
            <v>594310.03418620001</v>
          </cell>
          <cell r="G428">
            <v>9170.9856</v>
          </cell>
          <cell r="H428">
            <v>2246.2963200000004</v>
          </cell>
          <cell r="I428">
            <v>860000</v>
          </cell>
          <cell r="J428">
            <v>3440000</v>
          </cell>
        </row>
        <row r="429">
          <cell r="C429" t="str">
            <v>10. Ph¸ dì cÇu cò</v>
          </cell>
          <cell r="D429"/>
          <cell r="E429"/>
          <cell r="F429"/>
          <cell r="G429"/>
          <cell r="H429"/>
          <cell r="I429"/>
          <cell r="J429">
            <v>36387794.307268664</v>
          </cell>
        </row>
        <row r="430">
          <cell r="C430" t="str">
            <v>§Ëp bá bª t«ng cÇu cò</v>
          </cell>
          <cell r="D430" t="str">
            <v>m3</v>
          </cell>
          <cell r="E430">
            <v>36.08</v>
          </cell>
          <cell r="F430">
            <v>0</v>
          </cell>
          <cell r="G430">
            <v>68671.7</v>
          </cell>
          <cell r="H430">
            <v>0</v>
          </cell>
          <cell r="I430">
            <v>267116.37946255063</v>
          </cell>
          <cell r="J430">
            <v>9637558.971008826</v>
          </cell>
        </row>
        <row r="431">
          <cell r="C431" t="str">
            <v>§Ëp bá ®¸ héc x©y cò</v>
          </cell>
          <cell r="D431" t="str">
            <v>m3</v>
          </cell>
          <cell r="E431">
            <v>204.75</v>
          </cell>
          <cell r="F431">
            <v>0</v>
          </cell>
          <cell r="G431">
            <v>22208.720000000001</v>
          </cell>
          <cell r="H431">
            <v>0</v>
          </cell>
          <cell r="I431">
            <v>86386.573783633401</v>
          </cell>
          <cell r="J431">
            <v>17687650.982198939</v>
          </cell>
        </row>
        <row r="432">
          <cell r="C432" t="str">
            <v>Th¸o dì thÐp cÇu cò</v>
          </cell>
          <cell r="D432" t="str">
            <v>TÊn</v>
          </cell>
          <cell r="E432">
            <v>4.71</v>
          </cell>
          <cell r="F432">
            <v>215999.99999999997</v>
          </cell>
          <cell r="G432">
            <v>218652</v>
          </cell>
          <cell r="H432">
            <v>543277.45000000007</v>
          </cell>
          <cell r="I432">
            <v>1924115.5741105948</v>
          </cell>
          <cell r="J432">
            <v>9062584.3540609013</v>
          </cell>
        </row>
        <row r="433">
          <cell r="C433" t="str">
            <v>11. TuyÕn tr¸nh</v>
          </cell>
          <cell r="D433"/>
          <cell r="E433"/>
          <cell r="F433"/>
          <cell r="G433"/>
          <cell r="H433"/>
          <cell r="I433">
            <v>0</v>
          </cell>
          <cell r="J433">
            <v>274944790.78662509</v>
          </cell>
        </row>
        <row r="434">
          <cell r="C434" t="str">
            <v>DÇm I500 lµm cÇu t¹m</v>
          </cell>
          <cell r="D434" t="str">
            <v>TÊn</v>
          </cell>
          <cell r="E434">
            <v>7.5359999999999996</v>
          </cell>
          <cell r="F434">
            <v>999886.30761904758</v>
          </cell>
          <cell r="G434">
            <v>346912.49600000004</v>
          </cell>
          <cell r="H434">
            <v>446151.53</v>
          </cell>
          <cell r="I434">
            <v>3623924.8854130441</v>
          </cell>
          <cell r="J434">
            <v>27309897.936472699</v>
          </cell>
        </row>
        <row r="435">
          <cell r="C435" t="str">
            <v>L¾p dùng vµ th¸o dì cÇu t¹m</v>
          </cell>
          <cell r="D435" t="str">
            <v>TÊn</v>
          </cell>
          <cell r="E435">
            <v>7.5359999999999996</v>
          </cell>
          <cell r="F435">
            <v>278999.99999999994</v>
          </cell>
          <cell r="G435">
            <v>218652</v>
          </cell>
          <cell r="H435">
            <v>543277.45000000007</v>
          </cell>
          <cell r="I435">
            <v>2200391.9957527202</v>
          </cell>
          <cell r="J435">
            <v>16582154.079992497</v>
          </cell>
        </row>
        <row r="436">
          <cell r="C436" t="str">
            <v>L¾p ®Æt vµ th¸o dì rä ®¸</v>
          </cell>
          <cell r="D436" t="str">
            <v>Rä</v>
          </cell>
          <cell r="E436">
            <v>150</v>
          </cell>
          <cell r="F436">
            <v>167311.23357142857</v>
          </cell>
          <cell r="G436">
            <v>63119.520000000004</v>
          </cell>
          <cell r="H436">
            <v>0</v>
          </cell>
          <cell r="I436">
            <v>498735.7040999615</v>
          </cell>
          <cell r="J436">
            <v>74810355.614994228</v>
          </cell>
        </row>
        <row r="437">
          <cell r="C437" t="str">
            <v xml:space="preserve">§¾p ®Êt nÒn ®­êng </v>
          </cell>
          <cell r="D437" t="str">
            <v>m3</v>
          </cell>
          <cell r="E437">
            <v>1875</v>
          </cell>
          <cell r="F437">
            <v>5714.2857142857138</v>
          </cell>
          <cell r="G437">
            <v>6287.7246742857133</v>
          </cell>
          <cell r="H437">
            <v>16215.547368</v>
          </cell>
          <cell r="I437">
            <v>60797.097711059716</v>
          </cell>
          <cell r="J437">
            <v>113994558.20823696</v>
          </cell>
        </row>
        <row r="438">
          <cell r="C438" t="str">
            <v>Mãng cÊp phèi ®¸ d¨m lo¹i 1</v>
          </cell>
          <cell r="D438" t="str">
            <v>m3</v>
          </cell>
          <cell r="E438">
            <v>165</v>
          </cell>
          <cell r="F438">
            <v>211603.89028571427</v>
          </cell>
          <cell r="G438">
            <v>675.13600000000008</v>
          </cell>
          <cell r="H438">
            <v>7602.8820839999989</v>
          </cell>
          <cell r="I438">
            <v>256047.42392078004</v>
          </cell>
          <cell r="J438">
            <v>42247824.94692871</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sheetData sheetId="159" refreshError="1"/>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sheetData sheetId="177" refreshError="1"/>
      <sheetData sheetId="178" refreshError="1"/>
      <sheetData sheetId="179" refreshError="1"/>
      <sheetData sheetId="180"/>
      <sheetData sheetId="181"/>
      <sheetData sheetId="182" refreshError="1"/>
      <sheetData sheetId="183" refreshError="1"/>
      <sheetData sheetId="184" refreshError="1"/>
      <sheetData sheetId="185"/>
      <sheetData sheetId="186"/>
      <sheetData sheetId="187"/>
      <sheetData sheetId="188"/>
      <sheetData sheetId="189"/>
      <sheetData sheetId="190"/>
      <sheetData sheetId="19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sheetData sheetId="282"/>
      <sheetData sheetId="283"/>
      <sheetData sheetId="284" refreshError="1"/>
      <sheetData sheetId="285" refreshError="1"/>
      <sheetData sheetId="286" refreshError="1"/>
      <sheetData sheetId="287"/>
      <sheetData sheetId="288"/>
      <sheetData sheetId="289" refreshError="1"/>
      <sheetData sheetId="290" refreshError="1"/>
      <sheetData sheetId="291" refreshError="1"/>
      <sheetData sheetId="292" refreshError="1"/>
      <sheetData sheetId="293" refreshError="1"/>
      <sheetData sheetId="294"/>
      <sheetData sheetId="295"/>
      <sheetData sheetId="296"/>
      <sheetData sheetId="297" refreshError="1"/>
      <sheetData sheetId="298" refreshError="1"/>
      <sheetData sheetId="299" refreshError="1"/>
      <sheetData sheetId="300" refreshError="1"/>
      <sheetData sheetId="301" refreshError="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PTDG"/>
      <sheetName val="T.Tranh AnLoc"/>
      <sheetName val="T.Tranh LocNinh"/>
      <sheetName val="QL13"/>
      <sheetName val="Tonghop"/>
      <sheetName val="Tra_bang"/>
      <sheetName val="KSTK(1778 Dcuong)"/>
      <sheetName val="dbgt(tuyen) (2)"/>
      <sheetName val="dbgt(tuyen)"/>
      <sheetName val="DgiaksatDHC4,"/>
      <sheetName val="dongia"/>
      <sheetName val="KSTK (06)"/>
      <sheetName val="XL4Poppy"/>
      <sheetName val="Congty"/>
      <sheetName val="VPPN"/>
      <sheetName val="XN74"/>
      <sheetName val="XN54"/>
      <sheetName val="XN33"/>
      <sheetName val="NK96"/>
      <sheetName val="XL4Test5"/>
      <sheetName val="Sheet1"/>
      <sheetName val="Sheet2"/>
      <sheetName val="Sheet3"/>
      <sheetName val="tong hop"/>
      <sheetName val="phan tich DG"/>
      <sheetName val="gia vat lieu"/>
      <sheetName val="gia xe may"/>
      <sheetName val="gia nhan cong"/>
      <sheetName val="Co.gty"/>
      <sheetName val="T.Tranh LmcNinh"/>
      <sheetName val="KSTK(17_x0017_8 Dcuong)"/>
      <sheetName val="dbgt(tuien)"/>
      <sheetName val="DgiakqatDHC4,"/>
      <sheetName val="KQTK (06)"/>
      <sheetName val="DTCT"/>
      <sheetName val="KSTK(1778 _x0004_c5o.g)"/>
      <sheetName val="db't(tuyen) (2)"/>
      <sheetName val="TK.TGTGT"/>
      <sheetName val="BR.10%"/>
      <sheetName val="MV.10% "/>
      <sheetName val="MV.01%"/>
      <sheetName val="Ctg.Thu"/>
      <sheetName val="Ctg.Chi"/>
      <sheetName val="Ctg.Gv"/>
      <sheetName val="Ctgs.1"/>
      <sheetName val="Ctgs.2"/>
      <sheetName val="Ctgs.3"/>
      <sheetName val="Bia Ctgs"/>
      <sheetName val="BK.NXT"/>
      <sheetName val="Ct.Nxt"/>
      <sheetName val="Cd.Nhap"/>
      <sheetName val="Sheet4"/>
      <sheetName val="wia nhan cong"/>
      <sheetName val="gia vat_x0000_lieu"/>
      <sheetName val="gia 3_x0000_t lieu"/>
      <sheetName val="giathanh1"/>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ra_ba_x000e_g"/>
      <sheetName val="_x0018_N54"/>
      <sheetName val="Dulieu"/>
      <sheetName val="gia vat"/>
      <sheetName val="gia 3"/>
      <sheetName val="VL,NC"/>
      <sheetName val="Tra KS"/>
      <sheetName val="tonghoptt (2)"/>
      <sheetName val="tonghoptt"/>
      <sheetName val="ximang"/>
      <sheetName val="da 1x2"/>
      <sheetName val="cat vang"/>
      <sheetName val="phugia555"/>
      <sheetName val="phugia561"/>
      <sheetName val="dung"/>
      <sheetName val="Tai khoan"/>
      <sheetName val="C45-BH"/>
      <sheetName val="C47-BH-01"/>
      <sheetName val="C47-BH-02"/>
      <sheetName val="C47-BH-03"/>
      <sheetName val="C46-BH-I"/>
      <sheetName val="S53-BH-I"/>
      <sheetName val="C47-BH-04"/>
      <sheetName val="C47-BH-05"/>
      <sheetName val="C47-BH-06"/>
      <sheetName val="S53-BH-II"/>
      <sheetName val="C46-BH-II"/>
      <sheetName val="C47-BH-07"/>
      <sheetName val="C47-BH-08"/>
      <sheetName val="C47-BH-09"/>
      <sheetName val="S53-BH-III"/>
      <sheetName val="C46-BH-III"/>
      <sheetName val="C47-BH-10"/>
      <sheetName val="C47-BH-11"/>
      <sheetName val="C47-BH-12"/>
      <sheetName val="S53-BH-IV"/>
      <sheetName val="C46-BH-IV"/>
      <sheetName val="00000000"/>
      <sheetName val="10000000"/>
      <sheetName val="20000000"/>
      <sheetName val="CHITIET VL-NC-TT-3p"/>
      <sheetName val="VCV-BE-TONG"/>
      <sheetName val="ctTBA"/>
      <sheetName val="2_x0000__x0000_(tuyen)"/>
      <sheetName val="NOMENCLATURE"/>
      <sheetName val="T.Tran( AnLoc"/>
      <sheetName val="gia 8e may"/>
      <sheetName val="gVL"/>
      <sheetName val="BTH phi"/>
      <sheetName val="BLT phi"/>
      <sheetName val="phi,le phi"/>
      <sheetName val="Bien Lai TON"/>
      <sheetName val="BCQT "/>
      <sheetName val="Giay di duong"/>
      <sheetName val="BC QT cua tung ap"/>
      <sheetName val="GIAO CHI TIEU THU QUY 07"/>
      <sheetName val="BANG TONG HOP GIAY NOP TIEN"/>
      <sheetName val="gia vat?lieu"/>
      <sheetName val="dgngia"/>
      <sheetName val="ptdg-duong"/>
      <sheetName val="DTCT-TB"/>
      <sheetName val="dtct cau"/>
      <sheetName val="fia vat lieu"/>
      <sheetName val="Shdet3"/>
      <sheetName val="Cn.gty"/>
      <sheetName val="dbgt(tuien("/>
      <sheetName val="DgiajqatDHC4,"/>
      <sheetName val="TSO_CHUNG"/>
      <sheetName val="KCCP"/>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DO AM DT"/>
      <sheetName val="Tonghp"/>
      <sheetName val="Loading"/>
      <sheetName val="Check C"/>
      <sheetName val="_x000c__x0000__x0001__x0000__x0000__x0000__x0001_ý"/>
      <sheetName val="T_Tranh_AnLoc"/>
      <sheetName val="T_Tranh_LocNinh"/>
      <sheetName val="KSTK(1778_Dcuong)"/>
      <sheetName val="dbgt(tuyen)_(2)"/>
      <sheetName val="KSTK_(06)"/>
      <sheetName val="tong_hop"/>
      <sheetName val="phan_tich_DG"/>
      <sheetName val="gia_vat_lieu"/>
      <sheetName val="gia_xe_may"/>
      <sheetName val="gia_nhan_cong"/>
      <sheetName val="Co_gty"/>
      <sheetName val="T_Tranh_LmcNinh"/>
      <sheetName val="KSTK(178_Dcuong)"/>
      <sheetName val="KQTK_(06)"/>
      <sheetName val="TK_TGTGT"/>
      <sheetName val="BR_10%"/>
      <sheetName val="MV_10%_"/>
      <sheetName val="MV_01%"/>
      <sheetName val="Ctg_Thu"/>
      <sheetName val="Ctg_Chi"/>
      <sheetName val="Ctg_Gv"/>
      <sheetName val="Ctgs_1"/>
      <sheetName val="Ctgs_2"/>
      <sheetName val="Ctgs_3"/>
      <sheetName val="Bia_Ctgs"/>
      <sheetName val="BK_NXT"/>
      <sheetName val="Ct_Nxt"/>
      <sheetName val="Cd_Nhap"/>
      <sheetName val="KSTK(1778_c5o_g)"/>
      <sheetName val="db't(tuyen)_(2)"/>
      <sheetName val="wia_nhan_cong"/>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ra_bag"/>
      <sheetName val="N54"/>
      <sheetName val="tonghoptt_(2)"/>
      <sheetName val="da_1x2"/>
      <sheetName val="cat_vang"/>
      <sheetName val="gia 3?t lieu"/>
      <sheetName val="[BCNCKT13_S3.xlsYphugia561"/>
      <sheetName val="Tra_bang_QD11-109"/>
      <sheetName val="2??(tuyen)"/>
      <sheetName val="PTVT (MAU)"/>
      <sheetName val="Thuc thanh"/>
      <sheetName val="Tnnghop"/>
      <sheetName val="BO"/>
      <sheetName val="Electrical Breakdown"/>
      <sheetName val="PHAN DS 22 KV"/>
      <sheetName val="chi tiet C"/>
      <sheetName val="2"/>
      <sheetName val="gia vat_lieu"/>
      <sheetName val="gia 3_t lieu"/>
      <sheetName val="tonluonsong"/>
      <sheetName val="tuyenphu"/>
      <sheetName val="cau"/>
      <sheetName val="Chitietgia"/>
      <sheetName val="M tren"/>
      <sheetName val="X dam"/>
      <sheetName val="C Cham"/>
      <sheetName val="Sum CONG"/>
      <sheetName val="Sum CONG Conlai"/>
      <sheetName val="Cong tron"/>
      <sheetName val="Công 2(4x4)"/>
      <sheetName val="Gia cong"/>
      <sheetName val="Cong hop"/>
      <sheetName val="tuyenphu (2)"/>
      <sheetName val="Chitietgia (2)"/>
      <sheetName val="DI-ESTI"/>
      <sheetName val="So tong hop "/>
      <sheetName val="2__(tuyen)"/>
      <sheetName val="_x000c_?_x0001_???_x0001_ý"/>
      <sheetName val="Temp"/>
      <sheetName val="_x000c_?_x0001_?_x0001_ý"/>
      <sheetName val="CdȮNhap"/>
      <sheetName val="KH-Q1,Q2,01"/>
      <sheetName val="TK22kV"/>
      <sheetName val="DgiaksatDHC"/>
      <sheetName val="_x000c_"/>
      <sheetName val="TL rieng"/>
      <sheetName val="2_x0000__x0000_€(tuyen)"/>
      <sheetName val="ESTI."/>
      <sheetName val="_x000c__x0000__x0001__x0000__x0001_ý"/>
      <sheetName val="LEGEND"/>
      <sheetName val="CTGS"/>
      <sheetName val="_BCNCKT13_S3.xlsYphugia561"/>
      <sheetName val="_x000c___x0001_____x0001_ý"/>
      <sheetName val="_x000c___x0001___x0001_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sheetData sheetId="35"/>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refreshError="1"/>
      <sheetData sheetId="116"/>
      <sheetData sheetId="117"/>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refreshError="1"/>
      <sheetData sheetId="131" refreshError="1"/>
      <sheetData sheetId="132" refreshError="1"/>
      <sheetData sheetId="133"/>
      <sheetData sheetId="134"/>
      <sheetData sheetId="135" refreshError="1"/>
      <sheetData sheetId="136" refreshError="1"/>
      <sheetData sheetId="137"/>
      <sheetData sheetId="138" refreshError="1"/>
      <sheetData sheetId="139"/>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sheetData sheetId="216" refreshError="1"/>
      <sheetData sheetId="217" refreshError="1"/>
      <sheetData sheetId="218" refreshError="1"/>
      <sheetData sheetId="219" refreshError="1"/>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sheetData sheetId="250" refreshError="1"/>
      <sheetData sheetId="251" refreshError="1"/>
      <sheetData sheetId="252"/>
      <sheetData sheetId="253" refreshError="1"/>
      <sheetData sheetId="254" refreshError="1"/>
      <sheetData sheetId="255"/>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abSelected="1" topLeftCell="A25" workbookViewId="0">
      <selection activeCell="E35" sqref="E35"/>
    </sheetView>
  </sheetViews>
  <sheetFormatPr defaultRowHeight="12.75" x14ac:dyDescent="0.2"/>
  <cols>
    <col min="1" max="1" width="7.140625" style="33" customWidth="1"/>
    <col min="2" max="2" width="26.5703125" style="147" customWidth="1"/>
    <col min="3" max="3" width="11.28515625" style="33" customWidth="1"/>
    <col min="4" max="5" width="11.140625" style="33" customWidth="1"/>
    <col min="6" max="6" width="13.85546875" style="33" customWidth="1"/>
    <col min="7" max="7" width="14.7109375" style="148" customWidth="1"/>
    <col min="8" max="8" width="11.85546875" style="148" customWidth="1"/>
    <col min="9" max="9" width="16.85546875" style="33" customWidth="1"/>
    <col min="10" max="10" width="10.85546875" style="33" customWidth="1"/>
    <col min="11" max="16384" width="9.140625" style="33"/>
  </cols>
  <sheetData>
    <row r="1" spans="1:10" x14ac:dyDescent="0.2">
      <c r="I1" s="451" t="s">
        <v>100</v>
      </c>
      <c r="J1" s="451"/>
    </row>
    <row r="2" spans="1:10" ht="16.5" x14ac:dyDescent="0.25">
      <c r="A2" s="452" t="s">
        <v>14</v>
      </c>
      <c r="B2" s="452"/>
      <c r="C2" s="452"/>
      <c r="D2" s="208"/>
      <c r="E2" s="453" t="s">
        <v>85</v>
      </c>
      <c r="F2" s="453"/>
      <c r="G2" s="453"/>
      <c r="H2" s="453"/>
      <c r="I2" s="453"/>
      <c r="J2" s="453"/>
    </row>
    <row r="3" spans="1:10" ht="16.5" x14ac:dyDescent="0.25">
      <c r="A3" s="454" t="s">
        <v>342</v>
      </c>
      <c r="B3" s="454"/>
      <c r="C3" s="454"/>
      <c r="D3" s="209"/>
      <c r="E3" s="455" t="s">
        <v>84</v>
      </c>
      <c r="F3" s="455"/>
      <c r="G3" s="455"/>
      <c r="H3" s="455"/>
      <c r="I3" s="455"/>
      <c r="J3" s="455"/>
    </row>
    <row r="4" spans="1:10" ht="16.5" x14ac:dyDescent="0.25">
      <c r="A4" s="456" t="s">
        <v>343</v>
      </c>
      <c r="B4" s="456"/>
      <c r="C4" s="456"/>
      <c r="D4" s="119"/>
      <c r="E4" s="119"/>
      <c r="F4" s="119"/>
      <c r="G4" s="119"/>
      <c r="H4" s="119"/>
      <c r="I4" s="119"/>
    </row>
    <row r="5" spans="1:10" ht="16.5" x14ac:dyDescent="0.2">
      <c r="A5" s="121"/>
      <c r="B5" s="122"/>
      <c r="D5" s="210"/>
      <c r="E5" s="447" t="s">
        <v>344</v>
      </c>
      <c r="F5" s="447"/>
      <c r="G5" s="447"/>
      <c r="H5" s="447"/>
      <c r="I5" s="447"/>
      <c r="J5" s="447"/>
    </row>
    <row r="6" spans="1:10" ht="21.75" customHeight="1" x14ac:dyDescent="0.2">
      <c r="A6" s="448" t="s">
        <v>18</v>
      </c>
      <c r="B6" s="448"/>
      <c r="C6" s="448"/>
      <c r="D6" s="448"/>
      <c r="E6" s="448"/>
      <c r="F6" s="448"/>
      <c r="G6" s="448"/>
      <c r="H6" s="448"/>
      <c r="I6" s="448"/>
      <c r="J6" s="448"/>
    </row>
    <row r="7" spans="1:10" ht="21.75" customHeight="1" x14ac:dyDescent="0.2">
      <c r="A7" s="448" t="s">
        <v>345</v>
      </c>
      <c r="B7" s="448"/>
      <c r="C7" s="448"/>
      <c r="D7" s="448"/>
      <c r="E7" s="448"/>
      <c r="F7" s="448"/>
      <c r="G7" s="448"/>
      <c r="H7" s="448"/>
      <c r="I7" s="448"/>
      <c r="J7" s="448"/>
    </row>
    <row r="8" spans="1:10" ht="21" customHeight="1" x14ac:dyDescent="0.2">
      <c r="A8" s="449" t="s">
        <v>346</v>
      </c>
      <c r="B8" s="449"/>
      <c r="C8" s="449"/>
      <c r="D8" s="449"/>
      <c r="E8" s="449"/>
      <c r="F8" s="449"/>
      <c r="G8" s="449"/>
      <c r="H8" s="449"/>
      <c r="I8" s="449"/>
      <c r="J8" s="449"/>
    </row>
    <row r="9" spans="1:10" ht="33.75" customHeight="1" x14ac:dyDescent="0.2">
      <c r="A9" s="449" t="s">
        <v>347</v>
      </c>
      <c r="B9" s="449"/>
      <c r="C9" s="449"/>
      <c r="D9" s="449"/>
      <c r="E9" s="449"/>
      <c r="F9" s="449"/>
      <c r="G9" s="449"/>
      <c r="H9" s="449"/>
      <c r="I9" s="449"/>
      <c r="J9" s="449"/>
    </row>
    <row r="10" spans="1:10" ht="24" customHeight="1" x14ac:dyDescent="0.2">
      <c r="A10" s="450" t="s">
        <v>348</v>
      </c>
      <c r="B10" s="450"/>
      <c r="C10" s="450"/>
      <c r="D10" s="450"/>
      <c r="E10" s="450"/>
      <c r="F10" s="450"/>
      <c r="G10" s="450"/>
      <c r="H10" s="450"/>
      <c r="I10" s="450"/>
      <c r="J10" s="450"/>
    </row>
    <row r="11" spans="1:10" ht="19.5" customHeight="1" x14ac:dyDescent="0.2">
      <c r="A11" s="372" t="s">
        <v>19</v>
      </c>
      <c r="B11" s="442" t="s">
        <v>349</v>
      </c>
      <c r="C11" s="442"/>
      <c r="D11" s="442"/>
      <c r="E11" s="442"/>
      <c r="F11" s="442"/>
      <c r="G11" s="442"/>
      <c r="H11" s="442"/>
      <c r="I11" s="442"/>
      <c r="J11" s="371"/>
    </row>
    <row r="12" spans="1:10" ht="21" customHeight="1" x14ac:dyDescent="0.2">
      <c r="A12" s="372" t="s">
        <v>19</v>
      </c>
      <c r="B12" s="442" t="s">
        <v>350</v>
      </c>
      <c r="C12" s="442"/>
      <c r="D12" s="442"/>
      <c r="E12" s="442"/>
      <c r="F12" s="442"/>
      <c r="G12" s="442"/>
      <c r="H12" s="442"/>
      <c r="I12" s="442"/>
      <c r="J12" s="188"/>
    </row>
    <row r="13" spans="1:10" ht="36.75" customHeight="1" x14ac:dyDescent="0.2">
      <c r="A13" s="372" t="s">
        <v>19</v>
      </c>
      <c r="B13" s="443" t="s">
        <v>351</v>
      </c>
      <c r="C13" s="443"/>
      <c r="D13" s="443"/>
      <c r="E13" s="443"/>
      <c r="F13" s="443"/>
      <c r="G13" s="443"/>
      <c r="H13" s="443"/>
      <c r="I13" s="443"/>
      <c r="J13" s="443"/>
    </row>
    <row r="14" spans="1:10" ht="15" customHeight="1" x14ac:dyDescent="0.2">
      <c r="A14" s="372"/>
      <c r="B14" s="370"/>
      <c r="C14" s="370"/>
      <c r="D14" s="370"/>
      <c r="E14" s="370"/>
      <c r="F14" s="370"/>
      <c r="G14" s="370"/>
      <c r="H14" s="370"/>
      <c r="I14" s="370"/>
      <c r="J14" s="188"/>
    </row>
    <row r="15" spans="1:10" ht="24" customHeight="1" x14ac:dyDescent="0.2">
      <c r="A15" s="444" t="s">
        <v>20</v>
      </c>
      <c r="B15" s="444"/>
      <c r="C15" s="444"/>
      <c r="D15" s="444"/>
      <c r="E15" s="444"/>
      <c r="F15" s="444"/>
      <c r="G15" s="444"/>
      <c r="H15" s="444"/>
      <c r="I15" s="444"/>
      <c r="J15" s="444"/>
    </row>
    <row r="16" spans="1:10" ht="16.5" x14ac:dyDescent="0.2">
      <c r="A16" s="371" t="s">
        <v>21</v>
      </c>
      <c r="B16" s="445" t="s">
        <v>352</v>
      </c>
      <c r="C16" s="446"/>
      <c r="D16" s="446"/>
      <c r="E16" s="446"/>
      <c r="F16" s="446"/>
      <c r="G16" s="446"/>
      <c r="H16" s="446"/>
      <c r="I16" s="446"/>
      <c r="J16" s="446"/>
    </row>
    <row r="17" spans="1:10" ht="22.5" customHeight="1" x14ac:dyDescent="0.2">
      <c r="A17" s="371" t="s">
        <v>22</v>
      </c>
      <c r="B17" s="56" t="s">
        <v>115</v>
      </c>
      <c r="C17" s="56"/>
      <c r="D17" s="56"/>
      <c r="E17" s="56"/>
      <c r="F17" s="56"/>
      <c r="G17" s="56"/>
      <c r="H17" s="56"/>
      <c r="I17" s="40"/>
      <c r="J17" s="188"/>
    </row>
    <row r="18" spans="1:10" s="118" customFormat="1" ht="18.75" customHeight="1" x14ac:dyDescent="0.25">
      <c r="A18" s="118" t="s">
        <v>19</v>
      </c>
      <c r="B18" s="436" t="s">
        <v>156</v>
      </c>
      <c r="C18" s="436"/>
      <c r="D18" s="436"/>
      <c r="E18" s="185"/>
      <c r="F18" s="185"/>
      <c r="G18" s="179"/>
      <c r="H18" s="179">
        <v>140000</v>
      </c>
      <c r="I18" s="180" t="s">
        <v>86</v>
      </c>
    </row>
    <row r="19" spans="1:10" s="118" customFormat="1" ht="15.75" customHeight="1" x14ac:dyDescent="0.25">
      <c r="A19" s="118" t="s">
        <v>19</v>
      </c>
      <c r="B19" s="436" t="s">
        <v>154</v>
      </c>
      <c r="C19" s="436"/>
      <c r="D19" s="436"/>
      <c r="E19" s="185"/>
      <c r="F19" s="185"/>
      <c r="G19" s="179"/>
      <c r="H19" s="179">
        <v>100000</v>
      </c>
      <c r="I19" s="180" t="s">
        <v>86</v>
      </c>
    </row>
    <row r="20" spans="1:10" s="118" customFormat="1" ht="18" customHeight="1" x14ac:dyDescent="0.25">
      <c r="A20" s="212" t="s">
        <v>19</v>
      </c>
      <c r="B20" s="437" t="s">
        <v>155</v>
      </c>
      <c r="C20" s="437"/>
      <c r="D20" s="183"/>
      <c r="E20" s="191"/>
      <c r="F20" s="191"/>
      <c r="G20" s="179"/>
      <c r="H20" s="179">
        <v>100000</v>
      </c>
      <c r="I20" s="180" t="s">
        <v>86</v>
      </c>
    </row>
    <row r="21" spans="1:10" s="128" customFormat="1" ht="31.5" customHeight="1" x14ac:dyDescent="0.25">
      <c r="A21" s="428" t="s">
        <v>1</v>
      </c>
      <c r="B21" s="150" t="s">
        <v>23</v>
      </c>
      <c r="C21" s="125" t="s">
        <v>34</v>
      </c>
      <c r="D21" s="125" t="s">
        <v>97</v>
      </c>
      <c r="E21" s="428" t="s">
        <v>208</v>
      </c>
      <c r="F21" s="428" t="s">
        <v>96</v>
      </c>
      <c r="G21" s="127" t="s">
        <v>133</v>
      </c>
      <c r="H21" s="125" t="s">
        <v>12</v>
      </c>
      <c r="I21" s="207" t="s">
        <v>95</v>
      </c>
      <c r="J21" s="125" t="s">
        <v>152</v>
      </c>
    </row>
    <row r="22" spans="1:10" s="128" customFormat="1" ht="20.25" customHeight="1" x14ac:dyDescent="0.25">
      <c r="A22" s="192" t="s">
        <v>76</v>
      </c>
      <c r="B22" s="192" t="s">
        <v>77</v>
      </c>
      <c r="C22" s="192" t="s">
        <v>78</v>
      </c>
      <c r="D22" s="192" t="s">
        <v>79</v>
      </c>
      <c r="E22" s="192" t="s">
        <v>80</v>
      </c>
      <c r="F22" s="192" t="s">
        <v>93</v>
      </c>
      <c r="G22" s="192" t="s">
        <v>113</v>
      </c>
      <c r="H22" s="192" t="s">
        <v>151</v>
      </c>
      <c r="I22" s="192" t="s">
        <v>153</v>
      </c>
      <c r="J22" s="192" t="s">
        <v>82</v>
      </c>
    </row>
    <row r="23" spans="1:10" s="128" customFormat="1" ht="33" x14ac:dyDescent="0.25">
      <c r="A23" s="377" t="s">
        <v>87</v>
      </c>
      <c r="B23" s="378" t="s">
        <v>237</v>
      </c>
      <c r="C23" s="379"/>
      <c r="D23" s="378"/>
      <c r="E23" s="378"/>
      <c r="F23" s="380"/>
      <c r="G23" s="381"/>
      <c r="H23" s="381"/>
      <c r="I23" s="382">
        <f>SUM(I24,I25:I50)</f>
        <v>159316500</v>
      </c>
      <c r="J23" s="292"/>
    </row>
    <row r="24" spans="1:10" s="128" customFormat="1" ht="49.5" x14ac:dyDescent="0.25">
      <c r="A24" s="377">
        <v>1</v>
      </c>
      <c r="B24" s="383" t="s">
        <v>353</v>
      </c>
      <c r="C24" s="384" t="s">
        <v>354</v>
      </c>
      <c r="D24" s="385"/>
      <c r="E24" s="392">
        <v>1</v>
      </c>
      <c r="F24" s="393">
        <v>3</v>
      </c>
      <c r="G24" s="394">
        <v>100000</v>
      </c>
      <c r="H24" s="395">
        <v>2</v>
      </c>
      <c r="I24" s="396">
        <f>G24*H24*F24*E24</f>
        <v>600000</v>
      </c>
      <c r="J24" s="387"/>
    </row>
    <row r="25" spans="1:10" s="128" customFormat="1" ht="66" x14ac:dyDescent="0.25">
      <c r="A25" s="377">
        <v>2</v>
      </c>
      <c r="B25" s="388" t="s">
        <v>355</v>
      </c>
      <c r="C25" s="379"/>
      <c r="D25" s="378"/>
      <c r="E25" s="397"/>
      <c r="F25" s="427"/>
      <c r="G25" s="395"/>
      <c r="H25" s="395"/>
      <c r="I25" s="396">
        <f t="shared" ref="I25:I50" si="0">G25*H25*F25*E25</f>
        <v>0</v>
      </c>
      <c r="J25" s="292"/>
    </row>
    <row r="26" spans="1:10" s="128" customFormat="1" ht="16.5" x14ac:dyDescent="0.25">
      <c r="A26" s="389">
        <v>2.1</v>
      </c>
      <c r="B26" s="390" t="s">
        <v>356</v>
      </c>
      <c r="C26" s="391" t="s">
        <v>354</v>
      </c>
      <c r="D26" s="392"/>
      <c r="E26" s="392">
        <v>1</v>
      </c>
      <c r="F26" s="393">
        <f>[108]DinhMuc25K_40!E4</f>
        <v>3</v>
      </c>
      <c r="G26" s="394">
        <v>100000</v>
      </c>
      <c r="H26" s="395">
        <v>3</v>
      </c>
      <c r="I26" s="396">
        <f t="shared" si="0"/>
        <v>900000</v>
      </c>
      <c r="J26" s="389"/>
    </row>
    <row r="27" spans="1:10" s="128" customFormat="1" ht="33" x14ac:dyDescent="0.25">
      <c r="A27" s="389">
        <v>2.2000000000000002</v>
      </c>
      <c r="B27" s="397" t="s">
        <v>357</v>
      </c>
      <c r="C27" s="392" t="s">
        <v>354</v>
      </c>
      <c r="D27" s="391"/>
      <c r="E27" s="392">
        <v>1</v>
      </c>
      <c r="F27" s="393">
        <f>[108]DinhMuc25K_40!E5</f>
        <v>1.5</v>
      </c>
      <c r="G27" s="394">
        <v>100000</v>
      </c>
      <c r="H27" s="395">
        <v>3</v>
      </c>
      <c r="I27" s="396">
        <f t="shared" si="0"/>
        <v>450000</v>
      </c>
      <c r="J27" s="389"/>
    </row>
    <row r="28" spans="1:10" s="128" customFormat="1" ht="49.5" x14ac:dyDescent="0.25">
      <c r="A28" s="389">
        <v>2.2999999999999998</v>
      </c>
      <c r="B28" s="397" t="s">
        <v>358</v>
      </c>
      <c r="C28" s="392"/>
      <c r="D28" s="391"/>
      <c r="E28" s="392"/>
      <c r="F28" s="393"/>
      <c r="G28" s="394"/>
      <c r="H28" s="398"/>
      <c r="I28" s="396">
        <f t="shared" si="0"/>
        <v>0</v>
      </c>
      <c r="J28" s="389"/>
    </row>
    <row r="29" spans="1:10" s="128" customFormat="1" ht="33" x14ac:dyDescent="0.25">
      <c r="A29" s="389" t="s">
        <v>373</v>
      </c>
      <c r="B29" s="397" t="s">
        <v>359</v>
      </c>
      <c r="C29" s="392" t="s">
        <v>354</v>
      </c>
      <c r="D29" s="391"/>
      <c r="E29" s="392">
        <v>1</v>
      </c>
      <c r="F29" s="393">
        <v>2.5</v>
      </c>
      <c r="G29" s="394">
        <v>100000</v>
      </c>
      <c r="H29" s="395">
        <v>3</v>
      </c>
      <c r="I29" s="396">
        <f t="shared" si="0"/>
        <v>750000</v>
      </c>
      <c r="J29" s="389"/>
    </row>
    <row r="30" spans="1:10" s="128" customFormat="1" ht="66" x14ac:dyDescent="0.25">
      <c r="A30" s="389" t="s">
        <v>374</v>
      </c>
      <c r="B30" s="397" t="s">
        <v>360</v>
      </c>
      <c r="C30" s="392"/>
      <c r="D30" s="391"/>
      <c r="E30" s="392"/>
      <c r="F30" s="393"/>
      <c r="G30" s="394"/>
      <c r="H30" s="398"/>
      <c r="I30" s="396">
        <f t="shared" si="0"/>
        <v>0</v>
      </c>
      <c r="J30" s="389"/>
    </row>
    <row r="31" spans="1:10" s="128" customFormat="1" ht="16.5" x14ac:dyDescent="0.25">
      <c r="A31" s="389" t="s">
        <v>375</v>
      </c>
      <c r="B31" s="397"/>
      <c r="C31" s="392" t="s">
        <v>354</v>
      </c>
      <c r="D31" s="392">
        <v>2</v>
      </c>
      <c r="E31" s="392">
        <v>5</v>
      </c>
      <c r="F31" s="393">
        <f>[108]DinhMuc25K_40!E6-F29</f>
        <v>39.9</v>
      </c>
      <c r="G31" s="394">
        <v>100000</v>
      </c>
      <c r="H31" s="395">
        <v>3</v>
      </c>
      <c r="I31" s="396">
        <f t="shared" si="0"/>
        <v>59850000</v>
      </c>
      <c r="J31" s="389"/>
    </row>
    <row r="32" spans="1:10" s="128" customFormat="1" ht="16.5" x14ac:dyDescent="0.25">
      <c r="A32" s="389" t="s">
        <v>376</v>
      </c>
      <c r="B32" s="397"/>
      <c r="C32" s="392" t="s">
        <v>354</v>
      </c>
      <c r="D32" s="392">
        <v>3</v>
      </c>
      <c r="E32" s="392">
        <v>2</v>
      </c>
      <c r="F32" s="393">
        <f>[108]DinhMuc25K_40!F6-F29</f>
        <v>55</v>
      </c>
      <c r="G32" s="394">
        <v>100000</v>
      </c>
      <c r="H32" s="395">
        <v>3</v>
      </c>
      <c r="I32" s="396">
        <f t="shared" si="0"/>
        <v>33000000</v>
      </c>
      <c r="J32" s="389"/>
    </row>
    <row r="33" spans="1:10" s="128" customFormat="1" ht="16.5" x14ac:dyDescent="0.25">
      <c r="A33" s="389">
        <v>2.4</v>
      </c>
      <c r="B33" s="397" t="s">
        <v>361</v>
      </c>
      <c r="C33" s="392"/>
      <c r="D33" s="391"/>
      <c r="E33" s="392"/>
      <c r="F33" s="393"/>
      <c r="G33" s="394"/>
      <c r="H33" s="395"/>
      <c r="I33" s="396">
        <f t="shared" si="0"/>
        <v>0</v>
      </c>
      <c r="J33" s="389"/>
    </row>
    <row r="34" spans="1:10" s="128" customFormat="1" ht="16.5" x14ac:dyDescent="0.25">
      <c r="A34" s="389" t="s">
        <v>377</v>
      </c>
      <c r="B34" s="397"/>
      <c r="C34" s="392" t="s">
        <v>354</v>
      </c>
      <c r="D34" s="392">
        <v>2</v>
      </c>
      <c r="E34" s="392">
        <v>1</v>
      </c>
      <c r="F34" s="393">
        <f>[108]DinhMuc25K_40!E8</f>
        <v>8</v>
      </c>
      <c r="G34" s="394">
        <v>100000</v>
      </c>
      <c r="H34" s="395">
        <v>3</v>
      </c>
      <c r="I34" s="396">
        <f t="shared" si="0"/>
        <v>2400000</v>
      </c>
      <c r="J34" s="389"/>
    </row>
    <row r="35" spans="1:10" s="128" customFormat="1" ht="16.5" x14ac:dyDescent="0.25">
      <c r="A35" s="389" t="s">
        <v>378</v>
      </c>
      <c r="B35" s="397"/>
      <c r="C35" s="392" t="s">
        <v>354</v>
      </c>
      <c r="D35" s="392">
        <v>3</v>
      </c>
      <c r="E35" s="392">
        <v>4</v>
      </c>
      <c r="F35" s="393">
        <f>[108]DinhMuc25K_40!F8</f>
        <v>13</v>
      </c>
      <c r="G35" s="394">
        <v>100000</v>
      </c>
      <c r="H35" s="395">
        <v>3</v>
      </c>
      <c r="I35" s="396">
        <f t="shared" si="0"/>
        <v>15600000</v>
      </c>
      <c r="J35" s="389"/>
    </row>
    <row r="36" spans="1:10" s="128" customFormat="1" ht="33" x14ac:dyDescent="0.25">
      <c r="A36" s="389">
        <v>2.5</v>
      </c>
      <c r="B36" s="397" t="s">
        <v>362</v>
      </c>
      <c r="C36" s="392"/>
      <c r="D36" s="391"/>
      <c r="E36" s="392"/>
      <c r="F36" s="393"/>
      <c r="G36" s="394"/>
      <c r="H36" s="391"/>
      <c r="I36" s="396">
        <f t="shared" si="0"/>
        <v>0</v>
      </c>
      <c r="J36" s="389"/>
    </row>
    <row r="37" spans="1:10" s="128" customFormat="1" ht="16.5" x14ac:dyDescent="0.25">
      <c r="A37" s="389" t="s">
        <v>379</v>
      </c>
      <c r="B37" s="397"/>
      <c r="C37" s="392" t="s">
        <v>354</v>
      </c>
      <c r="D37" s="391">
        <v>2</v>
      </c>
      <c r="E37" s="392">
        <v>1</v>
      </c>
      <c r="F37" s="393">
        <f>[108]DinhMuc25K_40!E11</f>
        <v>20.7</v>
      </c>
      <c r="G37" s="394">
        <v>100000</v>
      </c>
      <c r="H37" s="395">
        <v>3</v>
      </c>
      <c r="I37" s="396">
        <f t="shared" si="0"/>
        <v>6210000</v>
      </c>
      <c r="J37" s="389"/>
    </row>
    <row r="38" spans="1:10" s="128" customFormat="1" ht="16.5" x14ac:dyDescent="0.25">
      <c r="A38" s="389" t="s">
        <v>379</v>
      </c>
      <c r="B38" s="397"/>
      <c r="C38" s="392" t="s">
        <v>354</v>
      </c>
      <c r="D38" s="391">
        <v>3</v>
      </c>
      <c r="E38" s="392">
        <v>1</v>
      </c>
      <c r="F38" s="393">
        <f>[108]DinhMuc25K_40!F11</f>
        <v>26.4</v>
      </c>
      <c r="G38" s="394">
        <v>100000</v>
      </c>
      <c r="H38" s="395">
        <v>3</v>
      </c>
      <c r="I38" s="396">
        <f t="shared" si="0"/>
        <v>7920000</v>
      </c>
      <c r="J38" s="389"/>
    </row>
    <row r="39" spans="1:10" s="405" customFormat="1" ht="16.5" x14ac:dyDescent="0.25">
      <c r="A39" s="399">
        <v>2.6</v>
      </c>
      <c r="B39" s="400" t="s">
        <v>363</v>
      </c>
      <c r="C39" s="401"/>
      <c r="D39" s="402"/>
      <c r="E39" s="401"/>
      <c r="F39" s="403"/>
      <c r="G39" s="404"/>
      <c r="H39" s="402"/>
      <c r="I39" s="396">
        <f t="shared" si="0"/>
        <v>0</v>
      </c>
      <c r="J39" s="399"/>
    </row>
    <row r="40" spans="1:10" s="405" customFormat="1" ht="16.5" x14ac:dyDescent="0.25">
      <c r="A40" s="399" t="s">
        <v>380</v>
      </c>
      <c r="B40" s="400"/>
      <c r="C40" s="392" t="s">
        <v>354</v>
      </c>
      <c r="D40" s="392">
        <v>2</v>
      </c>
      <c r="E40" s="392">
        <v>1</v>
      </c>
      <c r="F40" s="393">
        <f>[108]DinhMuc25K_QS!E22</f>
        <v>34.9</v>
      </c>
      <c r="G40" s="394">
        <v>100000</v>
      </c>
      <c r="H40" s="395">
        <v>3</v>
      </c>
      <c r="I40" s="396">
        <f t="shared" si="0"/>
        <v>10470000</v>
      </c>
      <c r="J40" s="389"/>
    </row>
    <row r="41" spans="1:10" s="405" customFormat="1" ht="16.5" x14ac:dyDescent="0.25">
      <c r="A41" s="399" t="s">
        <v>381</v>
      </c>
      <c r="B41" s="400"/>
      <c r="C41" s="392" t="s">
        <v>354</v>
      </c>
      <c r="D41" s="392">
        <v>3</v>
      </c>
      <c r="E41" s="392">
        <v>1</v>
      </c>
      <c r="F41" s="393">
        <f>[108]DinhMuc25K_QS!F22</f>
        <v>52.4</v>
      </c>
      <c r="G41" s="394">
        <v>100000</v>
      </c>
      <c r="H41" s="395">
        <v>3</v>
      </c>
      <c r="I41" s="396">
        <f t="shared" si="0"/>
        <v>15720000</v>
      </c>
      <c r="J41" s="389"/>
    </row>
    <row r="42" spans="1:10" s="128" customFormat="1" ht="16.5" x14ac:dyDescent="0.25">
      <c r="A42" s="399">
        <v>2.7</v>
      </c>
      <c r="B42" s="400" t="s">
        <v>364</v>
      </c>
      <c r="C42" s="401"/>
      <c r="D42" s="402"/>
      <c r="E42" s="401"/>
      <c r="F42" s="403"/>
      <c r="G42" s="404"/>
      <c r="H42" s="402"/>
      <c r="I42" s="396">
        <f t="shared" si="0"/>
        <v>0</v>
      </c>
      <c r="J42" s="399"/>
    </row>
    <row r="43" spans="1:10" s="128" customFormat="1" ht="16.5" x14ac:dyDescent="0.25">
      <c r="A43" s="389" t="s">
        <v>382</v>
      </c>
      <c r="B43" s="397"/>
      <c r="C43" s="392" t="s">
        <v>354</v>
      </c>
      <c r="D43" s="392">
        <v>2</v>
      </c>
      <c r="E43" s="392">
        <v>1</v>
      </c>
      <c r="F43" s="393">
        <f>[108]DinhMuc25K_QS!E27</f>
        <v>7.5</v>
      </c>
      <c r="G43" s="394">
        <v>100000</v>
      </c>
      <c r="H43" s="395">
        <v>3</v>
      </c>
      <c r="I43" s="396">
        <f t="shared" si="0"/>
        <v>2250000</v>
      </c>
      <c r="J43" s="389"/>
    </row>
    <row r="44" spans="1:10" s="128" customFormat="1" ht="16.5" x14ac:dyDescent="0.25">
      <c r="A44" s="389" t="s">
        <v>383</v>
      </c>
      <c r="B44" s="397"/>
      <c r="C44" s="392" t="s">
        <v>354</v>
      </c>
      <c r="D44" s="392">
        <v>3</v>
      </c>
      <c r="E44" s="392">
        <v>1</v>
      </c>
      <c r="F44" s="393">
        <f>[108]DinhMuc25K_QS!F27</f>
        <v>9.5</v>
      </c>
      <c r="G44" s="394">
        <v>100000</v>
      </c>
      <c r="H44" s="395">
        <v>3</v>
      </c>
      <c r="I44" s="396">
        <f t="shared" si="0"/>
        <v>2850000</v>
      </c>
      <c r="J44" s="389"/>
    </row>
    <row r="45" spans="1:10" s="128" customFormat="1" ht="33" x14ac:dyDescent="0.25">
      <c r="A45" s="389">
        <v>2.8</v>
      </c>
      <c r="B45" s="397" t="s">
        <v>365</v>
      </c>
      <c r="C45" s="392"/>
      <c r="D45" s="391"/>
      <c r="E45" s="392"/>
      <c r="F45" s="393"/>
      <c r="G45" s="394"/>
      <c r="H45" s="391"/>
      <c r="I45" s="396">
        <f t="shared" si="0"/>
        <v>0</v>
      </c>
      <c r="J45" s="389"/>
    </row>
    <row r="46" spans="1:10" s="128" customFormat="1" ht="16.5" x14ac:dyDescent="0.25">
      <c r="A46" s="389" t="s">
        <v>384</v>
      </c>
      <c r="B46" s="397"/>
      <c r="C46" s="392" t="s">
        <v>354</v>
      </c>
      <c r="D46" s="392">
        <v>2</v>
      </c>
      <c r="E46" s="392">
        <v>1</v>
      </c>
      <c r="F46" s="393">
        <f>0.15*[108]DinhMuc25K_40!E15</f>
        <v>0.52500000000000002</v>
      </c>
      <c r="G46" s="394">
        <v>100000</v>
      </c>
      <c r="H46" s="395">
        <v>3</v>
      </c>
      <c r="I46" s="396">
        <f t="shared" si="0"/>
        <v>157500</v>
      </c>
      <c r="J46" s="389"/>
    </row>
    <row r="47" spans="1:10" s="128" customFormat="1" ht="16.5" x14ac:dyDescent="0.25">
      <c r="A47" s="389" t="s">
        <v>385</v>
      </c>
      <c r="B47" s="397"/>
      <c r="C47" s="392" t="s">
        <v>354</v>
      </c>
      <c r="D47" s="392">
        <v>3</v>
      </c>
      <c r="E47" s="392">
        <v>1</v>
      </c>
      <c r="F47" s="393">
        <f>0.15*[108]DinhMuc25K_40!F15</f>
        <v>0.63</v>
      </c>
      <c r="G47" s="394">
        <v>100000</v>
      </c>
      <c r="H47" s="395">
        <v>3</v>
      </c>
      <c r="I47" s="396">
        <f t="shared" si="0"/>
        <v>189000</v>
      </c>
      <c r="J47" s="389"/>
    </row>
    <row r="48" spans="1:10" s="128" customFormat="1" ht="49.5" x14ac:dyDescent="0.25">
      <c r="A48" s="389">
        <v>2.9</v>
      </c>
      <c r="B48" s="397" t="s">
        <v>366</v>
      </c>
      <c r="C48" s="392"/>
      <c r="D48" s="391"/>
      <c r="E48" s="392"/>
      <c r="F48" s="393"/>
      <c r="G48" s="394"/>
      <c r="H48" s="391"/>
      <c r="I48" s="396">
        <f t="shared" si="0"/>
        <v>0</v>
      </c>
      <c r="J48" s="389"/>
    </row>
    <row r="49" spans="1:10" s="128" customFormat="1" ht="33" x14ac:dyDescent="0.25">
      <c r="A49" s="389" t="s">
        <v>386</v>
      </c>
      <c r="B49" s="397" t="s">
        <v>367</v>
      </c>
      <c r="C49" s="392" t="s">
        <v>368</v>
      </c>
      <c r="D49" s="391">
        <v>2</v>
      </c>
      <c r="E49" s="392">
        <v>1</v>
      </c>
      <c r="F49" s="393">
        <f>[108]DinhMuc25K_40!E17</f>
        <v>6</v>
      </c>
      <c r="G49" s="394">
        <v>100000</v>
      </c>
      <c r="H49" s="395"/>
      <c r="I49" s="396">
        <f t="shared" si="0"/>
        <v>0</v>
      </c>
      <c r="J49" s="389"/>
    </row>
    <row r="50" spans="1:10" s="128" customFormat="1" ht="33" x14ac:dyDescent="0.25">
      <c r="A50" s="389" t="s">
        <v>387</v>
      </c>
      <c r="B50" s="397" t="s">
        <v>369</v>
      </c>
      <c r="C50" s="392" t="s">
        <v>370</v>
      </c>
      <c r="D50" s="391">
        <v>1</v>
      </c>
      <c r="E50" s="392">
        <v>1</v>
      </c>
      <c r="F50" s="393">
        <f>[108]DinhMuc25K_40!D17</f>
        <v>4.5</v>
      </c>
      <c r="G50" s="394">
        <v>100000</v>
      </c>
      <c r="H50" s="395"/>
      <c r="I50" s="396">
        <f t="shared" si="0"/>
        <v>0</v>
      </c>
      <c r="J50" s="389"/>
    </row>
    <row r="51" spans="1:10" s="128" customFormat="1" ht="16.5" x14ac:dyDescent="0.25">
      <c r="A51" s="377" t="s">
        <v>88</v>
      </c>
      <c r="B51" s="406" t="s">
        <v>114</v>
      </c>
      <c r="C51" s="379"/>
      <c r="D51" s="407"/>
      <c r="E51" s="407"/>
      <c r="F51" s="408"/>
      <c r="G51" s="386"/>
      <c r="H51" s="381"/>
      <c r="I51" s="382"/>
      <c r="J51" s="292"/>
    </row>
    <row r="52" spans="1:10" s="128" customFormat="1" ht="16.5" x14ac:dyDescent="0.25">
      <c r="A52" s="377"/>
      <c r="B52" s="406"/>
      <c r="C52" s="379"/>
      <c r="D52" s="407"/>
      <c r="E52" s="407"/>
      <c r="F52" s="408"/>
      <c r="G52" s="386"/>
      <c r="H52" s="381"/>
      <c r="I52" s="382"/>
      <c r="J52" s="292"/>
    </row>
    <row r="53" spans="1:10" s="136" customFormat="1" ht="16.5" x14ac:dyDescent="0.25">
      <c r="A53" s="409" t="s">
        <v>116</v>
      </c>
      <c r="B53" s="410" t="s">
        <v>51</v>
      </c>
      <c r="C53" s="389"/>
      <c r="D53" s="389"/>
      <c r="E53" s="389"/>
      <c r="F53" s="411"/>
      <c r="G53" s="412"/>
      <c r="H53" s="413"/>
      <c r="I53" s="414"/>
      <c r="J53" s="415"/>
    </row>
    <row r="54" spans="1:10" s="136" customFormat="1" ht="16.5" x14ac:dyDescent="0.25">
      <c r="A54" s="409"/>
      <c r="B54" s="410"/>
      <c r="C54" s="389"/>
      <c r="D54" s="389"/>
      <c r="E54" s="389"/>
      <c r="F54" s="411"/>
      <c r="G54" s="412"/>
      <c r="H54" s="413"/>
      <c r="I54" s="414"/>
      <c r="J54" s="415"/>
    </row>
    <row r="55" spans="1:10" s="139" customFormat="1" ht="16.5" x14ac:dyDescent="0.25">
      <c r="A55" s="416"/>
      <c r="B55" s="142" t="s">
        <v>371</v>
      </c>
      <c r="C55" s="417"/>
      <c r="D55" s="417"/>
      <c r="E55" s="417"/>
      <c r="F55" s="418"/>
      <c r="G55" s="419"/>
      <c r="H55" s="420"/>
      <c r="I55" s="414">
        <f>SUM(I23,I51,I53)</f>
        <v>159316500</v>
      </c>
      <c r="J55" s="421"/>
    </row>
    <row r="56" spans="1:10" ht="16.5" x14ac:dyDescent="0.25">
      <c r="A56" s="422"/>
      <c r="B56" s="410" t="s">
        <v>89</v>
      </c>
      <c r="C56" s="422"/>
      <c r="D56" s="422"/>
      <c r="E56" s="422"/>
      <c r="F56" s="423"/>
      <c r="G56" s="424"/>
      <c r="H56" s="425"/>
      <c r="I56" s="414">
        <f>ROUND(I55,-3)</f>
        <v>159317000</v>
      </c>
      <c r="J56" s="415"/>
    </row>
    <row r="57" spans="1:10" ht="24" customHeight="1" x14ac:dyDescent="0.2">
      <c r="A57" s="438" t="s">
        <v>253</v>
      </c>
      <c r="B57" s="438"/>
      <c r="C57" s="438"/>
      <c r="D57" s="438"/>
      <c r="E57" s="438"/>
      <c r="F57" s="438"/>
      <c r="G57" s="438"/>
      <c r="H57" s="438"/>
      <c r="I57" s="438"/>
      <c r="J57" s="438"/>
    </row>
    <row r="58" spans="1:10" s="139" customFormat="1" ht="16.5" x14ac:dyDescent="0.25">
      <c r="A58" s="369" t="s">
        <v>47</v>
      </c>
      <c r="B58" s="56" t="s">
        <v>48</v>
      </c>
      <c r="C58" s="41" t="s">
        <v>372</v>
      </c>
      <c r="D58" s="41"/>
      <c r="E58" s="41"/>
      <c r="F58" s="41"/>
      <c r="G58" s="41"/>
      <c r="H58" s="41"/>
      <c r="I58" s="41"/>
      <c r="J58" s="41"/>
    </row>
    <row r="59" spans="1:10" ht="18.75" customHeight="1" x14ac:dyDescent="0.2">
      <c r="A59" s="369" t="s">
        <v>50</v>
      </c>
      <c r="B59" s="56" t="s">
        <v>49</v>
      </c>
      <c r="C59" s="188"/>
      <c r="D59" s="188"/>
      <c r="E59" s="188"/>
      <c r="F59" s="188"/>
      <c r="G59" s="188"/>
      <c r="H59" s="188"/>
      <c r="I59" s="41"/>
      <c r="J59" s="41"/>
    </row>
    <row r="60" spans="1:10" ht="54.75" customHeight="1" x14ac:dyDescent="0.25">
      <c r="A60" s="337" t="s">
        <v>19</v>
      </c>
      <c r="B60" s="439" t="s">
        <v>330</v>
      </c>
      <c r="C60" s="439"/>
      <c r="D60" s="439"/>
      <c r="E60" s="439"/>
      <c r="F60" s="439"/>
      <c r="G60" s="439"/>
      <c r="H60" s="439"/>
      <c r="I60" s="439"/>
      <c r="J60" s="439"/>
    </row>
    <row r="61" spans="1:10" ht="16.5" x14ac:dyDescent="0.2">
      <c r="A61" s="372" t="s">
        <v>19</v>
      </c>
      <c r="B61" s="188" t="s">
        <v>254</v>
      </c>
      <c r="C61" s="188"/>
      <c r="D61" s="188"/>
      <c r="E61" s="188"/>
      <c r="F61" s="188"/>
      <c r="G61" s="188"/>
      <c r="H61" s="188"/>
      <c r="I61" s="188"/>
      <c r="J61" s="188"/>
    </row>
    <row r="62" spans="1:10" ht="36.75" customHeight="1" x14ac:dyDescent="0.2">
      <c r="A62" s="337" t="s">
        <v>19</v>
      </c>
      <c r="B62" s="440" t="s">
        <v>255</v>
      </c>
      <c r="C62" s="440"/>
      <c r="D62" s="440"/>
      <c r="E62" s="440"/>
      <c r="F62" s="440"/>
      <c r="G62" s="440"/>
      <c r="H62" s="440"/>
      <c r="I62" s="440"/>
      <c r="J62" s="440"/>
    </row>
    <row r="63" spans="1:10" ht="36.75" customHeight="1" x14ac:dyDescent="0.2">
      <c r="A63" s="337"/>
      <c r="B63" s="426"/>
      <c r="C63" s="426"/>
      <c r="D63" s="426"/>
      <c r="E63" s="426"/>
      <c r="F63" s="426"/>
      <c r="G63" s="426"/>
      <c r="H63" s="426"/>
      <c r="I63" s="426"/>
      <c r="J63" s="426"/>
    </row>
    <row r="64" spans="1:10" ht="36.75" customHeight="1" x14ac:dyDescent="0.2">
      <c r="A64" s="337"/>
      <c r="B64" s="426"/>
      <c r="C64" s="426"/>
      <c r="D64" s="426"/>
      <c r="E64" s="426"/>
      <c r="F64" s="426"/>
      <c r="G64" s="426"/>
      <c r="H64" s="426"/>
      <c r="I64" s="426"/>
      <c r="J64" s="426"/>
    </row>
    <row r="65" spans="1:10" ht="36.75" customHeight="1" x14ac:dyDescent="0.2">
      <c r="A65" s="337"/>
      <c r="B65" s="426"/>
      <c r="C65" s="426"/>
      <c r="D65" s="426"/>
      <c r="E65" s="426"/>
      <c r="F65" s="426"/>
      <c r="G65" s="426"/>
      <c r="H65" s="426"/>
      <c r="I65" s="426"/>
      <c r="J65" s="426"/>
    </row>
    <row r="66" spans="1:10" ht="19.149999999999999" customHeight="1" x14ac:dyDescent="0.2">
      <c r="A66" s="370"/>
      <c r="B66" s="370"/>
      <c r="C66" s="370"/>
      <c r="D66" s="370"/>
      <c r="E66" s="370"/>
      <c r="F66" s="370"/>
      <c r="G66" s="441"/>
      <c r="H66" s="441"/>
      <c r="I66" s="441"/>
    </row>
    <row r="67" spans="1:10" ht="16.5" x14ac:dyDescent="0.2">
      <c r="A67" s="433"/>
      <c r="B67" s="433"/>
      <c r="C67" s="433"/>
      <c r="D67" s="433"/>
      <c r="E67" s="433"/>
      <c r="F67" s="433"/>
      <c r="G67" s="433"/>
      <c r="H67" s="433"/>
      <c r="I67" s="433"/>
      <c r="J67" s="433"/>
    </row>
    <row r="68" spans="1:10" ht="16.5" customHeight="1" x14ac:dyDescent="0.2">
      <c r="A68" s="434"/>
      <c r="B68" s="434"/>
      <c r="C68" s="434"/>
      <c r="D68" s="434"/>
      <c r="E68" s="434"/>
      <c r="F68" s="434"/>
      <c r="G68" s="434"/>
      <c r="H68" s="435"/>
      <c r="I68" s="435"/>
      <c r="J68" s="435"/>
    </row>
  </sheetData>
  <protectedRanges>
    <protectedRange password="CCE4" sqref="D18:F20" name="Range1_1"/>
  </protectedRanges>
  <mergeCells count="28">
    <mergeCell ref="I1:J1"/>
    <mergeCell ref="A2:C2"/>
    <mergeCell ref="E2:J2"/>
    <mergeCell ref="A3:C3"/>
    <mergeCell ref="E3:J3"/>
    <mergeCell ref="A4:C4"/>
    <mergeCell ref="E5:J5"/>
    <mergeCell ref="A6:J6"/>
    <mergeCell ref="A7:J7"/>
    <mergeCell ref="A8:J8"/>
    <mergeCell ref="A9:J9"/>
    <mergeCell ref="A10:J10"/>
    <mergeCell ref="B11:I11"/>
    <mergeCell ref="B12:I12"/>
    <mergeCell ref="B13:J13"/>
    <mergeCell ref="A15:J15"/>
    <mergeCell ref="B16:J16"/>
    <mergeCell ref="B18:D18"/>
    <mergeCell ref="A67:G67"/>
    <mergeCell ref="H67:J67"/>
    <mergeCell ref="A68:G68"/>
    <mergeCell ref="H68:J68"/>
    <mergeCell ref="B19:D19"/>
    <mergeCell ref="B20:C20"/>
    <mergeCell ref="A57:J57"/>
    <mergeCell ref="B60:J60"/>
    <mergeCell ref="B62:J62"/>
    <mergeCell ref="G66:I66"/>
  </mergeCell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L44"/>
  <sheetViews>
    <sheetView topLeftCell="A16" workbookViewId="0">
      <selection activeCell="A24" sqref="A24:A25"/>
    </sheetView>
  </sheetViews>
  <sheetFormatPr defaultRowHeight="12.75" x14ac:dyDescent="0.2"/>
  <cols>
    <col min="1" max="1" width="7.140625" style="33" customWidth="1"/>
    <col min="2" max="2" width="26.5703125" style="147" customWidth="1"/>
    <col min="3" max="3" width="11.28515625" style="33" customWidth="1"/>
    <col min="4" max="5" width="11.140625" style="33" customWidth="1"/>
    <col min="6" max="6" width="13.85546875" style="33" customWidth="1"/>
    <col min="7" max="7" width="14.7109375" style="148" customWidth="1"/>
    <col min="8" max="8" width="11.85546875" style="148" customWidth="1"/>
    <col min="9" max="9" width="13.85546875" style="33" customWidth="1"/>
    <col min="10" max="10" width="10.85546875" style="33" customWidth="1"/>
    <col min="11" max="11" width="9.140625" style="33"/>
    <col min="12" max="12" width="9.140625" style="120"/>
    <col min="13" max="16384" width="9.140625" style="33"/>
  </cols>
  <sheetData>
    <row r="1" spans="1:11" ht="16.5" customHeight="1" x14ac:dyDescent="0.2">
      <c r="I1" s="459" t="s">
        <v>100</v>
      </c>
      <c r="J1" s="459"/>
    </row>
    <row r="2" spans="1:11" ht="16.5" x14ac:dyDescent="0.25">
      <c r="A2" s="458" t="s">
        <v>14</v>
      </c>
      <c r="B2" s="458"/>
      <c r="C2" s="458"/>
      <c r="D2" s="208"/>
      <c r="E2" s="453" t="s">
        <v>85</v>
      </c>
      <c r="F2" s="453"/>
      <c r="G2" s="453"/>
      <c r="H2" s="453"/>
      <c r="I2" s="453"/>
      <c r="J2" s="453"/>
    </row>
    <row r="3" spans="1:11" ht="16.5" x14ac:dyDescent="0.25">
      <c r="A3" s="455" t="s">
        <v>67</v>
      </c>
      <c r="B3" s="455"/>
      <c r="C3" s="455"/>
      <c r="D3" s="209"/>
      <c r="E3" s="455" t="s">
        <v>84</v>
      </c>
      <c r="F3" s="455"/>
      <c r="G3" s="455"/>
      <c r="H3" s="455"/>
      <c r="I3" s="455"/>
      <c r="J3" s="455"/>
    </row>
    <row r="4" spans="1:11" ht="16.5" x14ac:dyDescent="0.25">
      <c r="A4" s="460"/>
      <c r="B4" s="460"/>
      <c r="C4" s="119"/>
      <c r="D4" s="119"/>
      <c r="E4" s="119"/>
      <c r="F4" s="119"/>
      <c r="G4" s="119"/>
      <c r="H4" s="119"/>
      <c r="I4" s="119"/>
    </row>
    <row r="5" spans="1:11" ht="16.5" x14ac:dyDescent="0.2">
      <c r="A5" s="121"/>
      <c r="B5" s="122"/>
      <c r="D5" s="210"/>
      <c r="E5" s="447" t="s">
        <v>91</v>
      </c>
      <c r="F5" s="447"/>
      <c r="G5" s="447"/>
      <c r="H5" s="447"/>
      <c r="I5" s="447"/>
      <c r="J5" s="447"/>
    </row>
    <row r="6" spans="1:11" ht="21.75" customHeight="1" x14ac:dyDescent="0.2">
      <c r="A6" s="448" t="s">
        <v>18</v>
      </c>
      <c r="B6" s="448"/>
      <c r="C6" s="448"/>
      <c r="D6" s="448"/>
      <c r="E6" s="448"/>
      <c r="F6" s="448"/>
      <c r="G6" s="448"/>
      <c r="H6" s="448"/>
      <c r="I6" s="448"/>
      <c r="J6" s="448"/>
      <c r="K6" s="56"/>
    </row>
    <row r="7" spans="1:11" ht="21.75" customHeight="1" x14ac:dyDescent="0.2">
      <c r="A7" s="448" t="s">
        <v>251</v>
      </c>
      <c r="B7" s="448"/>
      <c r="C7" s="448"/>
      <c r="D7" s="448"/>
      <c r="E7" s="448"/>
      <c r="F7" s="448"/>
      <c r="G7" s="448"/>
      <c r="H7" s="448"/>
      <c r="I7" s="448"/>
      <c r="J7" s="448"/>
      <c r="K7" s="56"/>
    </row>
    <row r="8" spans="1:11" ht="21" customHeight="1" x14ac:dyDescent="0.2">
      <c r="A8" s="449" t="s">
        <v>69</v>
      </c>
      <c r="B8" s="449"/>
      <c r="C8" s="449"/>
      <c r="D8" s="449"/>
      <c r="E8" s="449"/>
      <c r="F8" s="449"/>
      <c r="G8" s="449"/>
      <c r="H8" s="449"/>
      <c r="I8" s="449"/>
      <c r="J8" s="449"/>
      <c r="K8" s="178"/>
    </row>
    <row r="9" spans="1:11" ht="24" customHeight="1" x14ac:dyDescent="0.2">
      <c r="A9" s="449" t="s">
        <v>307</v>
      </c>
      <c r="B9" s="449"/>
      <c r="C9" s="449"/>
      <c r="D9" s="449"/>
      <c r="E9" s="449"/>
      <c r="F9" s="449"/>
      <c r="G9" s="449"/>
      <c r="H9" s="449"/>
      <c r="I9" s="449"/>
      <c r="J9" s="449"/>
      <c r="K9" s="178"/>
    </row>
    <row r="10" spans="1:11" ht="24" customHeight="1" x14ac:dyDescent="0.2">
      <c r="A10" s="450" t="s">
        <v>252</v>
      </c>
      <c r="B10" s="450"/>
      <c r="C10" s="450"/>
      <c r="D10" s="450"/>
      <c r="E10" s="450"/>
      <c r="F10" s="450"/>
      <c r="G10" s="450"/>
      <c r="H10" s="450"/>
      <c r="I10" s="450"/>
      <c r="J10" s="450"/>
      <c r="K10" s="178"/>
    </row>
    <row r="11" spans="1:11" ht="19.5" customHeight="1" x14ac:dyDescent="0.2">
      <c r="A11" s="164" t="s">
        <v>19</v>
      </c>
      <c r="B11" s="442" t="s">
        <v>242</v>
      </c>
      <c r="C11" s="442"/>
      <c r="D11" s="442"/>
      <c r="E11" s="442"/>
      <c r="F11" s="442"/>
      <c r="G11" s="442"/>
      <c r="H11" s="442"/>
      <c r="I11" s="442"/>
      <c r="J11" s="160"/>
      <c r="K11" s="178"/>
    </row>
    <row r="12" spans="1:11" ht="25.15" customHeight="1" x14ac:dyDescent="0.2">
      <c r="A12" s="164" t="s">
        <v>19</v>
      </c>
      <c r="B12" s="442" t="s">
        <v>312</v>
      </c>
      <c r="C12" s="442"/>
      <c r="D12" s="442"/>
      <c r="E12" s="442"/>
      <c r="F12" s="442"/>
      <c r="G12" s="442"/>
      <c r="H12" s="442"/>
      <c r="I12" s="442"/>
      <c r="J12" s="165"/>
      <c r="K12" s="178"/>
    </row>
    <row r="13" spans="1:11" ht="34.9" customHeight="1" x14ac:dyDescent="0.2">
      <c r="A13" s="277" t="s">
        <v>19</v>
      </c>
      <c r="B13" s="443" t="s">
        <v>241</v>
      </c>
      <c r="C13" s="443"/>
      <c r="D13" s="443"/>
      <c r="E13" s="443"/>
      <c r="F13" s="443"/>
      <c r="G13" s="443"/>
      <c r="H13" s="443"/>
      <c r="I13" s="443"/>
      <c r="J13" s="443"/>
      <c r="K13" s="178"/>
    </row>
    <row r="14" spans="1:11" ht="15" customHeight="1" x14ac:dyDescent="0.2">
      <c r="A14" s="277"/>
      <c r="B14" s="271"/>
      <c r="C14" s="271"/>
      <c r="D14" s="271"/>
      <c r="E14" s="271"/>
      <c r="F14" s="271"/>
      <c r="G14" s="271"/>
      <c r="H14" s="271"/>
      <c r="I14" s="271"/>
      <c r="J14" s="188"/>
      <c r="K14" s="178"/>
    </row>
    <row r="15" spans="1:11" ht="24" customHeight="1" x14ac:dyDescent="0.2">
      <c r="A15" s="444" t="s">
        <v>20</v>
      </c>
      <c r="B15" s="444"/>
      <c r="C15" s="444"/>
      <c r="D15" s="444"/>
      <c r="E15" s="444"/>
      <c r="F15" s="444"/>
      <c r="G15" s="444"/>
      <c r="H15" s="444"/>
      <c r="I15" s="444"/>
      <c r="J15" s="444"/>
      <c r="K15" s="56"/>
    </row>
    <row r="16" spans="1:11" ht="24" customHeight="1" x14ac:dyDescent="0.2">
      <c r="A16" s="160" t="s">
        <v>21</v>
      </c>
      <c r="B16" s="457" t="s">
        <v>329</v>
      </c>
      <c r="C16" s="457"/>
      <c r="D16" s="457"/>
      <c r="E16" s="457"/>
      <c r="F16" s="457"/>
      <c r="G16" s="457"/>
      <c r="H16" s="457"/>
      <c r="I16" s="457"/>
      <c r="J16" s="457"/>
      <c r="K16" s="165"/>
    </row>
    <row r="17" spans="1:12" ht="22.5" customHeight="1" x14ac:dyDescent="0.2">
      <c r="A17" s="160" t="s">
        <v>22</v>
      </c>
      <c r="B17" s="56" t="s">
        <v>115</v>
      </c>
      <c r="C17" s="56"/>
      <c r="D17" s="56"/>
      <c r="E17" s="56"/>
      <c r="F17" s="56"/>
      <c r="G17" s="56"/>
      <c r="H17" s="56"/>
      <c r="I17" s="40"/>
      <c r="J17" s="165"/>
      <c r="K17" s="165"/>
    </row>
    <row r="18" spans="1:12" s="118" customFormat="1" ht="18.75" customHeight="1" x14ac:dyDescent="0.25">
      <c r="A18" s="118" t="s">
        <v>19</v>
      </c>
      <c r="B18" s="436" t="s">
        <v>156</v>
      </c>
      <c r="C18" s="436"/>
      <c r="D18" s="436"/>
      <c r="E18" s="185"/>
      <c r="F18" s="185"/>
      <c r="G18" s="179"/>
      <c r="H18" s="179"/>
      <c r="I18" s="180" t="s">
        <v>86</v>
      </c>
      <c r="L18" s="124"/>
    </row>
    <row r="19" spans="1:12" s="118" customFormat="1" ht="15.75" customHeight="1" x14ac:dyDescent="0.25">
      <c r="A19" s="118" t="s">
        <v>19</v>
      </c>
      <c r="B19" s="436" t="s">
        <v>154</v>
      </c>
      <c r="C19" s="436"/>
      <c r="D19" s="436"/>
      <c r="E19" s="185"/>
      <c r="F19" s="185"/>
      <c r="G19" s="179"/>
      <c r="H19" s="179"/>
      <c r="I19" s="180" t="s">
        <v>86</v>
      </c>
      <c r="L19" s="124"/>
    </row>
    <row r="20" spans="1:12" s="118" customFormat="1" ht="18" customHeight="1" x14ac:dyDescent="0.25">
      <c r="A20" s="212" t="s">
        <v>19</v>
      </c>
      <c r="B20" s="437" t="s">
        <v>155</v>
      </c>
      <c r="C20" s="437"/>
      <c r="D20" s="183"/>
      <c r="E20" s="191"/>
      <c r="F20" s="191"/>
      <c r="G20" s="179"/>
      <c r="H20" s="179"/>
      <c r="I20" s="180" t="s">
        <v>86</v>
      </c>
      <c r="L20" s="124"/>
    </row>
    <row r="21" spans="1:12" s="128" customFormat="1" ht="31.5" customHeight="1" x14ac:dyDescent="0.25">
      <c r="A21" s="125" t="s">
        <v>1</v>
      </c>
      <c r="B21" s="150" t="s">
        <v>23</v>
      </c>
      <c r="C21" s="125" t="s">
        <v>34</v>
      </c>
      <c r="D21" s="125" t="s">
        <v>97</v>
      </c>
      <c r="E21" s="125" t="s">
        <v>208</v>
      </c>
      <c r="F21" s="125" t="s">
        <v>96</v>
      </c>
      <c r="G21" s="127" t="s">
        <v>133</v>
      </c>
      <c r="H21" s="125" t="s">
        <v>12</v>
      </c>
      <c r="I21" s="207" t="s">
        <v>95</v>
      </c>
      <c r="J21" s="125" t="s">
        <v>152</v>
      </c>
      <c r="L21" s="129"/>
    </row>
    <row r="22" spans="1:12" s="128" customFormat="1" ht="20.25" customHeight="1" x14ac:dyDescent="0.25">
      <c r="A22" s="192" t="s">
        <v>76</v>
      </c>
      <c r="B22" s="192" t="s">
        <v>77</v>
      </c>
      <c r="C22" s="192" t="s">
        <v>78</v>
      </c>
      <c r="D22" s="192" t="s">
        <v>79</v>
      </c>
      <c r="E22" s="192" t="s">
        <v>80</v>
      </c>
      <c r="F22" s="192" t="s">
        <v>93</v>
      </c>
      <c r="G22" s="192" t="s">
        <v>113</v>
      </c>
      <c r="H22" s="192" t="s">
        <v>151</v>
      </c>
      <c r="I22" s="192" t="s">
        <v>153</v>
      </c>
      <c r="J22" s="192" t="s">
        <v>82</v>
      </c>
      <c r="L22" s="129"/>
    </row>
    <row r="23" spans="1:12" s="128" customFormat="1" ht="34.5" customHeight="1" x14ac:dyDescent="0.25">
      <c r="A23" s="125" t="s">
        <v>87</v>
      </c>
      <c r="B23" s="149" t="s">
        <v>237</v>
      </c>
      <c r="C23" s="149"/>
      <c r="D23" s="149"/>
      <c r="E23" s="149"/>
      <c r="F23" s="149"/>
      <c r="G23" s="127"/>
      <c r="H23" s="127"/>
      <c r="I23" s="130"/>
      <c r="J23" s="292"/>
      <c r="L23" s="129"/>
    </row>
    <row r="24" spans="1:12" s="128" customFormat="1" ht="18" customHeight="1" x14ac:dyDescent="0.25">
      <c r="A24" s="373">
        <v>1</v>
      </c>
      <c r="B24" s="374" t="s">
        <v>120</v>
      </c>
      <c r="C24" s="374"/>
      <c r="D24" s="374"/>
      <c r="E24" s="374"/>
      <c r="F24" s="374"/>
      <c r="G24" s="375"/>
      <c r="H24" s="375"/>
      <c r="I24" s="376"/>
      <c r="J24" s="292"/>
      <c r="L24" s="129"/>
    </row>
    <row r="25" spans="1:12" s="128" customFormat="1" ht="18" customHeight="1" x14ac:dyDescent="0.25">
      <c r="A25" s="373">
        <v>2</v>
      </c>
      <c r="B25" s="374"/>
      <c r="C25" s="374"/>
      <c r="D25" s="374"/>
      <c r="E25" s="374"/>
      <c r="F25" s="374"/>
      <c r="G25" s="375"/>
      <c r="H25" s="375"/>
      <c r="I25" s="376"/>
      <c r="J25" s="292"/>
      <c r="L25" s="129"/>
    </row>
    <row r="26" spans="1:12" s="128" customFormat="1" ht="18" customHeight="1" x14ac:dyDescent="0.25">
      <c r="A26" s="132">
        <v>3</v>
      </c>
      <c r="B26" s="429"/>
      <c r="C26" s="429"/>
      <c r="D26" s="429"/>
      <c r="E26" s="429"/>
      <c r="F26" s="429"/>
      <c r="G26" s="127"/>
      <c r="H26" s="127"/>
      <c r="I26" s="130"/>
      <c r="J26" s="292"/>
      <c r="L26" s="129"/>
    </row>
    <row r="27" spans="1:12" s="128" customFormat="1" ht="18" customHeight="1" x14ac:dyDescent="0.25">
      <c r="A27" s="132">
        <v>4</v>
      </c>
      <c r="B27" s="429"/>
      <c r="C27" s="429"/>
      <c r="D27" s="429"/>
      <c r="E27" s="429"/>
      <c r="F27" s="429"/>
      <c r="G27" s="127"/>
      <c r="H27" s="127"/>
      <c r="I27" s="130"/>
      <c r="J27" s="292"/>
      <c r="L27" s="129"/>
    </row>
    <row r="28" spans="1:12" s="128" customFormat="1" ht="16.5" x14ac:dyDescent="0.25">
      <c r="A28" s="125" t="s">
        <v>88</v>
      </c>
      <c r="B28" s="131" t="s">
        <v>114</v>
      </c>
      <c r="C28" s="131"/>
      <c r="D28" s="131"/>
      <c r="E28" s="131"/>
      <c r="F28" s="131"/>
      <c r="G28" s="127"/>
      <c r="H28" s="127"/>
      <c r="I28" s="130"/>
      <c r="J28" s="292"/>
      <c r="L28" s="129"/>
    </row>
    <row r="29" spans="1:12" s="128" customFormat="1" ht="20.25" customHeight="1" x14ac:dyDescent="0.25">
      <c r="A29" s="132"/>
      <c r="B29" s="290" t="s">
        <v>240</v>
      </c>
      <c r="C29" s="131"/>
      <c r="D29" s="131"/>
      <c r="E29" s="131"/>
      <c r="F29" s="131"/>
      <c r="G29" s="127"/>
      <c r="H29" s="127"/>
      <c r="I29" s="130"/>
      <c r="J29" s="292"/>
      <c r="L29" s="129"/>
    </row>
    <row r="30" spans="1:12" s="136" customFormat="1" ht="15.75" x14ac:dyDescent="0.25">
      <c r="A30" s="133" t="s">
        <v>116</v>
      </c>
      <c r="B30" s="126" t="s">
        <v>51</v>
      </c>
      <c r="C30" s="132"/>
      <c r="D30" s="132"/>
      <c r="E30" s="132"/>
      <c r="F30" s="132"/>
      <c r="G30" s="134"/>
      <c r="H30" s="134"/>
      <c r="I30" s="135"/>
      <c r="J30" s="293"/>
      <c r="L30" s="137"/>
    </row>
    <row r="31" spans="1:12" s="136" customFormat="1" ht="24.75" customHeight="1" x14ac:dyDescent="0.25">
      <c r="A31" s="177"/>
      <c r="B31" s="290" t="s">
        <v>240</v>
      </c>
      <c r="C31" s="132"/>
      <c r="D31" s="132"/>
      <c r="E31" s="132"/>
      <c r="F31" s="132"/>
      <c r="G31" s="134"/>
      <c r="H31" s="134"/>
      <c r="I31" s="135"/>
      <c r="J31" s="293"/>
      <c r="L31" s="137"/>
    </row>
    <row r="32" spans="1:12" s="139" customFormat="1" ht="21.75" customHeight="1" x14ac:dyDescent="0.25">
      <c r="A32" s="141"/>
      <c r="B32" s="142" t="s">
        <v>13</v>
      </c>
      <c r="C32" s="143"/>
      <c r="D32" s="143"/>
      <c r="E32" s="143"/>
      <c r="F32" s="143"/>
      <c r="G32" s="144"/>
      <c r="H32" s="144"/>
      <c r="I32" s="135"/>
      <c r="J32" s="294"/>
      <c r="K32" s="181"/>
      <c r="L32" s="140"/>
    </row>
    <row r="33" spans="1:12" ht="21.75" customHeight="1" x14ac:dyDescent="0.25">
      <c r="A33" s="145"/>
      <c r="B33" s="126" t="s">
        <v>89</v>
      </c>
      <c r="C33" s="145"/>
      <c r="D33" s="145"/>
      <c r="E33" s="145"/>
      <c r="F33" s="145"/>
      <c r="G33" s="138"/>
      <c r="H33" s="138"/>
      <c r="I33" s="135">
        <f>ROUND(I32,-3)</f>
        <v>0</v>
      </c>
      <c r="J33" s="295"/>
      <c r="K33" s="182"/>
    </row>
    <row r="34" spans="1:12" ht="24" customHeight="1" x14ac:dyDescent="0.2">
      <c r="A34" s="438" t="s">
        <v>253</v>
      </c>
      <c r="B34" s="438"/>
      <c r="C34" s="438"/>
      <c r="D34" s="438"/>
      <c r="E34" s="438"/>
      <c r="F34" s="438"/>
      <c r="G34" s="438"/>
      <c r="H34" s="438"/>
      <c r="I34" s="438"/>
      <c r="J34" s="438"/>
      <c r="K34" s="313"/>
    </row>
    <row r="35" spans="1:12" s="139" customFormat="1" ht="16.5" x14ac:dyDescent="0.25">
      <c r="A35" s="159" t="s">
        <v>47</v>
      </c>
      <c r="B35" s="56" t="s">
        <v>48</v>
      </c>
      <c r="C35" s="41" t="s">
        <v>313</v>
      </c>
      <c r="D35" s="41"/>
      <c r="E35" s="41"/>
      <c r="F35" s="41"/>
      <c r="G35" s="41"/>
      <c r="H35" s="41"/>
      <c r="I35" s="41"/>
      <c r="J35" s="41"/>
      <c r="K35" s="41"/>
      <c r="L35" s="140"/>
    </row>
    <row r="36" spans="1:12" ht="18.75" customHeight="1" x14ac:dyDescent="0.2">
      <c r="A36" s="270" t="s">
        <v>50</v>
      </c>
      <c r="B36" s="56" t="s">
        <v>49</v>
      </c>
      <c r="C36" s="165"/>
      <c r="D36" s="165"/>
      <c r="E36" s="187"/>
      <c r="F36" s="187"/>
      <c r="G36" s="187"/>
      <c r="H36" s="187"/>
      <c r="I36" s="41"/>
      <c r="J36" s="41"/>
      <c r="K36" s="41"/>
    </row>
    <row r="37" spans="1:12" ht="54.75" customHeight="1" x14ac:dyDescent="0.2">
      <c r="A37" s="337" t="s">
        <v>19</v>
      </c>
      <c r="B37" s="443" t="s">
        <v>330</v>
      </c>
      <c r="C37" s="443"/>
      <c r="D37" s="443"/>
      <c r="E37" s="443"/>
      <c r="F37" s="443"/>
      <c r="G37" s="443"/>
      <c r="H37" s="443"/>
      <c r="I37" s="443"/>
      <c r="J37" s="443"/>
      <c r="K37" s="188"/>
    </row>
    <row r="38" spans="1:12" ht="16.5" x14ac:dyDescent="0.2">
      <c r="A38" s="164" t="s">
        <v>19</v>
      </c>
      <c r="B38" s="188" t="s">
        <v>254</v>
      </c>
      <c r="C38" s="188"/>
      <c r="D38" s="188"/>
      <c r="E38" s="188"/>
      <c r="F38" s="188"/>
      <c r="G38" s="188"/>
      <c r="H38" s="188"/>
      <c r="I38" s="188"/>
      <c r="J38" s="188"/>
      <c r="K38" s="188"/>
    </row>
    <row r="39" spans="1:12" ht="36.75" customHeight="1" x14ac:dyDescent="0.2">
      <c r="A39" s="337" t="s">
        <v>19</v>
      </c>
      <c r="B39" s="443" t="s">
        <v>255</v>
      </c>
      <c r="C39" s="443"/>
      <c r="D39" s="443"/>
      <c r="E39" s="443"/>
      <c r="F39" s="443"/>
      <c r="G39" s="443"/>
      <c r="H39" s="443"/>
      <c r="I39" s="443"/>
      <c r="J39" s="443"/>
      <c r="K39" s="188"/>
    </row>
    <row r="40" spans="1:12" ht="16.5" x14ac:dyDescent="0.2">
      <c r="A40" s="163"/>
      <c r="B40" s="163"/>
      <c r="C40" s="163"/>
      <c r="D40" s="163"/>
      <c r="E40" s="184"/>
      <c r="F40" s="184"/>
      <c r="G40" s="441"/>
      <c r="H40" s="441"/>
      <c r="I40" s="441"/>
    </row>
    <row r="41" spans="1:12" ht="16.5" x14ac:dyDescent="0.2">
      <c r="A41" s="433" t="s">
        <v>232</v>
      </c>
      <c r="B41" s="433"/>
      <c r="C41" s="433"/>
      <c r="D41" s="433"/>
      <c r="E41" s="433"/>
      <c r="F41" s="433"/>
      <c r="G41" s="433"/>
      <c r="H41" s="433" t="s">
        <v>2</v>
      </c>
      <c r="I41" s="433"/>
      <c r="J41" s="433"/>
      <c r="K41" s="40"/>
    </row>
    <row r="42" spans="1:12" ht="16.5" customHeight="1" x14ac:dyDescent="0.2">
      <c r="A42" s="434" t="s">
        <v>233</v>
      </c>
      <c r="B42" s="434"/>
      <c r="C42" s="434"/>
      <c r="D42" s="434"/>
      <c r="E42" s="434"/>
      <c r="F42" s="434"/>
      <c r="G42" s="434"/>
      <c r="H42" s="435" t="s">
        <v>141</v>
      </c>
      <c r="I42" s="435"/>
      <c r="J42" s="435"/>
      <c r="K42" s="41"/>
    </row>
    <row r="43" spans="1:12" ht="18.75" x14ac:dyDescent="0.3">
      <c r="A43" s="146"/>
    </row>
    <row r="44" spans="1:12" ht="18.75" x14ac:dyDescent="0.3">
      <c r="A44" s="146"/>
    </row>
  </sheetData>
  <protectedRanges>
    <protectedRange password="CCE4" sqref="D18:F20" name="Range1_1"/>
  </protectedRanges>
  <mergeCells count="28">
    <mergeCell ref="A2:C2"/>
    <mergeCell ref="A3:C3"/>
    <mergeCell ref="E2:J2"/>
    <mergeCell ref="E3:J3"/>
    <mergeCell ref="I1:J1"/>
    <mergeCell ref="B13:J13"/>
    <mergeCell ref="A6:J6"/>
    <mergeCell ref="A7:J7"/>
    <mergeCell ref="A4:B4"/>
    <mergeCell ref="A8:J8"/>
    <mergeCell ref="A41:G41"/>
    <mergeCell ref="A42:G42"/>
    <mergeCell ref="B39:J39"/>
    <mergeCell ref="A34:J34"/>
    <mergeCell ref="G40:I40"/>
    <mergeCell ref="A15:J15"/>
    <mergeCell ref="B16:J16"/>
    <mergeCell ref="H41:J41"/>
    <mergeCell ref="H42:J42"/>
    <mergeCell ref="B37:J37"/>
    <mergeCell ref="E5:J5"/>
    <mergeCell ref="B11:I11"/>
    <mergeCell ref="B19:D19"/>
    <mergeCell ref="B12:I12"/>
    <mergeCell ref="A10:J10"/>
    <mergeCell ref="B20:C20"/>
    <mergeCell ref="B18:D18"/>
    <mergeCell ref="A9:J9"/>
  </mergeCells>
  <pageMargins left="0.51181102362204722" right="0.31496062992125984" top="0.74803149606299213" bottom="0.35433070866141736" header="0.31496062992125984" footer="0.31496062992125984"/>
  <pageSetup paperSize="9" scale="70" orientation="portrait" r:id="rId1"/>
  <ignoredErrors>
    <ignoredError sqref="A22 B22:F22 G22:H22 J2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9" zoomScale="115" zoomScaleNormal="115" workbookViewId="0">
      <selection activeCell="B26" sqref="B26:C27"/>
    </sheetView>
  </sheetViews>
  <sheetFormatPr defaultRowHeight="16.5" x14ac:dyDescent="0.25"/>
  <cols>
    <col min="1" max="1" width="4.5703125" style="339" customWidth="1"/>
    <col min="2" max="2" width="23.42578125" style="340" customWidth="1"/>
    <col min="3" max="3" width="27.140625" style="340" customWidth="1"/>
    <col min="4" max="4" width="21.7109375" style="340" customWidth="1"/>
    <col min="5" max="5" width="15.42578125" style="341" customWidth="1"/>
    <col min="6" max="6" width="14.42578125" style="340" customWidth="1"/>
    <col min="7" max="7" width="7.85546875" style="340" customWidth="1"/>
    <col min="8" max="8" width="8.42578125" style="340" customWidth="1"/>
    <col min="9" max="9" width="6.85546875" style="340" customWidth="1"/>
    <col min="10" max="10" width="8.85546875" style="340" customWidth="1"/>
    <col min="11" max="16384" width="9.140625" style="340"/>
  </cols>
  <sheetData>
    <row r="1" spans="1:11" x14ac:dyDescent="0.25">
      <c r="F1" s="342" t="s">
        <v>207</v>
      </c>
    </row>
    <row r="2" spans="1:11" x14ac:dyDescent="0.25">
      <c r="A2" s="466" t="s">
        <v>146</v>
      </c>
      <c r="B2" s="466"/>
      <c r="C2" s="466"/>
      <c r="D2" s="465" t="s">
        <v>16</v>
      </c>
      <c r="E2" s="465"/>
      <c r="F2" s="465"/>
      <c r="G2" s="343"/>
      <c r="H2" s="344"/>
      <c r="I2" s="344"/>
      <c r="J2" s="344"/>
    </row>
    <row r="3" spans="1:11" x14ac:dyDescent="0.25">
      <c r="A3" s="470" t="s">
        <v>147</v>
      </c>
      <c r="B3" s="470"/>
      <c r="C3" s="470"/>
      <c r="D3" s="469" t="s">
        <v>44</v>
      </c>
      <c r="E3" s="469"/>
      <c r="F3" s="469"/>
      <c r="G3" s="345"/>
      <c r="H3" s="346"/>
      <c r="I3" s="346"/>
      <c r="J3" s="346"/>
    </row>
    <row r="4" spans="1:11" x14ac:dyDescent="0.25">
      <c r="A4" s="471" t="s">
        <v>46</v>
      </c>
      <c r="B4" s="471"/>
      <c r="C4" s="348"/>
      <c r="D4" s="348"/>
      <c r="E4" s="348"/>
      <c r="F4" s="348"/>
      <c r="G4" s="348"/>
      <c r="H4" s="348"/>
      <c r="I4" s="348"/>
      <c r="J4" s="348"/>
    </row>
    <row r="5" spans="1:11" s="349" customFormat="1" ht="21" customHeight="1" x14ac:dyDescent="0.25">
      <c r="A5" s="461" t="s">
        <v>234</v>
      </c>
      <c r="B5" s="461"/>
      <c r="C5" s="461"/>
      <c r="D5" s="461"/>
      <c r="E5" s="461"/>
      <c r="F5" s="461"/>
      <c r="G5" s="343"/>
      <c r="H5" s="343"/>
      <c r="I5" s="343"/>
      <c r="J5" s="343"/>
    </row>
    <row r="6" spans="1:11" s="349" customFormat="1" ht="21" customHeight="1" x14ac:dyDescent="0.25">
      <c r="A6" s="461" t="s">
        <v>316</v>
      </c>
      <c r="B6" s="461"/>
      <c r="C6" s="461"/>
      <c r="D6" s="461"/>
      <c r="E6" s="461"/>
      <c r="F6" s="461"/>
      <c r="G6" s="343"/>
      <c r="H6" s="343"/>
      <c r="I6" s="343"/>
      <c r="J6" s="343"/>
    </row>
    <row r="7" spans="1:11" s="349" customFormat="1" ht="17.25" customHeight="1" x14ac:dyDescent="0.25">
      <c r="A7" s="467" t="s">
        <v>70</v>
      </c>
      <c r="B7" s="467"/>
      <c r="C7" s="467"/>
      <c r="D7" s="467"/>
      <c r="E7" s="467"/>
      <c r="F7" s="467"/>
      <c r="G7" s="350"/>
      <c r="J7" s="351"/>
    </row>
    <row r="8" spans="1:11" s="349" customFormat="1" ht="21" customHeight="1" x14ac:dyDescent="0.25">
      <c r="A8" s="467" t="s">
        <v>306</v>
      </c>
      <c r="B8" s="467"/>
      <c r="C8" s="467"/>
      <c r="D8" s="467"/>
      <c r="E8" s="467"/>
      <c r="F8" s="467"/>
      <c r="H8" s="338"/>
      <c r="I8" s="343"/>
      <c r="J8" s="343"/>
    </row>
    <row r="9" spans="1:11" s="349" customFormat="1" ht="20.100000000000001" customHeight="1" x14ac:dyDescent="0.25">
      <c r="A9" s="339" t="s">
        <v>19</v>
      </c>
      <c r="B9" s="349" t="s">
        <v>314</v>
      </c>
      <c r="C9" s="339"/>
      <c r="D9" s="352"/>
      <c r="E9" s="353"/>
    </row>
    <row r="10" spans="1:11" s="349" customFormat="1" ht="20.100000000000001" customHeight="1" x14ac:dyDescent="0.25">
      <c r="A10" s="339" t="s">
        <v>19</v>
      </c>
      <c r="B10" s="349" t="s">
        <v>315</v>
      </c>
      <c r="C10" s="339"/>
      <c r="D10" s="352"/>
      <c r="E10" s="353"/>
    </row>
    <row r="11" spans="1:11" s="349" customFormat="1" ht="20.100000000000001" customHeight="1" x14ac:dyDescent="0.25">
      <c r="A11" s="339" t="s">
        <v>19</v>
      </c>
      <c r="B11" s="349" t="s">
        <v>26</v>
      </c>
      <c r="E11" s="353"/>
    </row>
    <row r="12" spans="1:11" s="349" customFormat="1" ht="20.100000000000001" customHeight="1" x14ac:dyDescent="0.25">
      <c r="A12" s="339"/>
      <c r="B12" s="349" t="s">
        <v>71</v>
      </c>
      <c r="E12" s="353"/>
    </row>
    <row r="13" spans="1:11" s="349" customFormat="1" ht="20.100000000000001" customHeight="1" x14ac:dyDescent="0.25">
      <c r="A13" s="338" t="s">
        <v>21</v>
      </c>
      <c r="B13" s="468" t="s">
        <v>339</v>
      </c>
      <c r="C13" s="468"/>
      <c r="D13" s="354"/>
      <c r="E13" s="355"/>
      <c r="F13" s="356"/>
      <c r="G13" s="343"/>
      <c r="H13" s="343"/>
      <c r="I13" s="343"/>
      <c r="J13" s="343"/>
      <c r="K13" s="343"/>
    </row>
    <row r="14" spans="1:11" s="349" customFormat="1" ht="20.100000000000001" customHeight="1" x14ac:dyDescent="0.25">
      <c r="A14" s="339" t="s">
        <v>19</v>
      </c>
      <c r="B14" s="463" t="s">
        <v>333</v>
      </c>
      <c r="C14" s="463"/>
      <c r="D14" s="463"/>
      <c r="E14" s="463"/>
      <c r="F14" s="463"/>
      <c r="G14" s="463"/>
      <c r="H14" s="463"/>
      <c r="I14" s="463"/>
      <c r="J14" s="463"/>
      <c r="K14" s="343"/>
    </row>
    <row r="15" spans="1:11" s="349" customFormat="1" ht="20.100000000000001" customHeight="1" x14ac:dyDescent="0.25">
      <c r="A15" s="339" t="s">
        <v>19</v>
      </c>
      <c r="B15" s="463" t="s">
        <v>334</v>
      </c>
      <c r="C15" s="463"/>
      <c r="D15" s="463"/>
      <c r="E15" s="463"/>
      <c r="F15" s="463"/>
      <c r="G15" s="463"/>
      <c r="H15" s="463"/>
      <c r="I15" s="463"/>
      <c r="J15" s="463"/>
    </row>
    <row r="16" spans="1:11" s="349" customFormat="1" ht="20.100000000000001" customHeight="1" x14ac:dyDescent="0.25">
      <c r="A16" s="338" t="s">
        <v>22</v>
      </c>
      <c r="B16" s="468" t="s">
        <v>338</v>
      </c>
      <c r="C16" s="468"/>
      <c r="D16" s="354"/>
      <c r="E16" s="355"/>
      <c r="F16" s="357"/>
      <c r="J16" s="351"/>
    </row>
    <row r="17" spans="1:11" s="349" customFormat="1" ht="20.100000000000001" customHeight="1" x14ac:dyDescent="0.25">
      <c r="A17" s="339" t="s">
        <v>19</v>
      </c>
      <c r="B17" s="463" t="s">
        <v>303</v>
      </c>
      <c r="C17" s="463"/>
      <c r="D17" s="463"/>
      <c r="E17" s="463"/>
      <c r="F17" s="463"/>
      <c r="G17" s="463"/>
      <c r="H17" s="463"/>
      <c r="I17" s="463"/>
      <c r="J17" s="463"/>
    </row>
    <row r="18" spans="1:11" s="349" customFormat="1" ht="20.100000000000001" customHeight="1" x14ac:dyDescent="0.25">
      <c r="A18" s="339" t="s">
        <v>19</v>
      </c>
      <c r="B18" s="463" t="s">
        <v>304</v>
      </c>
      <c r="C18" s="463"/>
      <c r="D18" s="463"/>
      <c r="E18" s="463"/>
      <c r="F18" s="463"/>
      <c r="G18" s="463"/>
      <c r="H18" s="463"/>
      <c r="I18" s="463"/>
      <c r="J18" s="463"/>
    </row>
    <row r="19" spans="1:11" s="349" customFormat="1" ht="20.100000000000001" customHeight="1" x14ac:dyDescent="0.25">
      <c r="A19" s="338" t="s">
        <v>27</v>
      </c>
      <c r="B19" s="468" t="s">
        <v>28</v>
      </c>
      <c r="C19" s="468"/>
      <c r="D19" s="354"/>
      <c r="E19" s="472"/>
      <c r="F19" s="472"/>
      <c r="G19" s="472"/>
      <c r="H19" s="472"/>
      <c r="I19" s="472"/>
      <c r="J19" s="472"/>
    </row>
    <row r="20" spans="1:11" s="349" customFormat="1" ht="20.100000000000001" customHeight="1" x14ac:dyDescent="0.25">
      <c r="A20" s="338" t="s">
        <v>19</v>
      </c>
      <c r="B20" s="464" t="s">
        <v>29</v>
      </c>
      <c r="C20" s="464"/>
      <c r="D20" s="357"/>
      <c r="E20" s="357"/>
      <c r="F20" s="357"/>
      <c r="G20" s="357"/>
      <c r="H20" s="357"/>
      <c r="I20" s="357"/>
      <c r="J20" s="357"/>
      <c r="K20" s="343"/>
    </row>
    <row r="21" spans="1:11" s="349" customFormat="1" ht="20.100000000000001" customHeight="1" x14ac:dyDescent="0.25">
      <c r="A21" s="338" t="s">
        <v>19</v>
      </c>
      <c r="B21" s="358" t="s">
        <v>30</v>
      </c>
      <c r="C21" s="358"/>
      <c r="D21" s="357"/>
      <c r="E21" s="357"/>
      <c r="F21" s="357"/>
      <c r="G21" s="357"/>
      <c r="H21" s="357"/>
      <c r="I21" s="357"/>
      <c r="J21" s="357"/>
      <c r="K21" s="343"/>
    </row>
    <row r="22" spans="1:11" s="349" customFormat="1" ht="20.100000000000001" customHeight="1" x14ac:dyDescent="0.25">
      <c r="A22" s="338" t="s">
        <v>31</v>
      </c>
      <c r="B22" s="468" t="s">
        <v>341</v>
      </c>
      <c r="C22" s="468"/>
      <c r="D22" s="354"/>
      <c r="E22" s="472"/>
      <c r="F22" s="472"/>
      <c r="G22" s="472"/>
      <c r="H22" s="472"/>
      <c r="I22" s="472"/>
      <c r="J22" s="472"/>
      <c r="K22" s="343"/>
    </row>
    <row r="23" spans="1:11" s="349" customFormat="1" ht="20.100000000000001" customHeight="1" x14ac:dyDescent="0.25">
      <c r="A23" s="359" t="s">
        <v>32</v>
      </c>
      <c r="B23" s="360" t="s">
        <v>33</v>
      </c>
      <c r="C23" s="360"/>
      <c r="D23" s="359"/>
      <c r="E23" s="359"/>
      <c r="F23" s="359"/>
    </row>
    <row r="24" spans="1:11" s="349" customFormat="1" ht="20.100000000000001" customHeight="1" x14ac:dyDescent="0.25">
      <c r="A24" s="125" t="s">
        <v>1</v>
      </c>
      <c r="B24" s="150" t="s">
        <v>23</v>
      </c>
      <c r="C24" s="125" t="s">
        <v>34</v>
      </c>
      <c r="D24" s="125" t="s">
        <v>97</v>
      </c>
      <c r="E24" s="125" t="s">
        <v>12</v>
      </c>
      <c r="F24" s="125" t="s">
        <v>137</v>
      </c>
    </row>
    <row r="25" spans="1:11" s="349" customFormat="1" ht="20.100000000000001" customHeight="1" x14ac:dyDescent="0.25">
      <c r="A25" s="192" t="s">
        <v>76</v>
      </c>
      <c r="B25" s="192" t="s">
        <v>77</v>
      </c>
      <c r="C25" s="192" t="s">
        <v>78</v>
      </c>
      <c r="D25" s="192" t="s">
        <v>79</v>
      </c>
      <c r="E25" s="192" t="s">
        <v>80</v>
      </c>
      <c r="F25" s="192" t="s">
        <v>93</v>
      </c>
    </row>
    <row r="26" spans="1:11" s="349" customFormat="1" ht="20.100000000000001" customHeight="1" x14ac:dyDescent="0.25">
      <c r="A26" s="125" t="s">
        <v>127</v>
      </c>
      <c r="B26" s="430" t="s">
        <v>126</v>
      </c>
      <c r="C26" s="430"/>
      <c r="D26" s="361"/>
      <c r="E26" s="361"/>
      <c r="F26" s="362"/>
    </row>
    <row r="27" spans="1:11" s="349" customFormat="1" ht="18" customHeight="1" x14ac:dyDescent="0.25">
      <c r="A27" s="132"/>
      <c r="B27" s="430"/>
      <c r="C27" s="430"/>
      <c r="D27" s="361"/>
      <c r="E27" s="361"/>
      <c r="F27" s="362"/>
    </row>
    <row r="28" spans="1:11" s="364" customFormat="1" ht="18" customHeight="1" x14ac:dyDescent="0.25">
      <c r="A28" s="132"/>
      <c r="B28" s="361"/>
      <c r="C28" s="361"/>
      <c r="D28" s="361"/>
      <c r="E28" s="361"/>
      <c r="F28" s="363"/>
      <c r="G28" s="357"/>
      <c r="H28" s="357"/>
      <c r="I28" s="358"/>
      <c r="K28" s="354"/>
    </row>
    <row r="29" spans="1:11" s="349" customFormat="1" ht="20.100000000000001" customHeight="1" x14ac:dyDescent="0.25">
      <c r="A29" s="359" t="s">
        <v>35</v>
      </c>
      <c r="B29" s="360" t="s">
        <v>36</v>
      </c>
      <c r="C29" s="365"/>
      <c r="D29" s="364"/>
      <c r="E29" s="353"/>
    </row>
    <row r="30" spans="1:11" s="349" customFormat="1" ht="18" customHeight="1" x14ac:dyDescent="0.25">
      <c r="A30" s="339"/>
      <c r="B30" s="349" t="s">
        <v>72</v>
      </c>
    </row>
    <row r="31" spans="1:11" s="349" customFormat="1" ht="17.25" customHeight="1" x14ac:dyDescent="0.25">
      <c r="A31" s="339"/>
      <c r="B31" s="364" t="s">
        <v>128</v>
      </c>
      <c r="C31" s="364"/>
      <c r="D31" s="364"/>
      <c r="E31" s="364"/>
      <c r="F31" s="364"/>
      <c r="G31" s="364"/>
      <c r="H31" s="364"/>
      <c r="I31" s="364"/>
      <c r="J31" s="364"/>
    </row>
    <row r="32" spans="1:11" s="343" customFormat="1" ht="20.100000000000001" customHeight="1" x14ac:dyDescent="0.25">
      <c r="A32" s="465" t="s">
        <v>143</v>
      </c>
      <c r="B32" s="465"/>
      <c r="C32" s="338" t="s">
        <v>144</v>
      </c>
      <c r="D32" s="355" t="s">
        <v>145</v>
      </c>
      <c r="E32" s="465" t="s">
        <v>2</v>
      </c>
      <c r="F32" s="465"/>
    </row>
    <row r="33" spans="1:7" s="349" customFormat="1" x14ac:dyDescent="0.25">
      <c r="A33" s="462" t="s">
        <v>142</v>
      </c>
      <c r="B33" s="462"/>
      <c r="C33" s="366" t="s">
        <v>142</v>
      </c>
      <c r="D33" s="367" t="s">
        <v>297</v>
      </c>
      <c r="E33" s="462" t="s">
        <v>256</v>
      </c>
      <c r="F33" s="462"/>
    </row>
    <row r="34" spans="1:7" s="349" customFormat="1" x14ac:dyDescent="0.25">
      <c r="A34" s="339"/>
      <c r="C34" s="339"/>
      <c r="E34" s="353"/>
    </row>
    <row r="35" spans="1:7" s="349" customFormat="1" x14ac:dyDescent="0.25">
      <c r="A35" s="339"/>
      <c r="C35" s="339"/>
      <c r="E35" s="353"/>
    </row>
    <row r="36" spans="1:7" s="349" customFormat="1" x14ac:dyDescent="0.25">
      <c r="A36" s="339"/>
      <c r="C36" s="339"/>
      <c r="E36" s="353"/>
    </row>
    <row r="37" spans="1:7" x14ac:dyDescent="0.25">
      <c r="C37" s="347"/>
    </row>
    <row r="38" spans="1:7" x14ac:dyDescent="0.25">
      <c r="C38" s="347"/>
      <c r="D38" s="471"/>
      <c r="E38" s="471"/>
      <c r="F38" s="471"/>
      <c r="G38" s="368"/>
    </row>
  </sheetData>
  <mergeCells count="25">
    <mergeCell ref="D38:F38"/>
    <mergeCell ref="B22:C22"/>
    <mergeCell ref="E22:J22"/>
    <mergeCell ref="B16:C16"/>
    <mergeCell ref="A32:B32"/>
    <mergeCell ref="E32:F32"/>
    <mergeCell ref="B19:C19"/>
    <mergeCell ref="E19:J19"/>
    <mergeCell ref="E33:F33"/>
    <mergeCell ref="D2:F2"/>
    <mergeCell ref="A2:C2"/>
    <mergeCell ref="A5:F5"/>
    <mergeCell ref="A7:F7"/>
    <mergeCell ref="A8:F8"/>
    <mergeCell ref="B14:J14"/>
    <mergeCell ref="B13:C13"/>
    <mergeCell ref="D3:F3"/>
    <mergeCell ref="A3:C3"/>
    <mergeCell ref="A4:B4"/>
    <mergeCell ref="A6:F6"/>
    <mergeCell ref="A33:B33"/>
    <mergeCell ref="B15:J15"/>
    <mergeCell ref="B20:C20"/>
    <mergeCell ref="B17:J17"/>
    <mergeCell ref="B18:J18"/>
  </mergeCells>
  <pageMargins left="0.35433070866141736" right="0.23622047244094491" top="0.51181102362204722" bottom="0.51181102362204722" header="0.31496062992125984" footer="0.31496062992125984"/>
  <pageSetup paperSize="9" scale="90" orientation="portrait" r:id="rId1"/>
  <ignoredErrors>
    <ignoredError sqref="A25:F25"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41"/>
  <sheetViews>
    <sheetView topLeftCell="A7" zoomScaleNormal="100" workbookViewId="0">
      <selection activeCell="I24" sqref="I24"/>
    </sheetView>
  </sheetViews>
  <sheetFormatPr defaultRowHeight="12.75" x14ac:dyDescent="0.2"/>
  <cols>
    <col min="1" max="1" width="4.5703125" style="43" customWidth="1"/>
    <col min="2" max="2" width="22.28515625" style="43" customWidth="1"/>
    <col min="3" max="3" width="7.140625" style="43" customWidth="1"/>
    <col min="4" max="4" width="6.140625" style="48" customWidth="1"/>
    <col min="5" max="5" width="9.7109375" style="48" customWidth="1"/>
    <col min="6" max="6" width="12" style="48" customWidth="1"/>
    <col min="7" max="7" width="10.7109375" style="48" customWidth="1"/>
    <col min="8" max="10" width="10.85546875" style="49" customWidth="1"/>
    <col min="11" max="12" width="10.5703125" style="43" customWidth="1"/>
    <col min="13" max="13" width="12.5703125" style="43" customWidth="1"/>
    <col min="14" max="14" width="10.42578125" style="43" customWidth="1"/>
    <col min="15" max="15" width="11" style="43" customWidth="1"/>
    <col min="16" max="16" width="11.140625" style="43" customWidth="1"/>
    <col min="17" max="17" width="14" style="43" customWidth="1"/>
    <col min="18" max="16384" width="9.140625" style="43"/>
  </cols>
  <sheetData>
    <row r="1" spans="1:17" ht="15.75" customHeight="1" x14ac:dyDescent="0.2">
      <c r="O1" s="490" t="s">
        <v>101</v>
      </c>
      <c r="P1" s="490"/>
    </row>
    <row r="2" spans="1:17" s="34" customFormat="1" ht="20.25" x14ac:dyDescent="0.3">
      <c r="A2" s="494" t="s">
        <v>14</v>
      </c>
      <c r="B2" s="494"/>
      <c r="C2" s="494"/>
      <c r="D2" s="494"/>
      <c r="E2" s="491" t="s">
        <v>16</v>
      </c>
      <c r="F2" s="491"/>
      <c r="G2" s="491"/>
      <c r="H2" s="491"/>
      <c r="I2" s="491"/>
      <c r="J2" s="491"/>
      <c r="K2" s="491"/>
      <c r="L2" s="491"/>
      <c r="M2" s="491"/>
      <c r="N2" s="491"/>
      <c r="O2" s="491"/>
      <c r="P2" s="491"/>
    </row>
    <row r="3" spans="1:17" s="34" customFormat="1" ht="20.25" x14ac:dyDescent="0.3">
      <c r="A3" s="492" t="s">
        <v>66</v>
      </c>
      <c r="B3" s="492"/>
      <c r="C3" s="492"/>
      <c r="D3" s="492"/>
      <c r="E3" s="492" t="s">
        <v>17</v>
      </c>
      <c r="F3" s="492"/>
      <c r="G3" s="492"/>
      <c r="H3" s="492"/>
      <c r="I3" s="492"/>
      <c r="J3" s="492"/>
      <c r="K3" s="492"/>
      <c r="L3" s="492"/>
      <c r="M3" s="492"/>
      <c r="N3" s="492"/>
      <c r="O3" s="492"/>
      <c r="P3" s="492"/>
    </row>
    <row r="4" spans="1:17" ht="20.25" x14ac:dyDescent="0.3">
      <c r="A4" s="494" t="s">
        <v>46</v>
      </c>
      <c r="B4" s="494"/>
      <c r="C4" s="494"/>
      <c r="D4" s="494"/>
      <c r="E4" s="252"/>
      <c r="F4" s="252"/>
      <c r="G4" s="252"/>
      <c r="H4" s="253"/>
      <c r="I4" s="253"/>
      <c r="J4" s="253"/>
      <c r="K4" s="254"/>
      <c r="L4" s="254"/>
      <c r="M4" s="254"/>
      <c r="N4" s="254"/>
      <c r="O4" s="254"/>
    </row>
    <row r="5" spans="1:17" s="34" customFormat="1" ht="23.25" customHeight="1" x14ac:dyDescent="0.25">
      <c r="A5" s="493" t="s">
        <v>317</v>
      </c>
      <c r="B5" s="493"/>
      <c r="C5" s="493"/>
      <c r="D5" s="493"/>
      <c r="E5" s="493"/>
      <c r="F5" s="493"/>
      <c r="G5" s="493"/>
      <c r="H5" s="493"/>
      <c r="I5" s="493"/>
      <c r="J5" s="493"/>
      <c r="K5" s="493"/>
      <c r="L5" s="493"/>
      <c r="M5" s="493"/>
      <c r="N5" s="493"/>
      <c r="O5" s="493"/>
      <c r="P5" s="493"/>
    </row>
    <row r="6" spans="1:17" s="34" customFormat="1" ht="20.100000000000001" customHeight="1" x14ac:dyDescent="0.3">
      <c r="A6" s="254"/>
      <c r="B6" s="255" t="s">
        <v>74</v>
      </c>
      <c r="C6" s="483" t="s">
        <v>15</v>
      </c>
      <c r="D6" s="483"/>
      <c r="E6" s="483"/>
      <c r="F6" s="483"/>
      <c r="G6" s="483"/>
      <c r="H6" s="483"/>
      <c r="I6" s="483"/>
      <c r="J6" s="483"/>
      <c r="K6" s="483"/>
      <c r="L6" s="483"/>
      <c r="M6" s="483"/>
      <c r="N6" s="483"/>
      <c r="O6" s="483"/>
    </row>
    <row r="7" spans="1:17" s="34" customFormat="1" ht="21" customHeight="1" x14ac:dyDescent="0.3">
      <c r="A7" s="254"/>
      <c r="B7" s="485" t="s">
        <v>73</v>
      </c>
      <c r="C7" s="485"/>
      <c r="D7" s="485"/>
      <c r="E7" s="485"/>
      <c r="F7" s="485"/>
      <c r="G7" s="485"/>
      <c r="H7" s="485"/>
      <c r="I7" s="485"/>
      <c r="J7" s="485"/>
      <c r="K7" s="485"/>
      <c r="L7" s="485"/>
      <c r="M7" s="485"/>
      <c r="N7" s="485"/>
      <c r="O7" s="485"/>
      <c r="P7" s="42"/>
    </row>
    <row r="8" spans="1:17" s="34" customFormat="1" ht="27.75" customHeight="1" x14ac:dyDescent="0.3">
      <c r="A8" s="254"/>
      <c r="B8" s="485" t="s">
        <v>308</v>
      </c>
      <c r="C8" s="486"/>
      <c r="D8" s="486"/>
      <c r="E8" s="486"/>
      <c r="F8" s="486"/>
      <c r="G8" s="486"/>
      <c r="H8" s="486"/>
      <c r="I8" s="486"/>
      <c r="J8" s="486"/>
      <c r="K8" s="486"/>
      <c r="L8" s="486"/>
      <c r="M8" s="486"/>
      <c r="N8" s="486"/>
      <c r="O8" s="486"/>
    </row>
    <row r="9" spans="1:17" s="32" customFormat="1" ht="19.5" customHeight="1" x14ac:dyDescent="0.3">
      <c r="A9" s="256"/>
      <c r="B9" s="288" t="s">
        <v>318</v>
      </c>
      <c r="C9" s="258"/>
      <c r="D9" s="258"/>
      <c r="E9" s="258"/>
      <c r="F9" s="257"/>
      <c r="G9" s="258"/>
      <c r="H9" s="259"/>
      <c r="I9" s="259"/>
      <c r="J9" s="259"/>
      <c r="K9" s="260"/>
      <c r="L9" s="260"/>
      <c r="M9" s="260"/>
      <c r="N9" s="260"/>
      <c r="O9" s="261"/>
      <c r="P9" s="90"/>
    </row>
    <row r="10" spans="1:17" s="32" customFormat="1" ht="19.5" customHeight="1" x14ac:dyDescent="0.3">
      <c r="A10" s="256"/>
      <c r="B10" s="257" t="s">
        <v>319</v>
      </c>
      <c r="C10" s="258"/>
      <c r="D10" s="258"/>
      <c r="E10" s="258"/>
      <c r="F10" s="257"/>
      <c r="G10" s="258"/>
      <c r="H10" s="259"/>
      <c r="I10" s="259"/>
      <c r="J10" s="259"/>
      <c r="K10" s="260"/>
      <c r="L10" s="260"/>
      <c r="M10" s="260"/>
      <c r="N10" s="260"/>
      <c r="O10" s="261"/>
      <c r="P10" s="90"/>
    </row>
    <row r="11" spans="1:17" s="34" customFormat="1" ht="18" customHeight="1" x14ac:dyDescent="0.3">
      <c r="D11" s="65"/>
      <c r="E11" s="65"/>
      <c r="F11" s="65"/>
      <c r="G11" s="65"/>
      <c r="H11" s="67"/>
      <c r="I11" s="67"/>
      <c r="J11" s="67"/>
      <c r="N11" s="251"/>
      <c r="O11" s="284" t="s">
        <v>37</v>
      </c>
      <c r="P11" s="46"/>
      <c r="Q11" s="46"/>
    </row>
    <row r="12" spans="1:17" s="76" customFormat="1" ht="19.5" customHeight="1" x14ac:dyDescent="0.25">
      <c r="A12" s="484" t="s">
        <v>1</v>
      </c>
      <c r="B12" s="484" t="s">
        <v>23</v>
      </c>
      <c r="C12" s="476" t="s">
        <v>24</v>
      </c>
      <c r="D12" s="476" t="s">
        <v>25</v>
      </c>
      <c r="E12" s="484" t="s">
        <v>12</v>
      </c>
      <c r="F12" s="484"/>
      <c r="G12" s="484"/>
      <c r="H12" s="484"/>
      <c r="I12" s="482" t="s">
        <v>208</v>
      </c>
      <c r="J12" s="482" t="s">
        <v>96</v>
      </c>
      <c r="K12" s="480" t="s">
        <v>133</v>
      </c>
      <c r="L12" s="473" t="s">
        <v>136</v>
      </c>
      <c r="M12" s="474"/>
      <c r="N12" s="474"/>
      <c r="O12" s="474"/>
      <c r="P12" s="475"/>
    </row>
    <row r="13" spans="1:17" s="76" customFormat="1" ht="57.75" customHeight="1" x14ac:dyDescent="0.25">
      <c r="A13" s="484"/>
      <c r="B13" s="484"/>
      <c r="C13" s="476"/>
      <c r="D13" s="476"/>
      <c r="E13" s="431" t="s">
        <v>257</v>
      </c>
      <c r="F13" s="432" t="s">
        <v>134</v>
      </c>
      <c r="G13" s="162" t="s">
        <v>135</v>
      </c>
      <c r="H13" s="162" t="s">
        <v>121</v>
      </c>
      <c r="I13" s="482"/>
      <c r="J13" s="482"/>
      <c r="K13" s="481"/>
      <c r="L13" s="276" t="s">
        <v>257</v>
      </c>
      <c r="M13" s="276" t="s">
        <v>134</v>
      </c>
      <c r="N13" s="276" t="s">
        <v>135</v>
      </c>
      <c r="O13" s="276" t="s">
        <v>250</v>
      </c>
      <c r="P13" s="276" t="s">
        <v>235</v>
      </c>
    </row>
    <row r="14" spans="1:17" s="76" customFormat="1" ht="31.5" customHeight="1" x14ac:dyDescent="0.25">
      <c r="A14" s="156" t="s">
        <v>76</v>
      </c>
      <c r="B14" s="156" t="s">
        <v>77</v>
      </c>
      <c r="C14" s="156" t="s">
        <v>78</v>
      </c>
      <c r="D14" s="156" t="s">
        <v>79</v>
      </c>
      <c r="E14" s="156" t="s">
        <v>80</v>
      </c>
      <c r="F14" s="156" t="s">
        <v>93</v>
      </c>
      <c r="G14" s="156" t="s">
        <v>113</v>
      </c>
      <c r="H14" s="156" t="s">
        <v>119</v>
      </c>
      <c r="I14" s="156" t="s">
        <v>81</v>
      </c>
      <c r="J14" s="156" t="s">
        <v>82</v>
      </c>
      <c r="K14" s="156" t="s">
        <v>83</v>
      </c>
      <c r="L14" s="190" t="s">
        <v>245</v>
      </c>
      <c r="M14" s="190" t="s">
        <v>246</v>
      </c>
      <c r="N14" s="190" t="s">
        <v>247</v>
      </c>
      <c r="O14" s="190" t="s">
        <v>248</v>
      </c>
      <c r="P14" s="156" t="s">
        <v>249</v>
      </c>
    </row>
    <row r="15" spans="1:17" s="61" customFormat="1" ht="33" customHeight="1" x14ac:dyDescent="0.25">
      <c r="A15" s="125" t="s">
        <v>87</v>
      </c>
      <c r="B15" s="149" t="s">
        <v>237</v>
      </c>
      <c r="C15" s="85"/>
      <c r="D15" s="50"/>
      <c r="E15" s="51"/>
      <c r="F15" s="51"/>
      <c r="G15" s="51"/>
      <c r="H15" s="51"/>
      <c r="I15" s="51"/>
      <c r="J15" s="51"/>
      <c r="K15" s="52"/>
      <c r="L15" s="52"/>
      <c r="M15" s="52"/>
      <c r="N15" s="314"/>
      <c r="O15" s="53"/>
      <c r="P15" s="282"/>
    </row>
    <row r="16" spans="1:17" s="61" customFormat="1" ht="14.25" customHeight="1" x14ac:dyDescent="0.25">
      <c r="A16" s="125"/>
      <c r="B16" s="149" t="s">
        <v>122</v>
      </c>
      <c r="C16" s="85"/>
      <c r="D16" s="50"/>
      <c r="E16" s="51"/>
      <c r="F16" s="51"/>
      <c r="G16" s="51"/>
      <c r="H16" s="51"/>
      <c r="I16" s="51"/>
      <c r="J16" s="51"/>
      <c r="K16" s="52"/>
      <c r="L16" s="52"/>
      <c r="M16" s="52"/>
      <c r="N16" s="52"/>
      <c r="O16" s="53"/>
      <c r="P16" s="282"/>
    </row>
    <row r="17" spans="1:17" s="61" customFormat="1" ht="32.25" customHeight="1" x14ac:dyDescent="0.25">
      <c r="A17" s="125" t="s">
        <v>88</v>
      </c>
      <c r="B17" s="131" t="s">
        <v>114</v>
      </c>
      <c r="C17" s="85"/>
      <c r="D17" s="50"/>
      <c r="E17" s="51"/>
      <c r="F17" s="51"/>
      <c r="G17" s="51"/>
      <c r="H17" s="51"/>
      <c r="I17" s="51"/>
      <c r="J17" s="51"/>
      <c r="K17" s="52"/>
      <c r="L17" s="52"/>
      <c r="M17" s="52"/>
      <c r="N17" s="52"/>
      <c r="O17" s="53"/>
      <c r="P17" s="282"/>
    </row>
    <row r="18" spans="1:17" s="61" customFormat="1" ht="21" customHeight="1" x14ac:dyDescent="0.25">
      <c r="A18" s="125"/>
      <c r="B18" s="285" t="s">
        <v>236</v>
      </c>
      <c r="C18" s="85"/>
      <c r="D18" s="50"/>
      <c r="E18" s="51"/>
      <c r="F18" s="51"/>
      <c r="G18" s="51"/>
      <c r="H18" s="51"/>
      <c r="I18" s="51"/>
      <c r="J18" s="51"/>
      <c r="K18" s="52"/>
      <c r="L18" s="52"/>
      <c r="M18" s="52"/>
      <c r="N18" s="52"/>
      <c r="O18" s="53"/>
      <c r="P18" s="282"/>
    </row>
    <row r="19" spans="1:17" s="61" customFormat="1" ht="18.75" customHeight="1" x14ac:dyDescent="0.25">
      <c r="A19" s="133" t="s">
        <v>116</v>
      </c>
      <c r="B19" s="126" t="s">
        <v>51</v>
      </c>
      <c r="C19" s="85"/>
      <c r="D19" s="50"/>
      <c r="E19" s="51"/>
      <c r="F19" s="51"/>
      <c r="G19" s="51"/>
      <c r="H19" s="51"/>
      <c r="I19" s="51"/>
      <c r="J19" s="51"/>
      <c r="K19" s="52"/>
      <c r="L19" s="52"/>
      <c r="M19" s="52"/>
      <c r="N19" s="52"/>
      <c r="O19" s="53"/>
      <c r="P19" s="282"/>
    </row>
    <row r="20" spans="1:17" s="61" customFormat="1" ht="19.5" customHeight="1" x14ac:dyDescent="0.25">
      <c r="A20" s="133"/>
      <c r="B20" s="285" t="s">
        <v>236</v>
      </c>
      <c r="C20" s="85"/>
      <c r="D20" s="50"/>
      <c r="E20" s="51"/>
      <c r="F20" s="51"/>
      <c r="G20" s="51"/>
      <c r="H20" s="51"/>
      <c r="I20" s="51"/>
      <c r="J20" s="51"/>
      <c r="K20" s="52"/>
      <c r="L20" s="52"/>
      <c r="M20" s="52"/>
      <c r="N20" s="52"/>
      <c r="O20" s="53"/>
      <c r="P20" s="282"/>
    </row>
    <row r="21" spans="1:17" s="75" customFormat="1" ht="20.100000000000001" customHeight="1" x14ac:dyDescent="0.25">
      <c r="A21" s="86"/>
      <c r="B21" s="489" t="s">
        <v>13</v>
      </c>
      <c r="C21" s="489"/>
      <c r="D21" s="489"/>
      <c r="E21" s="489"/>
      <c r="F21" s="489"/>
      <c r="G21" s="489"/>
      <c r="H21" s="489"/>
      <c r="I21" s="489"/>
      <c r="J21" s="489"/>
      <c r="K21" s="489"/>
      <c r="L21" s="278"/>
      <c r="M21" s="278"/>
      <c r="N21" s="278"/>
      <c r="O21" s="87"/>
      <c r="P21" s="283"/>
      <c r="Q21" s="88"/>
    </row>
    <row r="22" spans="1:17" s="75" customFormat="1" ht="20.100000000000001" customHeight="1" x14ac:dyDescent="0.25">
      <c r="A22" s="193"/>
      <c r="B22" s="193" t="s">
        <v>130</v>
      </c>
      <c r="C22" s="193"/>
      <c r="D22" s="193"/>
      <c r="E22" s="193"/>
      <c r="F22" s="193"/>
      <c r="G22" s="193"/>
      <c r="H22" s="193"/>
      <c r="I22" s="193"/>
      <c r="J22" s="193"/>
      <c r="K22" s="193"/>
      <c r="L22" s="193"/>
      <c r="M22" s="193"/>
      <c r="N22" s="193"/>
      <c r="O22" s="194"/>
      <c r="P22" s="74"/>
      <c r="Q22" s="88"/>
    </row>
    <row r="23" spans="1:17" s="75" customFormat="1" ht="14.25" customHeight="1" x14ac:dyDescent="0.25">
      <c r="A23" s="193"/>
      <c r="B23" s="195" t="s">
        <v>129</v>
      </c>
      <c r="C23" s="193"/>
      <c r="D23" s="193"/>
      <c r="E23" s="193"/>
      <c r="F23" s="193"/>
      <c r="G23" s="193"/>
      <c r="H23" s="193"/>
      <c r="I23" s="193"/>
      <c r="J23" s="193"/>
      <c r="K23" s="193"/>
      <c r="L23" s="193"/>
      <c r="M23" s="193"/>
      <c r="N23" s="193"/>
      <c r="O23" s="194"/>
      <c r="P23" s="74"/>
      <c r="Q23" s="88"/>
    </row>
    <row r="24" spans="1:17" s="68" customFormat="1" ht="20.100000000000001" customHeight="1" x14ac:dyDescent="0.25">
      <c r="B24" s="54" t="s">
        <v>38</v>
      </c>
      <c r="C24" s="54"/>
      <c r="D24" s="54"/>
      <c r="E24" s="54"/>
      <c r="I24" s="211"/>
      <c r="J24" s="211"/>
      <c r="L24" s="274"/>
      <c r="M24" s="186"/>
      <c r="N24" s="186"/>
    </row>
    <row r="25" spans="1:17" s="34" customFormat="1" ht="20.100000000000001" customHeight="1" x14ac:dyDescent="0.25">
      <c r="B25" s="479" t="s">
        <v>39</v>
      </c>
      <c r="C25" s="479"/>
      <c r="D25" s="479"/>
      <c r="E25" s="479"/>
      <c r="F25" s="68"/>
      <c r="G25" s="68"/>
      <c r="H25" s="71"/>
      <c r="I25" s="71"/>
      <c r="J25" s="71"/>
      <c r="K25" s="68"/>
      <c r="L25" s="274"/>
      <c r="M25" s="186"/>
      <c r="N25" s="186"/>
      <c r="O25" s="68"/>
    </row>
    <row r="26" spans="1:17" s="34" customFormat="1" ht="20.100000000000001" customHeight="1" x14ac:dyDescent="0.25">
      <c r="B26" s="479" t="s">
        <v>40</v>
      </c>
      <c r="C26" s="479"/>
      <c r="D26" s="479"/>
      <c r="E26" s="479"/>
      <c r="F26" s="68"/>
      <c r="G26" s="68"/>
      <c r="H26" s="71"/>
      <c r="I26" s="71"/>
      <c r="J26" s="71"/>
      <c r="K26" s="68"/>
      <c r="L26" s="274"/>
      <c r="M26" s="186"/>
      <c r="N26" s="186"/>
      <c r="O26" s="68"/>
    </row>
    <row r="27" spans="1:17" s="34" customFormat="1" ht="13.5" customHeight="1" x14ac:dyDescent="0.25">
      <c r="B27" s="249" t="s">
        <v>209</v>
      </c>
      <c r="C27" s="250"/>
      <c r="D27" s="250"/>
      <c r="E27" s="250"/>
      <c r="F27" s="250"/>
      <c r="G27" s="250"/>
      <c r="H27" s="71"/>
      <c r="I27" s="71"/>
      <c r="J27" s="71"/>
      <c r="K27" s="250"/>
      <c r="L27" s="274"/>
      <c r="M27" s="250"/>
      <c r="N27" s="250"/>
      <c r="O27" s="250"/>
    </row>
    <row r="28" spans="1:17" s="34" customFormat="1" ht="20.100000000000001" customHeight="1" x14ac:dyDescent="0.25">
      <c r="B28" s="266" t="s">
        <v>41</v>
      </c>
      <c r="C28" s="54"/>
      <c r="D28" s="54"/>
      <c r="E28" s="54"/>
      <c r="F28" s="54"/>
      <c r="G28" s="54"/>
      <c r="H28" s="55"/>
      <c r="I28" s="55"/>
      <c r="J28" s="55"/>
      <c r="K28" s="54"/>
      <c r="L28" s="54"/>
      <c r="M28" s="54"/>
      <c r="N28" s="54"/>
      <c r="P28" s="45"/>
    </row>
    <row r="29" spans="1:17" s="84" customFormat="1" ht="20.100000000000001" customHeight="1" x14ac:dyDescent="0.25">
      <c r="B29" s="479" t="s">
        <v>42</v>
      </c>
      <c r="C29" s="479"/>
      <c r="D29" s="479"/>
      <c r="E29" s="479"/>
      <c r="F29" s="68"/>
      <c r="K29" s="68"/>
      <c r="L29" s="274"/>
      <c r="M29" s="186"/>
      <c r="N29" s="186"/>
      <c r="O29" s="68"/>
      <c r="P29" s="34"/>
    </row>
    <row r="30" spans="1:17" s="84" customFormat="1" ht="12.75" customHeight="1" x14ac:dyDescent="0.25">
      <c r="B30" s="249" t="s">
        <v>209</v>
      </c>
      <c r="C30" s="250"/>
      <c r="D30" s="250"/>
      <c r="E30" s="250"/>
      <c r="F30" s="250"/>
      <c r="K30" s="250"/>
      <c r="L30" s="274"/>
      <c r="M30" s="250"/>
      <c r="N30" s="250"/>
      <c r="O30" s="250"/>
      <c r="P30" s="34"/>
    </row>
    <row r="31" spans="1:17" s="34" customFormat="1" ht="16.5" customHeight="1" x14ac:dyDescent="0.25">
      <c r="A31" s="477" t="s">
        <v>143</v>
      </c>
      <c r="B31" s="477"/>
      <c r="C31" s="477"/>
      <c r="D31" s="477" t="s">
        <v>148</v>
      </c>
      <c r="E31" s="477"/>
      <c r="F31" s="477"/>
      <c r="G31" s="477"/>
      <c r="H31" s="56"/>
      <c r="I31" s="477" t="s">
        <v>149</v>
      </c>
      <c r="J31" s="477"/>
      <c r="K31" s="477"/>
      <c r="L31" s="273"/>
      <c r="M31" s="477" t="s">
        <v>2</v>
      </c>
      <c r="N31" s="477"/>
      <c r="O31" s="477"/>
    </row>
    <row r="32" spans="1:17" s="34" customFormat="1" ht="17.25" customHeight="1" x14ac:dyDescent="0.25">
      <c r="A32" s="478" t="s">
        <v>142</v>
      </c>
      <c r="B32" s="478"/>
      <c r="C32" s="478"/>
      <c r="D32" s="478" t="s">
        <v>142</v>
      </c>
      <c r="E32" s="478"/>
      <c r="F32" s="478"/>
      <c r="G32" s="478"/>
      <c r="H32" s="310"/>
      <c r="I32" s="478" t="s">
        <v>150</v>
      </c>
      <c r="J32" s="478"/>
      <c r="K32" s="478"/>
      <c r="L32" s="275"/>
      <c r="M32" s="478" t="s">
        <v>141</v>
      </c>
      <c r="N32" s="478"/>
      <c r="O32" s="478"/>
    </row>
    <row r="33" spans="2:15" s="34" customFormat="1" ht="18.75" customHeight="1" x14ac:dyDescent="0.25">
      <c r="B33" s="39"/>
      <c r="C33" s="64"/>
      <c r="D33" s="487"/>
      <c r="E33" s="487"/>
      <c r="F33" s="487"/>
      <c r="G33" s="63"/>
      <c r="H33" s="64"/>
      <c r="I33" s="71"/>
      <c r="J33" s="71"/>
      <c r="K33" s="488"/>
      <c r="L33" s="488"/>
      <c r="M33" s="488"/>
      <c r="N33" s="488"/>
      <c r="O33" s="488"/>
    </row>
    <row r="34" spans="2:15" s="34" customFormat="1" ht="16.5" customHeight="1" x14ac:dyDescent="0.25">
      <c r="B34" s="39"/>
      <c r="C34" s="57"/>
      <c r="D34" s="57"/>
      <c r="E34" s="57"/>
      <c r="F34" s="36"/>
      <c r="G34" s="36"/>
      <c r="H34" s="37"/>
      <c r="I34" s="71"/>
      <c r="J34" s="71"/>
    </row>
    <row r="35" spans="2:15" s="34" customFormat="1" ht="16.5" customHeight="1" x14ac:dyDescent="0.25">
      <c r="D35" s="36"/>
      <c r="E35" s="36"/>
      <c r="F35" s="36"/>
      <c r="G35" s="36"/>
      <c r="H35" s="37"/>
      <c r="I35" s="71"/>
      <c r="J35" s="71"/>
    </row>
    <row r="36" spans="2:15" ht="16.5" customHeight="1" x14ac:dyDescent="0.2"/>
    <row r="37" spans="2:15" ht="16.5" customHeight="1" x14ac:dyDescent="0.2"/>
    <row r="38" spans="2:15" ht="16.5" customHeight="1" x14ac:dyDescent="0.2"/>
    <row r="39" spans="2:15" ht="16.5" customHeight="1" x14ac:dyDescent="0.2"/>
    <row r="40" spans="2:15" ht="16.5" customHeight="1" x14ac:dyDescent="0.2"/>
    <row r="41" spans="2:15" ht="16.5" customHeight="1" x14ac:dyDescent="0.2"/>
  </sheetData>
  <mergeCells count="33">
    <mergeCell ref="O1:P1"/>
    <mergeCell ref="E2:P2"/>
    <mergeCell ref="E3:P3"/>
    <mergeCell ref="A5:P5"/>
    <mergeCell ref="A2:D2"/>
    <mergeCell ref="A3:D3"/>
    <mergeCell ref="A4:D4"/>
    <mergeCell ref="D12:D13"/>
    <mergeCell ref="A12:A13"/>
    <mergeCell ref="I31:K31"/>
    <mergeCell ref="I32:K32"/>
    <mergeCell ref="D31:G31"/>
    <mergeCell ref="D32:G32"/>
    <mergeCell ref="C6:O6"/>
    <mergeCell ref="E12:H12"/>
    <mergeCell ref="B8:O8"/>
    <mergeCell ref="B7:O7"/>
    <mergeCell ref="D33:F33"/>
    <mergeCell ref="K33:O33"/>
    <mergeCell ref="B21:K21"/>
    <mergeCell ref="B25:E25"/>
    <mergeCell ref="B26:E26"/>
    <mergeCell ref="B12:B13"/>
    <mergeCell ref="L12:P12"/>
    <mergeCell ref="C12:C13"/>
    <mergeCell ref="M31:O31"/>
    <mergeCell ref="M32:O32"/>
    <mergeCell ref="B29:E29"/>
    <mergeCell ref="A31:C31"/>
    <mergeCell ref="A32:C32"/>
    <mergeCell ref="K12:K13"/>
    <mergeCell ref="J12:J13"/>
    <mergeCell ref="I12:I13"/>
  </mergeCells>
  <pageMargins left="0.27559055118110237" right="0.11811023622047245" top="0.43307086614173229" bottom="0.23622047244094491" header="0" footer="0"/>
  <pageSetup paperSize="9" scale="82" orientation="landscape" r:id="rId1"/>
  <headerFooter alignWithMargins="0"/>
  <ignoredErrors>
    <ignoredError sqref="A14:H14 I14:K1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topLeftCell="A4" zoomScale="85" zoomScaleNormal="85" workbookViewId="0">
      <selection activeCell="B20" sqref="B20:J21"/>
    </sheetView>
  </sheetViews>
  <sheetFormatPr defaultRowHeight="16.5" x14ac:dyDescent="0.25"/>
  <cols>
    <col min="1" max="1" width="4.42578125" style="65" customWidth="1"/>
    <col min="2" max="2" width="24.140625" style="34" customWidth="1"/>
    <col min="3" max="3" width="16.140625" style="34" customWidth="1"/>
    <col min="4" max="4" width="14.140625" style="34" customWidth="1"/>
    <col min="5" max="6" width="11.85546875" style="34" customWidth="1"/>
    <col min="7" max="7" width="10.85546875" style="34" customWidth="1"/>
    <col min="8" max="9" width="11" style="34" customWidth="1"/>
    <col min="10" max="10" width="14.5703125" style="34" customWidth="1"/>
    <col min="11" max="11" width="14.85546875" style="34" customWidth="1"/>
    <col min="12" max="12" width="13.7109375" style="34" customWidth="1"/>
    <col min="13" max="16384" width="9.140625" style="34"/>
  </cols>
  <sheetData>
    <row r="1" spans="1:12" x14ac:dyDescent="0.25">
      <c r="H1" s="451" t="s">
        <v>102</v>
      </c>
      <c r="I1" s="451"/>
      <c r="J1" s="451"/>
      <c r="K1" s="451"/>
      <c r="L1" s="451"/>
    </row>
    <row r="2" spans="1:12" ht="18.75" x14ac:dyDescent="0.3">
      <c r="A2" s="514" t="s">
        <v>14</v>
      </c>
      <c r="B2" s="514"/>
      <c r="C2" s="514"/>
      <c r="D2" s="444" t="s">
        <v>16</v>
      </c>
      <c r="E2" s="444"/>
      <c r="F2" s="444"/>
      <c r="G2" s="444"/>
      <c r="H2" s="444"/>
      <c r="I2" s="444"/>
      <c r="J2" s="444"/>
      <c r="K2" s="444"/>
      <c r="L2" s="444"/>
    </row>
    <row r="3" spans="1:12" ht="18" customHeight="1" x14ac:dyDescent="0.25">
      <c r="A3" s="509" t="s">
        <v>66</v>
      </c>
      <c r="B3" s="509"/>
      <c r="C3" s="509"/>
      <c r="D3" s="509" t="s">
        <v>44</v>
      </c>
      <c r="E3" s="509"/>
      <c r="F3" s="509"/>
      <c r="G3" s="509"/>
      <c r="H3" s="509"/>
      <c r="I3" s="509"/>
      <c r="J3" s="509"/>
      <c r="K3" s="509"/>
      <c r="L3" s="509"/>
    </row>
    <row r="4" spans="1:12" ht="18.75" x14ac:dyDescent="0.3">
      <c r="A4" s="510"/>
      <c r="B4" s="510"/>
      <c r="C4" s="510"/>
      <c r="D4" s="262"/>
      <c r="E4" s="262"/>
      <c r="F4" s="262"/>
      <c r="G4" s="262"/>
      <c r="H4" s="262"/>
      <c r="I4" s="262"/>
      <c r="J4" s="251"/>
    </row>
    <row r="5" spans="1:12" ht="18.75" customHeight="1" x14ac:dyDescent="0.3">
      <c r="A5" s="513"/>
      <c r="B5" s="513"/>
      <c r="C5" s="513"/>
      <c r="D5" s="251"/>
      <c r="E5" s="251"/>
      <c r="F5" s="251"/>
      <c r="G5" s="263"/>
      <c r="H5" s="251"/>
      <c r="I5" s="251"/>
      <c r="J5" s="251"/>
    </row>
    <row r="6" spans="1:12" s="39" customFormat="1" ht="23.25" customHeight="1" x14ac:dyDescent="0.25">
      <c r="A6" s="444" t="s">
        <v>43</v>
      </c>
      <c r="B6" s="444"/>
      <c r="C6" s="444"/>
      <c r="D6" s="444"/>
      <c r="E6" s="444"/>
      <c r="F6" s="444"/>
      <c r="G6" s="444"/>
      <c r="H6" s="444"/>
      <c r="I6" s="444"/>
      <c r="J6" s="444"/>
      <c r="K6" s="444"/>
      <c r="L6" s="444"/>
    </row>
    <row r="7" spans="1:12" s="56" customFormat="1" ht="21" customHeight="1" x14ac:dyDescent="0.25">
      <c r="A7" s="517" t="s">
        <v>310</v>
      </c>
      <c r="B7" s="518"/>
      <c r="C7" s="518"/>
      <c r="D7" s="518"/>
      <c r="E7" s="518"/>
      <c r="F7" s="518"/>
      <c r="G7" s="518"/>
      <c r="H7" s="518"/>
      <c r="I7" s="518"/>
      <c r="J7" s="518"/>
      <c r="K7" s="518"/>
      <c r="L7" s="518"/>
    </row>
    <row r="8" spans="1:12" s="56" customFormat="1" ht="27.75" customHeight="1" x14ac:dyDescent="0.25">
      <c r="A8" s="518" t="s">
        <v>309</v>
      </c>
      <c r="B8" s="518"/>
      <c r="C8" s="518"/>
      <c r="D8" s="518"/>
      <c r="E8" s="518"/>
      <c r="F8" s="518"/>
      <c r="G8" s="518"/>
      <c r="H8" s="518"/>
      <c r="I8" s="518"/>
      <c r="J8" s="518"/>
      <c r="K8" s="518"/>
      <c r="L8" s="518"/>
    </row>
    <row r="9" spans="1:12" s="56" customFormat="1" ht="19.5" customHeight="1" x14ac:dyDescent="0.25">
      <c r="A9" s="279" t="s">
        <v>19</v>
      </c>
      <c r="B9" s="512" t="s">
        <v>258</v>
      </c>
      <c r="C9" s="512"/>
      <c r="D9" s="512"/>
      <c r="E9" s="512"/>
      <c r="F9" s="512"/>
      <c r="G9" s="512"/>
      <c r="H9" s="512"/>
      <c r="I9" s="512"/>
      <c r="J9" s="512"/>
      <c r="K9" s="512"/>
      <c r="L9" s="512"/>
    </row>
    <row r="10" spans="1:12" s="56" customFormat="1" ht="19.5" customHeight="1" x14ac:dyDescent="0.25">
      <c r="A10" s="248" t="s">
        <v>19</v>
      </c>
      <c r="B10" s="512" t="s">
        <v>328</v>
      </c>
      <c r="C10" s="512"/>
      <c r="D10" s="512"/>
      <c r="E10" s="512"/>
      <c r="F10" s="512"/>
      <c r="G10" s="512"/>
      <c r="H10" s="512"/>
      <c r="I10" s="512"/>
      <c r="J10" s="512"/>
      <c r="K10" s="512"/>
      <c r="L10" s="512"/>
    </row>
    <row r="11" spans="1:12" s="39" customFormat="1" ht="20.100000000000001" customHeight="1" x14ac:dyDescent="0.25">
      <c r="A11" s="248" t="s">
        <v>19</v>
      </c>
      <c r="B11" s="264" t="s">
        <v>320</v>
      </c>
      <c r="C11" s="264"/>
      <c r="D11" s="264"/>
      <c r="E11" s="264"/>
      <c r="F11" s="264"/>
      <c r="G11" s="511"/>
      <c r="H11" s="511"/>
      <c r="I11" s="280"/>
      <c r="J11" s="264"/>
    </row>
    <row r="12" spans="1:12" s="39" customFormat="1" ht="20.100000000000001" customHeight="1" x14ac:dyDescent="0.25">
      <c r="A12" s="248" t="s">
        <v>19</v>
      </c>
      <c r="B12" s="280" t="s">
        <v>331</v>
      </c>
      <c r="C12" s="264"/>
      <c r="D12" s="264"/>
      <c r="E12" s="264"/>
      <c r="F12" s="264"/>
      <c r="G12" s="264"/>
      <c r="H12" s="264"/>
      <c r="I12" s="264"/>
      <c r="J12" s="264"/>
    </row>
    <row r="13" spans="1:12" s="188" customFormat="1" ht="20.100000000000001" customHeight="1" x14ac:dyDescent="0.25">
      <c r="A13" s="272"/>
      <c r="B13" s="280"/>
      <c r="C13" s="264"/>
      <c r="D13" s="264"/>
      <c r="E13" s="264"/>
      <c r="F13" s="264"/>
      <c r="G13" s="264"/>
      <c r="H13" s="264"/>
      <c r="I13" s="264"/>
      <c r="J13" s="264"/>
    </row>
    <row r="14" spans="1:12" s="39" customFormat="1" ht="20.100000000000001" customHeight="1" x14ac:dyDescent="0.25">
      <c r="A14" s="265"/>
      <c r="B14" s="511" t="s">
        <v>321</v>
      </c>
      <c r="C14" s="511"/>
      <c r="D14" s="511"/>
      <c r="E14" s="511"/>
      <c r="F14" s="511"/>
      <c r="G14" s="511"/>
      <c r="H14" s="511"/>
      <c r="I14" s="280"/>
      <c r="J14" s="264"/>
    </row>
    <row r="15" spans="1:12" s="188" customFormat="1" ht="20.100000000000001" customHeight="1" x14ac:dyDescent="0.25">
      <c r="B15" s="495" t="s">
        <v>259</v>
      </c>
      <c r="C15" s="495"/>
      <c r="D15" s="495"/>
      <c r="E15" s="495"/>
      <c r="F15" s="495"/>
      <c r="G15" s="495"/>
      <c r="H15" s="495"/>
      <c r="I15" s="495"/>
      <c r="J15" s="495"/>
      <c r="K15" s="297"/>
    </row>
    <row r="16" spans="1:12" s="39" customFormat="1" ht="20.100000000000001" customHeight="1" x14ac:dyDescent="0.25">
      <c r="A16" s="272" t="s">
        <v>19</v>
      </c>
      <c r="B16" s="463" t="s">
        <v>333</v>
      </c>
      <c r="C16" s="463"/>
      <c r="D16" s="463"/>
      <c r="E16" s="463"/>
      <c r="F16" s="463"/>
      <c r="G16" s="463"/>
      <c r="H16" s="463"/>
      <c r="I16" s="463"/>
      <c r="J16" s="463"/>
      <c r="K16" s="296"/>
    </row>
    <row r="17" spans="1:12" s="187" customFormat="1" ht="20.100000000000001" customHeight="1" x14ac:dyDescent="0.25">
      <c r="A17" s="272" t="s">
        <v>19</v>
      </c>
      <c r="B17" s="463" t="s">
        <v>334</v>
      </c>
      <c r="C17" s="463"/>
      <c r="D17" s="463"/>
      <c r="E17" s="463"/>
      <c r="F17" s="463"/>
      <c r="G17" s="463"/>
      <c r="H17" s="463"/>
      <c r="I17" s="463"/>
      <c r="J17" s="463"/>
      <c r="K17" s="296"/>
    </row>
    <row r="18" spans="1:12" s="39" customFormat="1" ht="20.100000000000001" customHeight="1" x14ac:dyDescent="0.25">
      <c r="A18" s="272" t="s">
        <v>19</v>
      </c>
      <c r="B18" s="463" t="s">
        <v>332</v>
      </c>
      <c r="C18" s="463"/>
      <c r="D18" s="463"/>
      <c r="E18" s="463"/>
      <c r="F18" s="463"/>
      <c r="G18" s="463"/>
      <c r="H18" s="463"/>
      <c r="I18" s="463"/>
      <c r="J18" s="463"/>
      <c r="K18" s="296"/>
    </row>
    <row r="19" spans="1:12" s="188" customFormat="1" ht="21" customHeight="1" x14ac:dyDescent="0.25">
      <c r="B19" s="495" t="s">
        <v>260</v>
      </c>
      <c r="C19" s="495"/>
      <c r="D19" s="495"/>
      <c r="E19" s="495"/>
      <c r="F19" s="495"/>
      <c r="G19" s="495"/>
      <c r="H19" s="495"/>
      <c r="I19" s="495"/>
      <c r="J19" s="495"/>
      <c r="K19" s="297"/>
    </row>
    <row r="20" spans="1:12" s="188" customFormat="1" ht="21.75" customHeight="1" x14ac:dyDescent="0.25">
      <c r="A20" s="272" t="s">
        <v>19</v>
      </c>
      <c r="B20" s="463" t="s">
        <v>303</v>
      </c>
      <c r="C20" s="463"/>
      <c r="D20" s="463"/>
      <c r="E20" s="463"/>
      <c r="F20" s="463"/>
      <c r="G20" s="463"/>
      <c r="H20" s="463"/>
      <c r="I20" s="463"/>
      <c r="J20" s="463"/>
      <c r="K20" s="296"/>
    </row>
    <row r="21" spans="1:12" s="188" customFormat="1" ht="21.75" customHeight="1" x14ac:dyDescent="0.25">
      <c r="A21" s="332" t="s">
        <v>19</v>
      </c>
      <c r="B21" s="463" t="s">
        <v>304</v>
      </c>
      <c r="C21" s="463"/>
      <c r="D21" s="463"/>
      <c r="E21" s="463"/>
      <c r="F21" s="463"/>
      <c r="G21" s="463"/>
      <c r="H21" s="463"/>
      <c r="I21" s="463"/>
      <c r="J21" s="463"/>
      <c r="K21" s="296"/>
    </row>
    <row r="22" spans="1:12" s="188" customFormat="1" ht="37.5" customHeight="1" x14ac:dyDescent="0.25">
      <c r="A22" s="281"/>
      <c r="B22" s="512" t="s">
        <v>322</v>
      </c>
      <c r="C22" s="512"/>
      <c r="D22" s="512"/>
      <c r="E22" s="512"/>
      <c r="F22" s="512"/>
      <c r="G22" s="512"/>
      <c r="H22" s="512"/>
      <c r="I22" s="512"/>
      <c r="J22" s="512"/>
      <c r="K22" s="512"/>
      <c r="L22" s="512"/>
    </row>
    <row r="23" spans="1:12" s="188" customFormat="1" ht="24.75" customHeight="1" x14ac:dyDescent="0.25">
      <c r="A23" s="248" t="s">
        <v>261</v>
      </c>
      <c r="B23" s="515" t="s">
        <v>263</v>
      </c>
      <c r="C23" s="515"/>
      <c r="D23" s="515"/>
      <c r="E23" s="515"/>
      <c r="F23" s="515"/>
      <c r="G23" s="515"/>
      <c r="H23" s="516"/>
      <c r="I23" s="516"/>
      <c r="J23" s="56"/>
      <c r="K23" s="39"/>
    </row>
    <row r="24" spans="1:12" s="188" customFormat="1" ht="24.75" customHeight="1" x14ac:dyDescent="0.25">
      <c r="A24" s="503" t="s">
        <v>1</v>
      </c>
      <c r="B24" s="501" t="s">
        <v>23</v>
      </c>
      <c r="C24" s="503" t="s">
        <v>34</v>
      </c>
      <c r="D24" s="501" t="s">
        <v>97</v>
      </c>
      <c r="E24" s="503" t="s">
        <v>208</v>
      </c>
      <c r="F24" s="501" t="s">
        <v>96</v>
      </c>
      <c r="G24" s="507" t="s">
        <v>133</v>
      </c>
      <c r="H24" s="506" t="s">
        <v>12</v>
      </c>
      <c r="I24" s="506"/>
      <c r="J24" s="505" t="s">
        <v>95</v>
      </c>
      <c r="K24" s="505"/>
      <c r="L24" s="505"/>
    </row>
    <row r="25" spans="1:12" s="188" customFormat="1" ht="47.25" customHeight="1" x14ac:dyDescent="0.25">
      <c r="A25" s="504"/>
      <c r="B25" s="502"/>
      <c r="C25" s="504"/>
      <c r="D25" s="502"/>
      <c r="E25" s="504"/>
      <c r="F25" s="502"/>
      <c r="G25" s="508"/>
      <c r="H25" s="150" t="s">
        <v>262</v>
      </c>
      <c r="I25" s="150" t="s">
        <v>265</v>
      </c>
      <c r="J25" s="150" t="s">
        <v>262</v>
      </c>
      <c r="K25" s="150" t="s">
        <v>265</v>
      </c>
      <c r="L25" s="300" t="s">
        <v>264</v>
      </c>
    </row>
    <row r="26" spans="1:12" s="188" customFormat="1" ht="20.25" customHeight="1" x14ac:dyDescent="0.25">
      <c r="A26" s="192" t="s">
        <v>76</v>
      </c>
      <c r="B26" s="192" t="s">
        <v>77</v>
      </c>
      <c r="C26" s="192" t="s">
        <v>78</v>
      </c>
      <c r="D26" s="192" t="s">
        <v>79</v>
      </c>
      <c r="E26" s="192" t="s">
        <v>80</v>
      </c>
      <c r="F26" s="192" t="s">
        <v>93</v>
      </c>
      <c r="G26" s="192" t="s">
        <v>113</v>
      </c>
      <c r="H26" s="192" t="s">
        <v>151</v>
      </c>
      <c r="I26" s="192" t="s">
        <v>81</v>
      </c>
      <c r="J26" s="192" t="s">
        <v>157</v>
      </c>
      <c r="K26" s="192" t="s">
        <v>266</v>
      </c>
      <c r="L26" s="192" t="s">
        <v>267</v>
      </c>
    </row>
    <row r="27" spans="1:12" s="188" customFormat="1" ht="33.75" customHeight="1" x14ac:dyDescent="0.25">
      <c r="A27" s="125" t="s">
        <v>87</v>
      </c>
      <c r="B27" s="149" t="s">
        <v>237</v>
      </c>
      <c r="C27" s="149"/>
      <c r="D27" s="149"/>
      <c r="E27" s="149"/>
      <c r="F27" s="149"/>
      <c r="G27" s="127"/>
      <c r="H27" s="127"/>
      <c r="I27" s="127"/>
      <c r="J27" s="130"/>
      <c r="K27" s="298"/>
      <c r="L27" s="298"/>
    </row>
    <row r="28" spans="1:12" s="188" customFormat="1" ht="20.100000000000001" customHeight="1" x14ac:dyDescent="0.25">
      <c r="A28" s="132">
        <v>1</v>
      </c>
      <c r="B28" s="149" t="s">
        <v>120</v>
      </c>
      <c r="C28" s="149"/>
      <c r="D28" s="149"/>
      <c r="E28" s="149"/>
      <c r="F28" s="149"/>
      <c r="G28" s="127"/>
      <c r="H28" s="127"/>
      <c r="I28" s="127"/>
      <c r="J28" s="130"/>
      <c r="K28" s="298"/>
      <c r="L28" s="298"/>
    </row>
    <row r="29" spans="1:12" s="83" customFormat="1" ht="20.100000000000001" customHeight="1" x14ac:dyDescent="0.25">
      <c r="A29" s="132">
        <v>2</v>
      </c>
      <c r="B29" s="149"/>
      <c r="C29" s="149"/>
      <c r="D29" s="149"/>
      <c r="E29" s="149"/>
      <c r="F29" s="149"/>
      <c r="G29" s="127"/>
      <c r="H29" s="127"/>
      <c r="I29" s="127"/>
      <c r="J29" s="130"/>
      <c r="K29" s="298"/>
      <c r="L29" s="299"/>
    </row>
    <row r="30" spans="1:12" s="39" customFormat="1" ht="20.100000000000001" customHeight="1" x14ac:dyDescent="0.25">
      <c r="A30" s="132">
        <v>3</v>
      </c>
      <c r="B30" s="149"/>
      <c r="C30" s="149"/>
      <c r="D30" s="149"/>
      <c r="E30" s="149"/>
      <c r="F30" s="149"/>
      <c r="G30" s="127"/>
      <c r="H30" s="127"/>
      <c r="I30" s="127"/>
      <c r="J30" s="130"/>
      <c r="K30" s="298"/>
      <c r="L30" s="298"/>
    </row>
    <row r="31" spans="1:12" s="39" customFormat="1" ht="20.100000000000001" customHeight="1" x14ac:dyDescent="0.25">
      <c r="A31" s="132">
        <v>4</v>
      </c>
      <c r="B31" s="149"/>
      <c r="C31" s="149"/>
      <c r="D31" s="149"/>
      <c r="E31" s="149"/>
      <c r="F31" s="149"/>
      <c r="G31" s="127"/>
      <c r="H31" s="127"/>
      <c r="I31" s="127"/>
      <c r="J31" s="130"/>
      <c r="K31" s="298"/>
      <c r="L31" s="298"/>
    </row>
    <row r="32" spans="1:12" s="39" customFormat="1" ht="30" customHeight="1" x14ac:dyDescent="0.25">
      <c r="A32" s="125" t="s">
        <v>88</v>
      </c>
      <c r="B32" s="131" t="s">
        <v>114</v>
      </c>
      <c r="C32" s="131"/>
      <c r="D32" s="131"/>
      <c r="E32" s="131"/>
      <c r="F32" s="131"/>
      <c r="G32" s="127"/>
      <c r="H32" s="127"/>
      <c r="I32" s="127"/>
      <c r="J32" s="130"/>
      <c r="K32" s="298"/>
      <c r="L32" s="298"/>
    </row>
    <row r="33" spans="1:13" s="83" customFormat="1" ht="20.100000000000001" customHeight="1" x14ac:dyDescent="0.25">
      <c r="A33" s="132"/>
      <c r="B33" s="285" t="s">
        <v>236</v>
      </c>
      <c r="C33" s="131"/>
      <c r="D33" s="131"/>
      <c r="E33" s="131"/>
      <c r="F33" s="131"/>
      <c r="G33" s="127"/>
      <c r="H33" s="127"/>
      <c r="I33" s="127"/>
      <c r="J33" s="130"/>
      <c r="K33" s="298"/>
      <c r="L33" s="299"/>
    </row>
    <row r="34" spans="1:13" s="39" customFormat="1" ht="21.75" customHeight="1" x14ac:dyDescent="0.25">
      <c r="A34" s="133" t="s">
        <v>116</v>
      </c>
      <c r="B34" s="126" t="s">
        <v>51</v>
      </c>
      <c r="C34" s="132"/>
      <c r="D34" s="132"/>
      <c r="E34" s="132"/>
      <c r="F34" s="132"/>
      <c r="G34" s="134"/>
      <c r="H34" s="134"/>
      <c r="I34" s="134"/>
      <c r="J34" s="135"/>
      <c r="K34" s="298"/>
      <c r="L34" s="298"/>
    </row>
    <row r="35" spans="1:13" s="39" customFormat="1" ht="20.100000000000001" customHeight="1" x14ac:dyDescent="0.25">
      <c r="A35" s="177"/>
      <c r="B35" s="285" t="s">
        <v>236</v>
      </c>
      <c r="C35" s="132"/>
      <c r="D35" s="132"/>
      <c r="E35" s="132"/>
      <c r="F35" s="132"/>
      <c r="G35" s="134"/>
      <c r="H35" s="134"/>
      <c r="I35" s="134"/>
      <c r="J35" s="135"/>
      <c r="K35" s="298"/>
      <c r="L35" s="298"/>
    </row>
    <row r="36" spans="1:13" s="39" customFormat="1" ht="20.100000000000001" customHeight="1" x14ac:dyDescent="0.25">
      <c r="A36" s="133" t="s">
        <v>117</v>
      </c>
      <c r="B36" s="126" t="s">
        <v>92</v>
      </c>
      <c r="C36" s="132"/>
      <c r="D36" s="132"/>
      <c r="E36" s="132"/>
      <c r="F36" s="132"/>
      <c r="G36" s="134"/>
      <c r="H36" s="134"/>
      <c r="I36" s="134"/>
      <c r="J36" s="135"/>
      <c r="K36" s="299"/>
      <c r="L36" s="298"/>
    </row>
    <row r="37" spans="1:13" s="188" customFormat="1" ht="20.100000000000001" customHeight="1" x14ac:dyDescent="0.25">
      <c r="A37" s="141"/>
      <c r="B37" s="142" t="s">
        <v>13</v>
      </c>
      <c r="C37" s="143"/>
      <c r="D37" s="143"/>
      <c r="E37" s="143"/>
      <c r="F37" s="143"/>
      <c r="G37" s="144"/>
      <c r="H37" s="144"/>
      <c r="I37" s="144"/>
      <c r="J37" s="135"/>
      <c r="K37" s="298"/>
      <c r="L37" s="298"/>
    </row>
    <row r="38" spans="1:13" s="39" customFormat="1" ht="20.100000000000001" customHeight="1" x14ac:dyDescent="0.25">
      <c r="A38" s="145"/>
      <c r="B38" s="126" t="s">
        <v>89</v>
      </c>
      <c r="C38" s="145"/>
      <c r="D38" s="145"/>
      <c r="E38" s="145"/>
      <c r="F38" s="145"/>
      <c r="G38" s="138"/>
      <c r="H38" s="138"/>
      <c r="I38" s="138"/>
      <c r="J38" s="135">
        <f>ROUND(J37,-3)</f>
        <v>0</v>
      </c>
      <c r="K38" s="298"/>
      <c r="L38" s="298"/>
    </row>
    <row r="39" spans="1:13" ht="20.25" customHeight="1" x14ac:dyDescent="0.25">
      <c r="A39" s="495" t="s">
        <v>268</v>
      </c>
      <c r="B39" s="495"/>
      <c r="C39" s="495"/>
      <c r="D39" s="495"/>
      <c r="E39" s="495"/>
      <c r="F39" s="495"/>
      <c r="G39" s="495"/>
      <c r="H39" s="495"/>
      <c r="I39" s="301"/>
      <c r="J39" s="301"/>
      <c r="K39" s="301"/>
      <c r="L39" s="301"/>
      <c r="M39" s="302"/>
    </row>
    <row r="40" spans="1:13" ht="18.75" customHeight="1" x14ac:dyDescent="0.25">
      <c r="A40" s="463" t="s">
        <v>278</v>
      </c>
      <c r="B40" s="463"/>
      <c r="C40" s="463"/>
      <c r="D40" s="463"/>
      <c r="E40" s="463"/>
      <c r="F40" s="463"/>
      <c r="G40" s="463"/>
      <c r="H40" s="463"/>
      <c r="I40" s="463"/>
      <c r="J40" s="463"/>
      <c r="K40" s="463"/>
      <c r="L40" s="463"/>
      <c r="M40" s="306"/>
    </row>
    <row r="41" spans="1:13" ht="18.75" x14ac:dyDescent="0.25">
      <c r="A41" s="463" t="s">
        <v>269</v>
      </c>
      <c r="B41" s="463"/>
      <c r="C41" s="463"/>
      <c r="D41" s="463"/>
      <c r="E41" s="463"/>
      <c r="F41" s="463"/>
      <c r="G41" s="463"/>
      <c r="H41" s="463"/>
      <c r="I41" s="304"/>
      <c r="J41" s="304"/>
      <c r="K41" s="304"/>
      <c r="L41" s="304"/>
      <c r="M41" s="305"/>
    </row>
    <row r="42" spans="1:13" ht="18.75" x14ac:dyDescent="0.25">
      <c r="A42" s="463" t="s">
        <v>270</v>
      </c>
      <c r="B42" s="463"/>
      <c r="C42" s="463"/>
      <c r="D42" s="463"/>
      <c r="E42" s="463"/>
      <c r="F42" s="463"/>
      <c r="G42" s="463"/>
      <c r="H42" s="463"/>
      <c r="I42" s="304"/>
      <c r="J42" s="304"/>
      <c r="K42" s="304"/>
      <c r="L42" s="304"/>
      <c r="M42" s="305"/>
    </row>
    <row r="43" spans="1:13" ht="18.75" x14ac:dyDescent="0.25">
      <c r="A43" s="495" t="s">
        <v>287</v>
      </c>
      <c r="B43" s="495"/>
      <c r="C43" s="495"/>
      <c r="D43" s="495"/>
      <c r="E43" s="495"/>
      <c r="F43" s="495"/>
      <c r="G43" s="495"/>
      <c r="H43" s="495"/>
      <c r="I43" s="301"/>
      <c r="J43" s="301"/>
      <c r="K43" s="301"/>
      <c r="L43" s="301"/>
      <c r="M43" s="302"/>
    </row>
    <row r="44" spans="1:13" ht="18.75" x14ac:dyDescent="0.25">
      <c r="A44" s="495" t="s">
        <v>271</v>
      </c>
      <c r="B44" s="495"/>
      <c r="C44" s="495"/>
      <c r="D44" s="495"/>
      <c r="E44" s="495"/>
      <c r="F44" s="495"/>
      <c r="G44" s="495"/>
      <c r="H44" s="495"/>
      <c r="I44" s="301"/>
      <c r="J44" s="301"/>
      <c r="K44" s="301"/>
      <c r="L44" s="301"/>
      <c r="M44" s="302"/>
    </row>
    <row r="45" spans="1:13" ht="18.75" x14ac:dyDescent="0.25">
      <c r="A45" s="463" t="s">
        <v>279</v>
      </c>
      <c r="B45" s="463"/>
      <c r="C45" s="463"/>
      <c r="D45" s="463"/>
      <c r="E45" s="463"/>
      <c r="F45" s="498"/>
      <c r="G45" s="497"/>
      <c r="H45" s="306"/>
      <c r="I45" s="306"/>
      <c r="J45" s="306"/>
      <c r="K45" s="306"/>
      <c r="L45" s="306"/>
      <c r="M45" s="306"/>
    </row>
    <row r="46" spans="1:13" ht="18.75" x14ac:dyDescent="0.25">
      <c r="A46" s="463" t="s">
        <v>280</v>
      </c>
      <c r="B46" s="463"/>
      <c r="C46" s="463"/>
      <c r="D46" s="463"/>
      <c r="E46" s="463"/>
      <c r="F46" s="498"/>
      <c r="G46" s="497"/>
      <c r="H46" s="306"/>
      <c r="I46" s="306"/>
      <c r="J46" s="306"/>
      <c r="K46" s="306"/>
      <c r="L46" s="306"/>
      <c r="M46" s="306"/>
    </row>
    <row r="47" spans="1:13" ht="18.75" x14ac:dyDescent="0.25">
      <c r="A47" s="463" t="s">
        <v>272</v>
      </c>
      <c r="B47" s="463"/>
      <c r="C47" s="463"/>
      <c r="D47" s="463"/>
      <c r="E47" s="306"/>
      <c r="F47" s="498"/>
      <c r="G47" s="497"/>
      <c r="H47" s="306"/>
      <c r="I47" s="306"/>
      <c r="J47" s="306"/>
      <c r="K47" s="306"/>
      <c r="L47" s="306"/>
      <c r="M47" s="306"/>
    </row>
    <row r="48" spans="1:13" ht="18.75" customHeight="1" x14ac:dyDescent="0.25">
      <c r="A48" s="463" t="s">
        <v>282</v>
      </c>
      <c r="B48" s="463"/>
      <c r="C48" s="463"/>
      <c r="D48" s="463"/>
      <c r="E48" s="306"/>
      <c r="F48" s="497"/>
      <c r="G48" s="497"/>
      <c r="H48" s="463" t="s">
        <v>273</v>
      </c>
      <c r="I48" s="463"/>
      <c r="J48" s="463"/>
      <c r="K48" s="463"/>
      <c r="L48" s="463"/>
      <c r="M48" s="306"/>
    </row>
    <row r="49" spans="1:13" ht="18.75" x14ac:dyDescent="0.25">
      <c r="A49" s="303"/>
      <c r="B49" s="307" t="s">
        <v>281</v>
      </c>
      <c r="C49" s="303"/>
      <c r="D49" s="303"/>
      <c r="E49" s="306"/>
      <c r="F49" s="497"/>
      <c r="G49" s="497"/>
      <c r="H49" s="303" t="s">
        <v>5</v>
      </c>
      <c r="I49" s="303"/>
      <c r="J49" s="303"/>
      <c r="K49" s="303"/>
      <c r="L49" s="303"/>
      <c r="M49" s="303"/>
    </row>
    <row r="50" spans="1:13" ht="18.75" x14ac:dyDescent="0.25">
      <c r="A50" s="303"/>
      <c r="B50" s="307" t="s">
        <v>283</v>
      </c>
      <c r="C50" s="303"/>
      <c r="D50" s="303"/>
      <c r="E50" s="306"/>
      <c r="F50" s="497"/>
      <c r="G50" s="497"/>
      <c r="H50" s="303" t="s">
        <v>5</v>
      </c>
      <c r="I50" s="303"/>
      <c r="J50" s="303"/>
      <c r="K50" s="303"/>
      <c r="L50" s="303"/>
      <c r="M50" s="303"/>
    </row>
    <row r="51" spans="1:13" ht="18.75" x14ac:dyDescent="0.25">
      <c r="A51" s="303"/>
      <c r="B51" s="307" t="s">
        <v>284</v>
      </c>
      <c r="C51" s="303"/>
      <c r="D51" s="303"/>
      <c r="E51" s="306"/>
      <c r="F51" s="497"/>
      <c r="G51" s="497"/>
      <c r="H51" s="303" t="s">
        <v>5</v>
      </c>
      <c r="I51" s="303"/>
      <c r="J51" s="303"/>
      <c r="K51" s="303"/>
      <c r="L51" s="303"/>
      <c r="M51" s="303"/>
    </row>
    <row r="52" spans="1:13" ht="18.75" x14ac:dyDescent="0.25">
      <c r="A52" s="499" t="s">
        <v>274</v>
      </c>
      <c r="B52" s="499"/>
      <c r="C52" s="499"/>
      <c r="D52" s="499"/>
      <c r="E52" s="499"/>
      <c r="F52" s="499"/>
      <c r="G52" s="499"/>
      <c r="H52" s="499"/>
      <c r="I52" s="301"/>
      <c r="J52" s="301"/>
      <c r="K52" s="301"/>
      <c r="L52" s="301"/>
      <c r="M52" s="305"/>
    </row>
    <row r="53" spans="1:13" ht="18.75" x14ac:dyDescent="0.25">
      <c r="A53" s="495" t="s">
        <v>275</v>
      </c>
      <c r="B53" s="495"/>
      <c r="C53" s="495"/>
      <c r="D53" s="495"/>
      <c r="E53" s="495"/>
      <c r="F53" s="495"/>
      <c r="G53" s="495"/>
      <c r="H53" s="495"/>
      <c r="I53" s="304"/>
      <c r="J53" s="304"/>
      <c r="K53" s="304"/>
      <c r="L53" s="304"/>
      <c r="M53" s="305"/>
    </row>
    <row r="54" spans="1:13" ht="21.75" customHeight="1" x14ac:dyDescent="0.25">
      <c r="A54" s="496" t="s">
        <v>288</v>
      </c>
      <c r="B54" s="496"/>
      <c r="C54" s="496"/>
      <c r="D54" s="496"/>
      <c r="E54" s="496"/>
      <c r="F54" s="496"/>
      <c r="G54" s="496"/>
      <c r="H54" s="496"/>
      <c r="I54" s="496"/>
      <c r="J54" s="496"/>
      <c r="K54" s="496"/>
      <c r="L54" s="496"/>
      <c r="M54" s="291"/>
    </row>
    <row r="55" spans="1:13" ht="35.25" customHeight="1" x14ac:dyDescent="0.25">
      <c r="A55" s="496" t="s">
        <v>276</v>
      </c>
      <c r="B55" s="496"/>
      <c r="C55" s="496"/>
      <c r="D55" s="496"/>
      <c r="E55" s="496"/>
      <c r="F55" s="496"/>
      <c r="G55" s="496"/>
      <c r="H55" s="496"/>
      <c r="I55" s="496"/>
      <c r="J55" s="496"/>
      <c r="K55" s="496"/>
      <c r="L55" s="496"/>
      <c r="M55" s="291"/>
    </row>
    <row r="56" spans="1:13" ht="18.75" customHeight="1" x14ac:dyDescent="0.25">
      <c r="A56" s="496" t="s">
        <v>277</v>
      </c>
      <c r="B56" s="496"/>
      <c r="C56" s="496"/>
      <c r="D56" s="496"/>
      <c r="E56" s="496"/>
      <c r="F56" s="496"/>
      <c r="G56" s="496"/>
      <c r="H56" s="496"/>
      <c r="I56" s="496"/>
      <c r="J56" s="496"/>
      <c r="K56" s="496"/>
      <c r="L56" s="496"/>
      <c r="M56" s="291"/>
    </row>
    <row r="57" spans="1:13" ht="20.25" customHeight="1" x14ac:dyDescent="0.25">
      <c r="A57" s="477" t="s">
        <v>285</v>
      </c>
      <c r="B57" s="477"/>
      <c r="C57" s="477"/>
      <c r="D57" s="477"/>
      <c r="E57" s="477"/>
      <c r="F57" s="477" t="s">
        <v>286</v>
      </c>
      <c r="G57" s="477"/>
      <c r="H57" s="477"/>
      <c r="I57" s="477"/>
      <c r="J57" s="477"/>
      <c r="K57" s="477"/>
      <c r="L57" s="477"/>
    </row>
    <row r="58" spans="1:13" x14ac:dyDescent="0.25">
      <c r="A58" s="477" t="s">
        <v>143</v>
      </c>
      <c r="B58" s="477"/>
      <c r="C58" s="477" t="s">
        <v>148</v>
      </c>
      <c r="D58" s="477"/>
      <c r="E58" s="477"/>
      <c r="F58" s="477" t="s">
        <v>145</v>
      </c>
      <c r="G58" s="477"/>
      <c r="H58" s="477"/>
      <c r="I58" s="465" t="s">
        <v>149</v>
      </c>
      <c r="J58" s="465"/>
      <c r="K58" s="477" t="s">
        <v>2</v>
      </c>
      <c r="L58" s="477"/>
    </row>
    <row r="59" spans="1:13" x14ac:dyDescent="0.25">
      <c r="A59" s="478" t="s">
        <v>142</v>
      </c>
      <c r="B59" s="478"/>
      <c r="C59" s="478" t="s">
        <v>142</v>
      </c>
      <c r="D59" s="478"/>
      <c r="E59" s="478"/>
      <c r="F59" s="478" t="s">
        <v>142</v>
      </c>
      <c r="G59" s="478"/>
      <c r="H59" s="478"/>
      <c r="I59" s="478" t="s">
        <v>142</v>
      </c>
      <c r="J59" s="478"/>
      <c r="K59" s="478" t="s">
        <v>141</v>
      </c>
      <c r="L59" s="478"/>
    </row>
    <row r="61" spans="1:13" x14ac:dyDescent="0.25">
      <c r="C61" s="500"/>
      <c r="D61" s="500"/>
      <c r="F61" s="211"/>
      <c r="G61" s="442"/>
      <c r="H61" s="442"/>
      <c r="I61" s="271"/>
    </row>
  </sheetData>
  <mergeCells count="69">
    <mergeCell ref="B17:J17"/>
    <mergeCell ref="D2:L2"/>
    <mergeCell ref="A2:C2"/>
    <mergeCell ref="B22:L22"/>
    <mergeCell ref="B23:I23"/>
    <mergeCell ref="H1:L1"/>
    <mergeCell ref="D3:L3"/>
    <mergeCell ref="A6:L6"/>
    <mergeCell ref="A7:L7"/>
    <mergeCell ref="A8:L8"/>
    <mergeCell ref="A3:C3"/>
    <mergeCell ref="A4:C4"/>
    <mergeCell ref="B14:H14"/>
    <mergeCell ref="B15:J15"/>
    <mergeCell ref="B16:J16"/>
    <mergeCell ref="B9:L9"/>
    <mergeCell ref="B10:L10"/>
    <mergeCell ref="A5:C5"/>
    <mergeCell ref="G11:H11"/>
    <mergeCell ref="B18:J18"/>
    <mergeCell ref="H24:I24"/>
    <mergeCell ref="G24:G25"/>
    <mergeCell ref="F24:F25"/>
    <mergeCell ref="B24:B25"/>
    <mergeCell ref="B19:J19"/>
    <mergeCell ref="B20:J20"/>
    <mergeCell ref="B21:J21"/>
    <mergeCell ref="A41:H41"/>
    <mergeCell ref="A40:L40"/>
    <mergeCell ref="A39:H39"/>
    <mergeCell ref="E24:E25"/>
    <mergeCell ref="C24:C25"/>
    <mergeCell ref="A24:A25"/>
    <mergeCell ref="J24:L24"/>
    <mergeCell ref="I59:J59"/>
    <mergeCell ref="C61:D61"/>
    <mergeCell ref="G61:H61"/>
    <mergeCell ref="A58:B58"/>
    <mergeCell ref="A59:B59"/>
    <mergeCell ref="D24:D25"/>
    <mergeCell ref="A45:E45"/>
    <mergeCell ref="F45:G45"/>
    <mergeCell ref="A46:E46"/>
    <mergeCell ref="F47:G47"/>
    <mergeCell ref="K59:L59"/>
    <mergeCell ref="C58:E58"/>
    <mergeCell ref="C59:E59"/>
    <mergeCell ref="F58:H58"/>
    <mergeCell ref="F59:H59"/>
    <mergeCell ref="A52:H52"/>
    <mergeCell ref="I58:J58"/>
    <mergeCell ref="A57:E57"/>
    <mergeCell ref="F57:L57"/>
    <mergeCell ref="A55:L55"/>
    <mergeCell ref="K58:L58"/>
    <mergeCell ref="A53:H53"/>
    <mergeCell ref="A48:D48"/>
    <mergeCell ref="F48:G48"/>
    <mergeCell ref="H48:L48"/>
    <mergeCell ref="A54:L54"/>
    <mergeCell ref="F51:G51"/>
    <mergeCell ref="A47:D47"/>
    <mergeCell ref="A42:H42"/>
    <mergeCell ref="A43:H43"/>
    <mergeCell ref="A56:L56"/>
    <mergeCell ref="F49:G49"/>
    <mergeCell ref="F50:G50"/>
    <mergeCell ref="F46:G46"/>
    <mergeCell ref="A44:H44"/>
  </mergeCells>
  <pageMargins left="0.51181102362204722" right="0.23622047244094491" top="0.23622047244094491" bottom="0.23622047244094491" header="3.937007874015748E-2" footer="3.937007874015748E-2"/>
  <pageSetup paperSize="9" scale="85" orientation="landscape" r:id="rId1"/>
  <ignoredErrors>
    <ignoredError sqref="A26:F26 G26:I26"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32"/>
  <sheetViews>
    <sheetView zoomScale="85" zoomScaleNormal="85" workbookViewId="0">
      <selection activeCell="I23" sqref="I23"/>
    </sheetView>
  </sheetViews>
  <sheetFormatPr defaultRowHeight="16.5" x14ac:dyDescent="0.25"/>
  <cols>
    <col min="1" max="1" width="6" style="2" customWidth="1"/>
    <col min="2" max="2" width="16.7109375" style="2" customWidth="1"/>
    <col min="3" max="3" width="18.42578125" style="2" customWidth="1"/>
    <col min="4" max="4" width="20" style="2" customWidth="1"/>
    <col min="5" max="5" width="22" style="2" customWidth="1"/>
    <col min="6" max="6" width="19.85546875" style="2" customWidth="1"/>
    <col min="7" max="16384" width="9.140625" style="2"/>
  </cols>
  <sheetData>
    <row r="1" spans="1:8" x14ac:dyDescent="0.25">
      <c r="A1" s="521" t="s">
        <v>14</v>
      </c>
      <c r="B1" s="521"/>
      <c r="C1" s="521"/>
      <c r="D1" s="153"/>
      <c r="F1" s="23" t="s">
        <v>103</v>
      </c>
    </row>
    <row r="2" spans="1:8" x14ac:dyDescent="0.25">
      <c r="A2" s="522" t="s">
        <v>68</v>
      </c>
      <c r="B2" s="522"/>
      <c r="C2" s="522"/>
      <c r="D2" s="154"/>
      <c r="F2" s="3"/>
    </row>
    <row r="3" spans="1:8" x14ac:dyDescent="0.25">
      <c r="A3" s="527"/>
      <c r="B3" s="527"/>
      <c r="C3" s="527"/>
      <c r="D3" s="527"/>
      <c r="F3" s="3"/>
    </row>
    <row r="4" spans="1:8" ht="21" customHeight="1" x14ac:dyDescent="0.25">
      <c r="A4" s="528" t="s">
        <v>299</v>
      </c>
      <c r="B4" s="528"/>
      <c r="C4" s="528"/>
      <c r="D4" s="528"/>
      <c r="E4" s="528"/>
      <c r="F4" s="528"/>
    </row>
    <row r="5" spans="1:8" x14ac:dyDescent="0.25">
      <c r="A5" s="523" t="s">
        <v>323</v>
      </c>
      <c r="B5" s="523"/>
      <c r="C5" s="523"/>
      <c r="D5" s="523"/>
      <c r="E5" s="523"/>
      <c r="F5" s="523"/>
    </row>
    <row r="6" spans="1:8" x14ac:dyDescent="0.25">
      <c r="A6" s="5"/>
      <c r="B6" s="5"/>
      <c r="C6" s="5"/>
      <c r="D6" s="6"/>
      <c r="E6" s="4"/>
      <c r="F6" s="5"/>
    </row>
    <row r="7" spans="1:8" ht="16.5" customHeight="1" x14ac:dyDescent="0.25">
      <c r="B7" s="155" t="s">
        <v>99</v>
      </c>
      <c r="C7" s="155"/>
      <c r="D7" s="4"/>
      <c r="E7" s="4"/>
      <c r="F7" s="4"/>
    </row>
    <row r="8" spans="1:8" ht="16.5" customHeight="1" x14ac:dyDescent="0.25">
      <c r="B8" s="155" t="s">
        <v>98</v>
      </c>
      <c r="C8" s="155"/>
      <c r="D8" s="4"/>
      <c r="E8" s="4"/>
      <c r="F8" s="4"/>
    </row>
    <row r="9" spans="1:8" ht="16.5" customHeight="1" x14ac:dyDescent="0.25">
      <c r="B9" s="24" t="s">
        <v>238</v>
      </c>
      <c r="C9" s="24"/>
      <c r="D9" s="4"/>
      <c r="E9" s="4"/>
      <c r="F9" s="4"/>
    </row>
    <row r="10" spans="1:8" ht="16.5" customHeight="1" x14ac:dyDescent="0.25">
      <c r="B10" s="24"/>
      <c r="C10" s="24"/>
      <c r="D10" s="4"/>
      <c r="E10" s="4"/>
      <c r="F10" s="4"/>
    </row>
    <row r="11" spans="1:8" ht="18" customHeight="1" x14ac:dyDescent="0.25">
      <c r="B11" s="188" t="s">
        <v>318</v>
      </c>
      <c r="C11" s="155"/>
      <c r="D11" s="287"/>
      <c r="E11" s="287"/>
      <c r="F11" s="287"/>
    </row>
    <row r="12" spans="1:8" ht="19.5" customHeight="1" x14ac:dyDescent="0.25">
      <c r="B12" s="520" t="s">
        <v>324</v>
      </c>
      <c r="C12" s="520"/>
      <c r="D12" s="520"/>
      <c r="E12" s="520"/>
      <c r="F12" s="520"/>
    </row>
    <row r="13" spans="1:8" ht="19.5" customHeight="1" x14ac:dyDescent="0.25">
      <c r="B13" s="308" t="s">
        <v>289</v>
      </c>
      <c r="C13" s="286"/>
      <c r="D13" s="286"/>
      <c r="E13" s="286"/>
      <c r="F13" s="286"/>
    </row>
    <row r="14" spans="1:8" x14ac:dyDescent="0.25">
      <c r="D14" s="7"/>
      <c r="E14" s="7"/>
      <c r="F14" s="1"/>
      <c r="G14" s="7"/>
      <c r="H14" s="7"/>
    </row>
    <row r="15" spans="1:8" s="25" customFormat="1" ht="38.25" customHeight="1" x14ac:dyDescent="0.25">
      <c r="A15" s="157" t="s">
        <v>0</v>
      </c>
      <c r="B15" s="157" t="s">
        <v>4</v>
      </c>
      <c r="C15" s="158" t="s">
        <v>108</v>
      </c>
      <c r="D15" s="158" t="s">
        <v>107</v>
      </c>
      <c r="E15" s="158" t="s">
        <v>298</v>
      </c>
      <c r="F15" s="157" t="s">
        <v>6</v>
      </c>
    </row>
    <row r="16" spans="1:8" ht="18.75" customHeight="1" x14ac:dyDescent="0.25">
      <c r="A16" s="9"/>
      <c r="B16" s="9"/>
      <c r="C16" s="9"/>
      <c r="D16" s="9"/>
      <c r="E16" s="10"/>
      <c r="F16" s="11"/>
    </row>
    <row r="17" spans="1:6" ht="18.75" customHeight="1" x14ac:dyDescent="0.25">
      <c r="A17" s="9"/>
      <c r="B17" s="9"/>
      <c r="C17" s="9"/>
      <c r="D17" s="9"/>
      <c r="E17" s="10"/>
      <c r="F17" s="8"/>
    </row>
    <row r="18" spans="1:6" ht="18.75" customHeight="1" x14ac:dyDescent="0.25">
      <c r="A18" s="9"/>
      <c r="B18" s="9"/>
      <c r="C18" s="9"/>
      <c r="D18" s="9"/>
      <c r="E18" s="10"/>
      <c r="F18" s="8"/>
    </row>
    <row r="19" spans="1:6" ht="18.75" customHeight="1" x14ac:dyDescent="0.25">
      <c r="A19" s="9"/>
      <c r="B19" s="9"/>
      <c r="C19" s="9"/>
      <c r="D19" s="9"/>
      <c r="E19" s="10"/>
      <c r="F19" s="8"/>
    </row>
    <row r="20" spans="1:6" ht="18.75" customHeight="1" x14ac:dyDescent="0.25">
      <c r="A20" s="9"/>
      <c r="B20" s="9"/>
      <c r="C20" s="9"/>
      <c r="D20" s="9"/>
      <c r="E20" s="10"/>
      <c r="F20" s="8"/>
    </row>
    <row r="21" spans="1:6" ht="18.75" customHeight="1" x14ac:dyDescent="0.25">
      <c r="A21" s="9"/>
      <c r="B21" s="9"/>
      <c r="C21" s="9"/>
      <c r="D21" s="9"/>
      <c r="E21" s="10"/>
      <c r="F21" s="8"/>
    </row>
    <row r="22" spans="1:6" ht="18.75" customHeight="1" x14ac:dyDescent="0.25">
      <c r="A22" s="9"/>
      <c r="B22" s="9"/>
      <c r="C22" s="9"/>
      <c r="D22" s="9"/>
      <c r="E22" s="10"/>
      <c r="F22" s="8"/>
    </row>
    <row r="23" spans="1:6" ht="18.75" customHeight="1" x14ac:dyDescent="0.25">
      <c r="A23" s="9"/>
      <c r="B23" s="9"/>
      <c r="C23" s="9"/>
      <c r="D23" s="9"/>
      <c r="E23" s="10"/>
      <c r="F23" s="8"/>
    </row>
    <row r="24" spans="1:6" ht="18.75" customHeight="1" x14ac:dyDescent="0.25">
      <c r="A24" s="9"/>
      <c r="B24" s="9"/>
      <c r="C24" s="9"/>
      <c r="D24" s="9"/>
      <c r="E24" s="10"/>
      <c r="F24" s="8"/>
    </row>
    <row r="25" spans="1:6" ht="18.75" customHeight="1" x14ac:dyDescent="0.25">
      <c r="A25" s="9"/>
      <c r="B25" s="9"/>
      <c r="C25" s="9"/>
      <c r="D25" s="9"/>
      <c r="E25" s="10"/>
      <c r="F25" s="8"/>
    </row>
    <row r="26" spans="1:6" ht="18.75" customHeight="1" x14ac:dyDescent="0.25">
      <c r="A26" s="9"/>
      <c r="B26" s="9"/>
      <c r="C26" s="9"/>
      <c r="D26" s="9"/>
      <c r="E26" s="10"/>
      <c r="F26" s="8"/>
    </row>
    <row r="27" spans="1:6" ht="18.75" customHeight="1" x14ac:dyDescent="0.25">
      <c r="A27" s="12"/>
      <c r="B27" s="12"/>
      <c r="C27" s="12"/>
      <c r="D27" s="13"/>
      <c r="E27" s="14"/>
      <c r="F27" s="15"/>
    </row>
    <row r="28" spans="1:6" ht="24.75" customHeight="1" x14ac:dyDescent="0.25">
      <c r="A28" s="529" t="s">
        <v>210</v>
      </c>
      <c r="B28" s="529"/>
      <c r="C28" s="529"/>
      <c r="D28" s="529"/>
      <c r="E28" s="529"/>
      <c r="F28" s="529"/>
    </row>
    <row r="29" spans="1:6" ht="21.75" customHeight="1" x14ac:dyDescent="0.25">
      <c r="A29" s="312" t="s">
        <v>296</v>
      </c>
      <c r="B29" s="289"/>
      <c r="C29" s="289"/>
      <c r="D29" s="289"/>
      <c r="E29" s="289"/>
      <c r="F29" s="289"/>
    </row>
    <row r="30" spans="1:6" ht="18" customHeight="1" x14ac:dyDescent="0.25">
      <c r="A30" s="7"/>
      <c r="B30" s="7"/>
      <c r="C30" s="7"/>
      <c r="D30" s="4"/>
      <c r="E30" s="525" t="s">
        <v>325</v>
      </c>
      <c r="F30" s="525"/>
    </row>
    <row r="31" spans="1:6" s="22" customFormat="1" ht="20.25" customHeight="1" x14ac:dyDescent="0.25">
      <c r="A31" s="519" t="s">
        <v>125</v>
      </c>
      <c r="B31" s="519"/>
      <c r="C31" s="519"/>
      <c r="D31" s="519"/>
      <c r="E31" s="519" t="s">
        <v>143</v>
      </c>
      <c r="F31" s="519"/>
    </row>
    <row r="32" spans="1:6" x14ac:dyDescent="0.25">
      <c r="A32" s="526" t="s">
        <v>211</v>
      </c>
      <c r="B32" s="526"/>
      <c r="C32" s="526"/>
      <c r="D32" s="526"/>
      <c r="E32" s="524" t="s">
        <v>142</v>
      </c>
      <c r="F32" s="524"/>
    </row>
  </sheetData>
  <mergeCells count="12">
    <mergeCell ref="E32:F32"/>
    <mergeCell ref="E30:F30"/>
    <mergeCell ref="A32:D32"/>
    <mergeCell ref="A3:D3"/>
    <mergeCell ref="A4:F4"/>
    <mergeCell ref="A28:F28"/>
    <mergeCell ref="A31:D31"/>
    <mergeCell ref="B12:F12"/>
    <mergeCell ref="A1:C1"/>
    <mergeCell ref="A2:C2"/>
    <mergeCell ref="A5:F5"/>
    <mergeCell ref="E31:F31"/>
  </mergeCells>
  <pageMargins left="0.9055118110236221" right="0.11811023622047245" top="0.94488188976377963" bottom="0.74803149606299213" header="0.31496062992125984" footer="0.31496062992125984"/>
  <pageSetup paperSize="9" scale="85"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U176"/>
  <sheetViews>
    <sheetView topLeftCell="A10" workbookViewId="0">
      <selection activeCell="AB6" sqref="AB6"/>
    </sheetView>
  </sheetViews>
  <sheetFormatPr defaultRowHeight="12.75" x14ac:dyDescent="0.2"/>
  <cols>
    <col min="1" max="1" width="4.140625" style="18" customWidth="1"/>
    <col min="2" max="2" width="14.7109375" style="16" customWidth="1"/>
    <col min="3" max="3" width="3.42578125" style="19" customWidth="1"/>
    <col min="4" max="34" width="3.5703125" style="16" customWidth="1"/>
    <col min="35" max="35" width="6.28515625" style="18" customWidth="1"/>
    <col min="36" max="37" width="5.140625" style="18" hidden="1" customWidth="1"/>
    <col min="38" max="38" width="4.42578125" style="18" hidden="1" customWidth="1"/>
    <col min="39" max="39" width="4.28515625" style="18" hidden="1" customWidth="1"/>
    <col min="40" max="42" width="4.85546875" style="18" hidden="1" customWidth="1"/>
    <col min="43" max="43" width="4.28515625" style="18" hidden="1" customWidth="1"/>
    <col min="44" max="44" width="5.140625" style="18" hidden="1" customWidth="1"/>
    <col min="45" max="74" width="5.140625" style="18" customWidth="1"/>
    <col min="75" max="78" width="3.28515625" style="18" customWidth="1"/>
    <col min="79" max="80" width="3.28515625" style="16" customWidth="1"/>
    <col min="81" max="81" width="4" style="16" bestFit="1" customWidth="1"/>
    <col min="82" max="82" width="4.28515625" style="16" bestFit="1" customWidth="1"/>
    <col min="83" max="85" width="3.140625" style="16" bestFit="1" customWidth="1"/>
    <col min="86" max="86" width="3.7109375" style="16" bestFit="1" customWidth="1"/>
    <col min="87" max="88" width="3.5703125" style="16" bestFit="1" customWidth="1"/>
    <col min="89" max="89" width="3.7109375" style="16" bestFit="1" customWidth="1"/>
    <col min="90" max="90" width="3.42578125" style="16" bestFit="1" customWidth="1"/>
    <col min="91" max="92" width="3" style="16" bestFit="1" customWidth="1"/>
    <col min="93" max="94" width="3.140625" style="16" bestFit="1" customWidth="1"/>
    <col min="95" max="95" width="3.7109375" style="16" bestFit="1" customWidth="1"/>
    <col min="96" max="97" width="9.140625" style="16" customWidth="1"/>
    <col min="98" max="98" width="2.7109375" style="18" bestFit="1" customWidth="1"/>
    <col min="99" max="99" width="5.7109375" style="18" bestFit="1" customWidth="1"/>
    <col min="100" max="16384" width="9.140625" style="16"/>
  </cols>
  <sheetData>
    <row r="1" spans="1:99" ht="15" x14ac:dyDescent="0.25">
      <c r="A1" s="550" t="s">
        <v>14</v>
      </c>
      <c r="B1" s="550"/>
      <c r="C1" s="550"/>
      <c r="D1" s="550"/>
      <c r="E1" s="550"/>
      <c r="F1" s="550"/>
      <c r="G1" s="550"/>
      <c r="H1" s="550"/>
      <c r="I1" s="550"/>
      <c r="AF1" s="530" t="s">
        <v>104</v>
      </c>
      <c r="AG1" s="530"/>
      <c r="AH1" s="530"/>
      <c r="AI1" s="530"/>
      <c r="AR1" s="110" t="s">
        <v>104</v>
      </c>
      <c r="AS1" s="110"/>
      <c r="AT1" s="110"/>
      <c r="AU1" s="110"/>
      <c r="AV1" s="110"/>
      <c r="AW1" s="110"/>
      <c r="AX1" s="110"/>
      <c r="AY1" s="110"/>
      <c r="AZ1" s="110"/>
      <c r="BA1" s="110"/>
      <c r="BB1" s="110"/>
      <c r="BC1" s="110"/>
      <c r="BD1" s="110"/>
      <c r="BE1" s="110"/>
      <c r="BF1" s="110"/>
      <c r="BG1" s="110"/>
      <c r="BH1" s="110"/>
      <c r="BI1" s="110"/>
      <c r="BJ1" s="110"/>
      <c r="BK1" s="110"/>
      <c r="BL1" s="110"/>
      <c r="BM1" s="110"/>
      <c r="BN1" s="110"/>
      <c r="BO1" s="110"/>
      <c r="BP1" s="110"/>
      <c r="BQ1" s="110"/>
      <c r="BR1" s="110"/>
      <c r="BS1" s="110"/>
      <c r="BT1" s="110"/>
      <c r="BU1" s="110"/>
      <c r="BV1" s="110"/>
    </row>
    <row r="2" spans="1:99" ht="14.25" x14ac:dyDescent="0.2">
      <c r="A2" s="551" t="s">
        <v>66</v>
      </c>
      <c r="B2" s="551"/>
      <c r="C2" s="551"/>
      <c r="D2" s="551"/>
      <c r="E2" s="551"/>
      <c r="F2" s="551"/>
      <c r="G2" s="551"/>
      <c r="H2" s="551"/>
      <c r="I2" s="551"/>
      <c r="AE2" s="18"/>
      <c r="AG2" s="18"/>
    </row>
    <row r="3" spans="1:99" ht="14.25" hidden="1" customHeight="1" x14ac:dyDescent="0.2">
      <c r="A3" s="31"/>
      <c r="B3" s="31"/>
      <c r="C3" s="31"/>
      <c r="D3" s="31"/>
      <c r="E3" s="31"/>
      <c r="F3" s="31"/>
      <c r="G3" s="31"/>
      <c r="H3" s="31"/>
      <c r="I3" s="31"/>
      <c r="AD3" s="17"/>
      <c r="AG3" s="18"/>
      <c r="CB3" s="547"/>
      <c r="CC3" s="547"/>
      <c r="CD3" s="547"/>
      <c r="CE3" s="547"/>
      <c r="CF3" s="547"/>
      <c r="CG3" s="547"/>
      <c r="CH3" s="547"/>
      <c r="CI3" s="547"/>
      <c r="CJ3" s="547"/>
      <c r="CK3" s="547"/>
      <c r="CL3" s="547"/>
      <c r="CM3" s="547"/>
      <c r="CN3" s="547"/>
      <c r="CO3" s="547"/>
      <c r="CP3" s="547"/>
      <c r="CQ3" s="547"/>
    </row>
    <row r="4" spans="1:99" ht="18.75" customHeight="1" x14ac:dyDescent="0.25">
      <c r="A4" s="557" t="s">
        <v>7</v>
      </c>
      <c r="B4" s="557"/>
      <c r="C4" s="557"/>
      <c r="D4" s="557"/>
      <c r="E4" s="557"/>
      <c r="F4" s="557"/>
      <c r="G4" s="557"/>
      <c r="H4" s="557"/>
      <c r="I4" s="557"/>
      <c r="J4" s="557"/>
      <c r="K4" s="557"/>
      <c r="L4" s="557"/>
      <c r="M4" s="557"/>
      <c r="N4" s="557"/>
      <c r="O4" s="557"/>
      <c r="P4" s="557"/>
      <c r="Q4" s="557"/>
      <c r="R4" s="557"/>
      <c r="S4" s="557"/>
      <c r="T4" s="557"/>
      <c r="U4" s="557"/>
      <c r="V4" s="557"/>
      <c r="W4" s="557"/>
      <c r="X4" s="557"/>
      <c r="Y4" s="557"/>
      <c r="Z4" s="557"/>
      <c r="AA4" s="557"/>
      <c r="AB4" s="557"/>
      <c r="AC4" s="557"/>
      <c r="AD4" s="557"/>
      <c r="AE4" s="557"/>
      <c r="AF4" s="557"/>
      <c r="AG4" s="557"/>
      <c r="AH4" s="557"/>
      <c r="AI4" s="557"/>
      <c r="CB4" s="547"/>
      <c r="CC4" s="547"/>
      <c r="CD4" s="547"/>
      <c r="CE4" s="547"/>
      <c r="CF4" s="547"/>
      <c r="CG4" s="547"/>
      <c r="CH4" s="547"/>
      <c r="CI4" s="547"/>
      <c r="CJ4" s="547"/>
      <c r="CK4" s="547"/>
      <c r="CL4" s="547"/>
      <c r="CM4" s="547"/>
      <c r="CN4" s="547"/>
      <c r="CO4" s="547"/>
      <c r="CP4" s="547"/>
      <c r="CQ4" s="547"/>
    </row>
    <row r="5" spans="1:99" ht="15" customHeight="1" x14ac:dyDescent="0.2">
      <c r="R5" s="26" t="s">
        <v>158</v>
      </c>
      <c r="T5" s="247">
        <v>6</v>
      </c>
      <c r="U5" s="16" t="s">
        <v>159</v>
      </c>
      <c r="W5" s="558">
        <v>2024</v>
      </c>
      <c r="X5" s="558"/>
      <c r="AD5" s="18"/>
      <c r="AG5" s="18"/>
      <c r="CB5" s="547"/>
      <c r="CC5" s="547"/>
      <c r="CD5" s="547"/>
      <c r="CE5" s="547"/>
      <c r="CF5" s="547"/>
      <c r="CG5" s="547"/>
      <c r="CH5" s="547"/>
      <c r="CI5" s="547"/>
      <c r="CJ5" s="547"/>
      <c r="CK5" s="547"/>
      <c r="CL5" s="547"/>
      <c r="CM5" s="547"/>
      <c r="CN5" s="547"/>
      <c r="CO5" s="547"/>
      <c r="CP5" s="547"/>
      <c r="CQ5" s="547"/>
    </row>
    <row r="6" spans="1:99" x14ac:dyDescent="0.2">
      <c r="A6" s="26" t="s">
        <v>3</v>
      </c>
      <c r="D6" s="215"/>
      <c r="F6" s="116" t="s">
        <v>64</v>
      </c>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14"/>
      <c r="AJ6" s="214"/>
      <c r="AK6" s="214"/>
      <c r="AL6" s="214"/>
      <c r="AM6" s="214"/>
      <c r="AN6" s="214"/>
      <c r="AO6" s="214"/>
      <c r="AP6" s="214"/>
      <c r="AQ6" s="214"/>
      <c r="AR6" s="214"/>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15"/>
      <c r="CB6" s="547"/>
      <c r="CC6" s="547"/>
      <c r="CD6" s="547"/>
      <c r="CE6" s="547"/>
      <c r="CF6" s="547"/>
      <c r="CG6" s="547"/>
      <c r="CH6" s="547"/>
      <c r="CI6" s="547"/>
      <c r="CJ6" s="547"/>
      <c r="CK6" s="547"/>
      <c r="CL6" s="547"/>
      <c r="CM6" s="547"/>
      <c r="CN6" s="547"/>
      <c r="CO6" s="547"/>
      <c r="CP6" s="547"/>
      <c r="CQ6" s="547"/>
    </row>
    <row r="7" spans="1:99" ht="14.25" customHeight="1" x14ac:dyDescent="0.2">
      <c r="A7" s="26" t="s">
        <v>327</v>
      </c>
      <c r="D7" s="20"/>
      <c r="F7" s="117" t="s">
        <v>65</v>
      </c>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14"/>
      <c r="AJ7" s="214"/>
      <c r="AK7" s="214"/>
      <c r="AL7" s="214"/>
      <c r="AM7" s="214"/>
      <c r="AN7" s="214"/>
      <c r="AO7" s="214"/>
      <c r="AP7" s="214"/>
      <c r="AQ7" s="214"/>
      <c r="AR7" s="214"/>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15"/>
      <c r="CB7" s="547"/>
      <c r="CC7" s="547"/>
      <c r="CD7" s="547"/>
      <c r="CE7" s="547"/>
      <c r="CF7" s="547"/>
      <c r="CG7" s="547"/>
      <c r="CH7" s="547"/>
      <c r="CI7" s="547"/>
      <c r="CJ7" s="547"/>
      <c r="CK7" s="547"/>
      <c r="CL7" s="547"/>
      <c r="CM7" s="547"/>
      <c r="CN7" s="547"/>
      <c r="CO7" s="547"/>
      <c r="CP7" s="547"/>
      <c r="CQ7" s="547"/>
    </row>
    <row r="8" spans="1:99" x14ac:dyDescent="0.2">
      <c r="CB8" s="547"/>
      <c r="CC8" s="547"/>
      <c r="CD8" s="547"/>
      <c r="CE8" s="547"/>
      <c r="CF8" s="547"/>
      <c r="CG8" s="547"/>
      <c r="CH8" s="547"/>
      <c r="CI8" s="547"/>
      <c r="CJ8" s="547"/>
      <c r="CK8" s="547"/>
      <c r="CL8" s="547"/>
      <c r="CM8" s="547"/>
      <c r="CN8" s="547"/>
      <c r="CO8" s="547"/>
      <c r="CP8" s="547"/>
      <c r="CQ8" s="547"/>
    </row>
    <row r="9" spans="1:99" s="21" customFormat="1" ht="20.25" customHeight="1" x14ac:dyDescent="0.2">
      <c r="A9" s="552" t="s">
        <v>0</v>
      </c>
      <c r="B9" s="552" t="s">
        <v>4</v>
      </c>
      <c r="C9" s="549" t="s">
        <v>160</v>
      </c>
      <c r="D9" s="553" t="s">
        <v>161</v>
      </c>
      <c r="E9" s="554"/>
      <c r="F9" s="554"/>
      <c r="G9" s="554"/>
      <c r="H9" s="554"/>
      <c r="I9" s="554"/>
      <c r="J9" s="554"/>
      <c r="K9" s="554"/>
      <c r="L9" s="554"/>
      <c r="M9" s="554"/>
      <c r="N9" s="554"/>
      <c r="O9" s="554"/>
      <c r="P9" s="554"/>
      <c r="Q9" s="554"/>
      <c r="R9" s="554"/>
      <c r="S9" s="554"/>
      <c r="T9" s="554"/>
      <c r="U9" s="554"/>
      <c r="V9" s="554"/>
      <c r="W9" s="554"/>
      <c r="X9" s="554"/>
      <c r="Y9" s="554"/>
      <c r="Z9" s="554"/>
      <c r="AA9" s="554"/>
      <c r="AB9" s="554"/>
      <c r="AC9" s="554"/>
      <c r="AD9" s="554"/>
      <c r="AE9" s="554"/>
      <c r="AF9" s="554"/>
      <c r="AG9" s="554"/>
      <c r="AH9" s="554"/>
      <c r="AI9" s="555"/>
      <c r="AJ9" s="325"/>
      <c r="AK9" s="325"/>
      <c r="AL9" s="325"/>
      <c r="AM9" s="325"/>
      <c r="AN9" s="556" t="s">
        <v>162</v>
      </c>
      <c r="AO9" s="556"/>
      <c r="AP9" s="556"/>
      <c r="AQ9" s="556"/>
      <c r="AR9" s="560" t="s">
        <v>163</v>
      </c>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17"/>
      <c r="CB9" s="547"/>
      <c r="CC9" s="547"/>
      <c r="CD9" s="547"/>
      <c r="CE9" s="547"/>
      <c r="CF9" s="547"/>
      <c r="CG9" s="547"/>
      <c r="CH9" s="547"/>
      <c r="CI9" s="547"/>
      <c r="CJ9" s="547"/>
      <c r="CK9" s="547"/>
      <c r="CL9" s="547"/>
      <c r="CM9" s="547"/>
      <c r="CN9" s="547"/>
      <c r="CO9" s="547"/>
      <c r="CP9" s="547"/>
      <c r="CQ9" s="547"/>
      <c r="CT9" s="218"/>
      <c r="CU9" s="218"/>
    </row>
    <row r="10" spans="1:99" s="21" customFormat="1" ht="42.75" customHeight="1" x14ac:dyDescent="0.2">
      <c r="A10" s="552"/>
      <c r="B10" s="552"/>
      <c r="C10" s="549"/>
      <c r="D10" s="219" t="str">
        <f>CHOOSE(WEEKDAY(D11),"C.nhật","T.Hai","T.Ba","T.Tư","T.Năm","T.Sáu","T.Bảy")</f>
        <v>T.Bảy</v>
      </c>
      <c r="E10" s="219" t="str">
        <f t="shared" ref="E10:AH10" si="0">CHOOSE(WEEKDAY(E11),"C.nhật","T.Hai","T.Ba","T.Tư","T.Năm","T.Sáu","T.Bảy")</f>
        <v>C.nhật</v>
      </c>
      <c r="F10" s="219" t="str">
        <f t="shared" si="0"/>
        <v>T.Hai</v>
      </c>
      <c r="G10" s="219" t="str">
        <f t="shared" si="0"/>
        <v>T.Ba</v>
      </c>
      <c r="H10" s="219" t="str">
        <f t="shared" si="0"/>
        <v>T.Tư</v>
      </c>
      <c r="I10" s="219" t="str">
        <f t="shared" si="0"/>
        <v>T.Năm</v>
      </c>
      <c r="J10" s="219" t="str">
        <f t="shared" si="0"/>
        <v>T.Sáu</v>
      </c>
      <c r="K10" s="219" t="str">
        <f t="shared" si="0"/>
        <v>T.Bảy</v>
      </c>
      <c r="L10" s="219" t="str">
        <f t="shared" si="0"/>
        <v>C.nhật</v>
      </c>
      <c r="M10" s="219" t="str">
        <f t="shared" si="0"/>
        <v>T.Hai</v>
      </c>
      <c r="N10" s="219" t="str">
        <f t="shared" si="0"/>
        <v>T.Ba</v>
      </c>
      <c r="O10" s="219" t="str">
        <f t="shared" si="0"/>
        <v>T.Tư</v>
      </c>
      <c r="P10" s="219" t="str">
        <f t="shared" si="0"/>
        <v>T.Năm</v>
      </c>
      <c r="Q10" s="219" t="str">
        <f t="shared" si="0"/>
        <v>T.Sáu</v>
      </c>
      <c r="R10" s="219" t="str">
        <f t="shared" si="0"/>
        <v>T.Bảy</v>
      </c>
      <c r="S10" s="219" t="str">
        <f t="shared" si="0"/>
        <v>C.nhật</v>
      </c>
      <c r="T10" s="219" t="str">
        <f t="shared" si="0"/>
        <v>T.Hai</v>
      </c>
      <c r="U10" s="219" t="str">
        <f t="shared" si="0"/>
        <v>T.Ba</v>
      </c>
      <c r="V10" s="219" t="str">
        <f t="shared" si="0"/>
        <v>T.Tư</v>
      </c>
      <c r="W10" s="219" t="str">
        <f t="shared" si="0"/>
        <v>T.Năm</v>
      </c>
      <c r="X10" s="219" t="str">
        <f t="shared" si="0"/>
        <v>T.Sáu</v>
      </c>
      <c r="Y10" s="219" t="str">
        <f t="shared" si="0"/>
        <v>T.Bảy</v>
      </c>
      <c r="Z10" s="219" t="str">
        <f t="shared" si="0"/>
        <v>C.nhật</v>
      </c>
      <c r="AA10" s="219" t="str">
        <f t="shared" si="0"/>
        <v>T.Hai</v>
      </c>
      <c r="AB10" s="219" t="str">
        <f t="shared" si="0"/>
        <v>T.Ba</v>
      </c>
      <c r="AC10" s="219" t="str">
        <f t="shared" si="0"/>
        <v>T.Tư</v>
      </c>
      <c r="AD10" s="219" t="str">
        <f t="shared" si="0"/>
        <v>T.Năm</v>
      </c>
      <c r="AE10" s="219" t="str">
        <f t="shared" si="0"/>
        <v>T.Sáu</v>
      </c>
      <c r="AF10" s="219" t="str">
        <f t="shared" si="0"/>
        <v>T.Bảy</v>
      </c>
      <c r="AG10" s="219" t="str">
        <f t="shared" si="0"/>
        <v>C.nhật</v>
      </c>
      <c r="AH10" s="219" t="str">
        <f t="shared" si="0"/>
        <v>T.Hai</v>
      </c>
      <c r="AI10" s="556" t="s">
        <v>300</v>
      </c>
      <c r="AJ10" s="323"/>
      <c r="AK10" s="323"/>
      <c r="AL10" s="324"/>
      <c r="AM10" s="326" t="s">
        <v>164</v>
      </c>
      <c r="AN10" s="541" t="s">
        <v>165</v>
      </c>
      <c r="AO10" s="541" t="s">
        <v>166</v>
      </c>
      <c r="AP10" s="541" t="s">
        <v>167</v>
      </c>
      <c r="AQ10" s="549" t="s">
        <v>168</v>
      </c>
      <c r="AR10" s="561"/>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17"/>
      <c r="CB10" s="548"/>
      <c r="CC10" s="548"/>
      <c r="CD10" s="548"/>
      <c r="CE10" s="548"/>
      <c r="CF10" s="548"/>
      <c r="CG10" s="548"/>
      <c r="CH10" s="548"/>
      <c r="CI10" s="548"/>
      <c r="CJ10" s="548"/>
      <c r="CK10" s="548"/>
      <c r="CL10" s="548"/>
      <c r="CM10" s="548"/>
      <c r="CN10" s="548"/>
      <c r="CO10" s="548"/>
      <c r="CP10" s="548"/>
      <c r="CQ10" s="548"/>
      <c r="CT10" s="218"/>
      <c r="CU10" s="218"/>
    </row>
    <row r="11" spans="1:99" s="21" customFormat="1" ht="38.25" customHeight="1" x14ac:dyDescent="0.2">
      <c r="A11" s="552"/>
      <c r="B11" s="552"/>
      <c r="C11" s="549"/>
      <c r="D11" s="334">
        <f>DATE(W5,T5,1)</f>
        <v>45444</v>
      </c>
      <c r="E11" s="334">
        <f>D11+1</f>
        <v>45445</v>
      </c>
      <c r="F11" s="334">
        <f t="shared" ref="F11:AH11" si="1">E11+1</f>
        <v>45446</v>
      </c>
      <c r="G11" s="334">
        <f t="shared" si="1"/>
        <v>45447</v>
      </c>
      <c r="H11" s="334">
        <f t="shared" si="1"/>
        <v>45448</v>
      </c>
      <c r="I11" s="334">
        <f t="shared" si="1"/>
        <v>45449</v>
      </c>
      <c r="J11" s="334">
        <f t="shared" si="1"/>
        <v>45450</v>
      </c>
      <c r="K11" s="334">
        <f t="shared" si="1"/>
        <v>45451</v>
      </c>
      <c r="L11" s="334">
        <f t="shared" si="1"/>
        <v>45452</v>
      </c>
      <c r="M11" s="334">
        <f t="shared" si="1"/>
        <v>45453</v>
      </c>
      <c r="N11" s="334">
        <f t="shared" si="1"/>
        <v>45454</v>
      </c>
      <c r="O11" s="334">
        <f t="shared" si="1"/>
        <v>45455</v>
      </c>
      <c r="P11" s="334">
        <f t="shared" si="1"/>
        <v>45456</v>
      </c>
      <c r="Q11" s="334">
        <f t="shared" si="1"/>
        <v>45457</v>
      </c>
      <c r="R11" s="334">
        <f t="shared" si="1"/>
        <v>45458</v>
      </c>
      <c r="S11" s="334">
        <f t="shared" si="1"/>
        <v>45459</v>
      </c>
      <c r="T11" s="334">
        <f t="shared" si="1"/>
        <v>45460</v>
      </c>
      <c r="U11" s="334">
        <f t="shared" si="1"/>
        <v>45461</v>
      </c>
      <c r="V11" s="334">
        <f t="shared" si="1"/>
        <v>45462</v>
      </c>
      <c r="W11" s="334">
        <f t="shared" si="1"/>
        <v>45463</v>
      </c>
      <c r="X11" s="334">
        <f t="shared" si="1"/>
        <v>45464</v>
      </c>
      <c r="Y11" s="334">
        <f t="shared" si="1"/>
        <v>45465</v>
      </c>
      <c r="Z11" s="334">
        <f t="shared" si="1"/>
        <v>45466</v>
      </c>
      <c r="AA11" s="334">
        <f t="shared" si="1"/>
        <v>45467</v>
      </c>
      <c r="AB11" s="334">
        <f t="shared" si="1"/>
        <v>45468</v>
      </c>
      <c r="AC11" s="334">
        <f t="shared" si="1"/>
        <v>45469</v>
      </c>
      <c r="AD11" s="334">
        <f t="shared" si="1"/>
        <v>45470</v>
      </c>
      <c r="AE11" s="334">
        <f t="shared" si="1"/>
        <v>45471</v>
      </c>
      <c r="AF11" s="334">
        <f t="shared" si="1"/>
        <v>45472</v>
      </c>
      <c r="AG11" s="334">
        <f t="shared" si="1"/>
        <v>45473</v>
      </c>
      <c r="AH11" s="334">
        <f t="shared" si="1"/>
        <v>45474</v>
      </c>
      <c r="AI11" s="556"/>
      <c r="AJ11" s="327" t="s">
        <v>131</v>
      </c>
      <c r="AK11" s="216" t="s">
        <v>206</v>
      </c>
      <c r="AL11" s="216" t="s">
        <v>169</v>
      </c>
      <c r="AM11" s="326"/>
      <c r="AN11" s="541"/>
      <c r="AO11" s="541"/>
      <c r="AP11" s="541"/>
      <c r="AQ11" s="549"/>
      <c r="AR11" s="562"/>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17"/>
      <c r="CB11" s="220" t="s">
        <v>8</v>
      </c>
      <c r="CC11" s="220" t="s">
        <v>170</v>
      </c>
      <c r="CD11" s="220" t="s">
        <v>171</v>
      </c>
      <c r="CE11" s="220" t="s">
        <v>172</v>
      </c>
      <c r="CF11" s="220" t="s">
        <v>173</v>
      </c>
      <c r="CG11" s="220" t="s">
        <v>174</v>
      </c>
      <c r="CH11" s="220" t="s">
        <v>175</v>
      </c>
      <c r="CI11" s="220" t="s">
        <v>176</v>
      </c>
      <c r="CJ11" s="220" t="s">
        <v>177</v>
      </c>
      <c r="CK11" s="220" t="s">
        <v>178</v>
      </c>
      <c r="CL11" s="220" t="s">
        <v>179</v>
      </c>
      <c r="CM11" s="220" t="s">
        <v>180</v>
      </c>
      <c r="CN11" s="220" t="s">
        <v>181</v>
      </c>
      <c r="CO11" s="220" t="s">
        <v>182</v>
      </c>
      <c r="CP11" s="220" t="s">
        <v>183</v>
      </c>
      <c r="CQ11" s="220" t="s">
        <v>184</v>
      </c>
      <c r="CT11" s="221" t="s">
        <v>1</v>
      </c>
      <c r="CU11" s="221" t="s">
        <v>185</v>
      </c>
    </row>
    <row r="12" spans="1:99" s="21" customFormat="1" ht="14.25" customHeight="1" x14ac:dyDescent="0.2">
      <c r="A12" s="535">
        <v>1</v>
      </c>
      <c r="B12" s="563" t="s">
        <v>75</v>
      </c>
      <c r="C12" s="222" t="s">
        <v>10</v>
      </c>
      <c r="D12" s="336"/>
      <c r="E12" s="201"/>
      <c r="F12" s="201"/>
      <c r="G12" s="201"/>
      <c r="H12" s="201"/>
      <c r="I12" s="201"/>
      <c r="J12" s="201"/>
      <c r="K12" s="201"/>
      <c r="L12" s="201"/>
      <c r="M12" s="201"/>
      <c r="N12" s="201"/>
      <c r="O12" s="201"/>
      <c r="P12" s="201"/>
      <c r="Q12" s="201"/>
      <c r="R12" s="201"/>
      <c r="S12" s="201"/>
      <c r="T12" s="201"/>
      <c r="U12" s="201"/>
      <c r="V12" s="201"/>
      <c r="W12" s="201"/>
      <c r="X12" s="201"/>
      <c r="Y12" s="201"/>
      <c r="Z12" s="201"/>
      <c r="AA12" s="201"/>
      <c r="AB12" s="201"/>
      <c r="AC12" s="201"/>
      <c r="AD12" s="201"/>
      <c r="AE12" s="201"/>
      <c r="AF12" s="201"/>
      <c r="AG12" s="201"/>
      <c r="AH12" s="201"/>
      <c r="AI12" s="559">
        <f>(CB12+CB13+CC12+CC13+CH12+CH13+CI12+CI13+CO12+CO13+CQ12+CQ13)/2</f>
        <v>0</v>
      </c>
      <c r="AJ12" s="538"/>
      <c r="AK12" s="538">
        <f>AJ14+AI12</f>
        <v>2.5</v>
      </c>
      <c r="AL12" s="540">
        <f>(CL12+CL13)/2</f>
        <v>0</v>
      </c>
      <c r="AM12" s="540">
        <f>(CK12+CK13)/2</f>
        <v>0</v>
      </c>
      <c r="AN12" s="540">
        <f>(CE12+CE13+CF12+CF13+CG12+CG13)/2</f>
        <v>0</v>
      </c>
      <c r="AO12" s="540">
        <f>(CH12+CH13+CQ12+CQ13)/2</f>
        <v>0</v>
      </c>
      <c r="AP12" s="540">
        <f>(CI12+CI13)/2</f>
        <v>0</v>
      </c>
      <c r="AQ12" s="540">
        <f>(CD12+CD13)/2</f>
        <v>0</v>
      </c>
      <c r="AR12" s="540">
        <f>ROUNDDOWN((CB12+CC12+CH12+CI12+CB13+CC13+CH13+CI13+CO12+CO13+CQ12+CQ13)/2,0)</f>
        <v>0</v>
      </c>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223"/>
      <c r="CB12" s="224">
        <f t="shared" ref="CB12:CQ34" si="2">COUNTIF($D12:$AH12,CB$11)</f>
        <v>0</v>
      </c>
      <c r="CC12" s="224">
        <f t="shared" si="2"/>
        <v>0</v>
      </c>
      <c r="CD12" s="225">
        <f t="shared" si="2"/>
        <v>0</v>
      </c>
      <c r="CE12" s="224">
        <f t="shared" si="2"/>
        <v>0</v>
      </c>
      <c r="CF12" s="224">
        <f t="shared" si="2"/>
        <v>0</v>
      </c>
      <c r="CG12" s="224">
        <f t="shared" si="2"/>
        <v>0</v>
      </c>
      <c r="CH12" s="224">
        <f t="shared" si="2"/>
        <v>0</v>
      </c>
      <c r="CI12" s="224">
        <f t="shared" si="2"/>
        <v>0</v>
      </c>
      <c r="CJ12" s="224">
        <f t="shared" si="2"/>
        <v>0</v>
      </c>
      <c r="CK12" s="224">
        <f t="shared" si="2"/>
        <v>0</v>
      </c>
      <c r="CL12" s="224">
        <f t="shared" si="2"/>
        <v>0</v>
      </c>
      <c r="CM12" s="224">
        <f t="shared" si="2"/>
        <v>0</v>
      </c>
      <c r="CN12" s="224">
        <f t="shared" si="2"/>
        <v>0</v>
      </c>
      <c r="CO12" s="224">
        <f t="shared" si="2"/>
        <v>0</v>
      </c>
      <c r="CP12" s="224">
        <f t="shared" si="2"/>
        <v>0</v>
      </c>
      <c r="CQ12" s="224">
        <f t="shared" si="2"/>
        <v>0</v>
      </c>
      <c r="CT12" s="226">
        <v>1</v>
      </c>
      <c r="CU12" s="226" t="s">
        <v>8</v>
      </c>
    </row>
    <row r="13" spans="1:99" s="21" customFormat="1" ht="14.25" customHeight="1" x14ac:dyDescent="0.2">
      <c r="A13" s="536"/>
      <c r="B13" s="564"/>
      <c r="C13" s="222" t="s">
        <v>11</v>
      </c>
      <c r="D13" s="201"/>
      <c r="E13" s="201"/>
      <c r="F13" s="201"/>
      <c r="G13" s="201"/>
      <c r="H13" s="201"/>
      <c r="I13" s="201"/>
      <c r="J13" s="201"/>
      <c r="K13" s="201"/>
      <c r="L13" s="201"/>
      <c r="M13" s="201"/>
      <c r="N13" s="201"/>
      <c r="O13" s="201"/>
      <c r="P13" s="201"/>
      <c r="Q13" s="201"/>
      <c r="R13" s="201"/>
      <c r="S13" s="201"/>
      <c r="T13" s="201"/>
      <c r="U13" s="201"/>
      <c r="V13" s="201"/>
      <c r="W13" s="201"/>
      <c r="X13" s="201"/>
      <c r="Y13" s="201"/>
      <c r="Z13" s="201"/>
      <c r="AA13" s="201"/>
      <c r="AB13" s="201"/>
      <c r="AC13" s="201"/>
      <c r="AD13" s="201"/>
      <c r="AE13" s="201"/>
      <c r="AF13" s="201"/>
      <c r="AG13" s="201"/>
      <c r="AH13" s="201"/>
      <c r="AI13" s="559"/>
      <c r="AJ13" s="539"/>
      <c r="AK13" s="566"/>
      <c r="AL13" s="540"/>
      <c r="AM13" s="540"/>
      <c r="AN13" s="540"/>
      <c r="AO13" s="540"/>
      <c r="AP13" s="540"/>
      <c r="AQ13" s="540"/>
      <c r="AR13" s="54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227"/>
      <c r="CB13" s="224">
        <f t="shared" si="2"/>
        <v>0</v>
      </c>
      <c r="CC13" s="224">
        <f t="shared" si="2"/>
        <v>0</v>
      </c>
      <c r="CD13" s="225">
        <f t="shared" si="2"/>
        <v>0</v>
      </c>
      <c r="CE13" s="224">
        <f t="shared" si="2"/>
        <v>0</v>
      </c>
      <c r="CF13" s="224">
        <f t="shared" si="2"/>
        <v>0</v>
      </c>
      <c r="CG13" s="224">
        <f t="shared" si="2"/>
        <v>0</v>
      </c>
      <c r="CH13" s="224">
        <f t="shared" si="2"/>
        <v>0</v>
      </c>
      <c r="CI13" s="224">
        <f t="shared" si="2"/>
        <v>0</v>
      </c>
      <c r="CJ13" s="224">
        <f t="shared" si="2"/>
        <v>0</v>
      </c>
      <c r="CK13" s="224">
        <f t="shared" si="2"/>
        <v>0</v>
      </c>
      <c r="CL13" s="224">
        <f t="shared" si="2"/>
        <v>0</v>
      </c>
      <c r="CM13" s="224">
        <f t="shared" si="2"/>
        <v>0</v>
      </c>
      <c r="CN13" s="224">
        <f t="shared" si="2"/>
        <v>0</v>
      </c>
      <c r="CO13" s="224">
        <f t="shared" si="2"/>
        <v>0</v>
      </c>
      <c r="CP13" s="224">
        <f t="shared" si="2"/>
        <v>0</v>
      </c>
      <c r="CQ13" s="224">
        <f t="shared" si="2"/>
        <v>0</v>
      </c>
      <c r="CT13" s="226">
        <v>2</v>
      </c>
      <c r="CU13" s="228" t="s">
        <v>170</v>
      </c>
    </row>
    <row r="14" spans="1:99" s="21" customFormat="1" ht="14.25" customHeight="1" x14ac:dyDescent="0.2">
      <c r="A14" s="537"/>
      <c r="B14" s="565"/>
      <c r="C14" s="201" t="s">
        <v>9</v>
      </c>
      <c r="D14" s="201"/>
      <c r="E14" s="201"/>
      <c r="F14" s="201"/>
      <c r="G14" s="201"/>
      <c r="H14" s="196">
        <v>2</v>
      </c>
      <c r="I14" s="196"/>
      <c r="J14" s="196"/>
      <c r="K14" s="196"/>
      <c r="L14" s="196"/>
      <c r="M14" s="196">
        <v>2</v>
      </c>
      <c r="N14" s="196"/>
      <c r="O14" s="196"/>
      <c r="P14" s="196"/>
      <c r="Q14" s="196"/>
      <c r="R14" s="196"/>
      <c r="S14" s="196"/>
      <c r="T14" s="196"/>
      <c r="U14" s="196">
        <v>2</v>
      </c>
      <c r="V14" s="196"/>
      <c r="W14" s="196"/>
      <c r="X14" s="196"/>
      <c r="Y14" s="196"/>
      <c r="Z14" s="196">
        <v>2</v>
      </c>
      <c r="AA14" s="196"/>
      <c r="AB14" s="196"/>
      <c r="AC14" s="196"/>
      <c r="AD14" s="196"/>
      <c r="AE14" s="196"/>
      <c r="AF14" s="196"/>
      <c r="AG14" s="196">
        <v>2</v>
      </c>
      <c r="AH14" s="201"/>
      <c r="AI14" s="335">
        <f>SUM(D14:AG14)/8</f>
        <v>1.25</v>
      </c>
      <c r="AJ14" s="189">
        <f>SUM(D14:AH14)/4</f>
        <v>2.5</v>
      </c>
      <c r="AK14" s="539"/>
      <c r="AL14" s="189"/>
      <c r="AM14" s="189"/>
      <c r="AN14" s="189"/>
      <c r="AO14" s="189"/>
      <c r="AP14" s="189"/>
      <c r="AQ14" s="189"/>
      <c r="AR14" s="189"/>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227"/>
      <c r="CB14" s="224"/>
      <c r="CC14" s="224"/>
      <c r="CD14" s="225"/>
      <c r="CE14" s="224"/>
      <c r="CF14" s="224"/>
      <c r="CG14" s="224"/>
      <c r="CH14" s="224"/>
      <c r="CI14" s="224"/>
      <c r="CJ14" s="224"/>
      <c r="CK14" s="224"/>
      <c r="CL14" s="224"/>
      <c r="CM14" s="224"/>
      <c r="CN14" s="224"/>
      <c r="CO14" s="224"/>
      <c r="CP14" s="224"/>
      <c r="CQ14" s="224"/>
      <c r="CT14" s="226"/>
      <c r="CU14" s="228"/>
    </row>
    <row r="15" spans="1:99" s="21" customFormat="1" ht="14.25" customHeight="1" x14ac:dyDescent="0.2">
      <c r="A15" s="535">
        <v>2</v>
      </c>
      <c r="B15" s="563" t="s">
        <v>90</v>
      </c>
      <c r="C15" s="222" t="s">
        <v>10</v>
      </c>
      <c r="D15" s="201"/>
      <c r="E15" s="201"/>
      <c r="F15" s="201"/>
      <c r="G15" s="201"/>
      <c r="H15" s="201"/>
      <c r="I15" s="201"/>
      <c r="J15" s="201"/>
      <c r="K15" s="201"/>
      <c r="L15" s="201"/>
      <c r="M15" s="201"/>
      <c r="N15" s="201"/>
      <c r="O15" s="201"/>
      <c r="P15" s="201"/>
      <c r="Q15" s="201"/>
      <c r="R15" s="201"/>
      <c r="S15" s="201"/>
      <c r="T15" s="201"/>
      <c r="U15" s="201"/>
      <c r="V15" s="201"/>
      <c r="W15" s="201"/>
      <c r="X15" s="201"/>
      <c r="Y15" s="201"/>
      <c r="Z15" s="201"/>
      <c r="AA15" s="201"/>
      <c r="AB15" s="201"/>
      <c r="AC15" s="201"/>
      <c r="AD15" s="201"/>
      <c r="AE15" s="201"/>
      <c r="AF15" s="201"/>
      <c r="AG15" s="201"/>
      <c r="AH15" s="201"/>
      <c r="AI15" s="540">
        <f>(CB15+CB16+CC15+CC16+CH15+CH16+CI15+CI16+CO15+CO16+CQ15+CQ16)/2</f>
        <v>0</v>
      </c>
      <c r="AJ15" s="538"/>
      <c r="AK15" s="543">
        <f>AJ17+AI15</f>
        <v>0</v>
      </c>
      <c r="AL15" s="540">
        <f>(CL15+CL16)/2</f>
        <v>0</v>
      </c>
      <c r="AM15" s="540">
        <f>(CK15+CK16)/2</f>
        <v>0</v>
      </c>
      <c r="AN15" s="540">
        <f>(CE15+CE16+CF15+CF16+CG15+CG16)/2</f>
        <v>0</v>
      </c>
      <c r="AO15" s="540">
        <f>(CH15+CH16+CQ15+CQ16)/2</f>
        <v>0</v>
      </c>
      <c r="AP15" s="540">
        <f>(CI15+CI16)/2</f>
        <v>0</v>
      </c>
      <c r="AQ15" s="540">
        <f>(CD15+CD16)/2</f>
        <v>0</v>
      </c>
      <c r="AR15" s="540">
        <f>ROUNDDOWN((CB15+CC15+CH15+CI15+CB16+CC16+CH16+CI16+CO15+CO16+CQ15+CQ16)/2,0)</f>
        <v>0</v>
      </c>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229"/>
      <c r="CB15" s="224">
        <f t="shared" si="2"/>
        <v>0</v>
      </c>
      <c r="CC15" s="224">
        <f t="shared" si="2"/>
        <v>0</v>
      </c>
      <c r="CD15" s="224">
        <f t="shared" si="2"/>
        <v>0</v>
      </c>
      <c r="CE15" s="224">
        <f t="shared" si="2"/>
        <v>0</v>
      </c>
      <c r="CF15" s="224">
        <f t="shared" si="2"/>
        <v>0</v>
      </c>
      <c r="CG15" s="224">
        <f t="shared" si="2"/>
        <v>0</v>
      </c>
      <c r="CH15" s="224">
        <f t="shared" si="2"/>
        <v>0</v>
      </c>
      <c r="CI15" s="224">
        <f t="shared" si="2"/>
        <v>0</v>
      </c>
      <c r="CJ15" s="224">
        <f t="shared" si="2"/>
        <v>0</v>
      </c>
      <c r="CK15" s="224">
        <f t="shared" si="2"/>
        <v>0</v>
      </c>
      <c r="CL15" s="224">
        <f t="shared" si="2"/>
        <v>0</v>
      </c>
      <c r="CM15" s="224">
        <f t="shared" si="2"/>
        <v>0</v>
      </c>
      <c r="CN15" s="224">
        <f t="shared" si="2"/>
        <v>0</v>
      </c>
      <c r="CO15" s="224">
        <f t="shared" si="2"/>
        <v>0</v>
      </c>
      <c r="CP15" s="224">
        <f t="shared" si="2"/>
        <v>0</v>
      </c>
      <c r="CQ15" s="224">
        <f t="shared" si="2"/>
        <v>0</v>
      </c>
      <c r="CT15" s="226">
        <v>3</v>
      </c>
      <c r="CU15" s="226" t="s">
        <v>171</v>
      </c>
    </row>
    <row r="16" spans="1:99" s="21" customFormat="1" ht="14.25" customHeight="1" x14ac:dyDescent="0.2">
      <c r="A16" s="536"/>
      <c r="B16" s="564"/>
      <c r="C16" s="222" t="s">
        <v>11</v>
      </c>
      <c r="D16" s="201"/>
      <c r="E16" s="201"/>
      <c r="F16" s="201"/>
      <c r="G16" s="201"/>
      <c r="H16" s="201"/>
      <c r="I16" s="201"/>
      <c r="J16" s="201"/>
      <c r="K16" s="201"/>
      <c r="L16" s="201"/>
      <c r="M16" s="201"/>
      <c r="N16" s="201"/>
      <c r="O16" s="201"/>
      <c r="P16" s="201"/>
      <c r="Q16" s="201"/>
      <c r="R16" s="201"/>
      <c r="S16" s="201"/>
      <c r="T16" s="201"/>
      <c r="U16" s="201"/>
      <c r="V16" s="201"/>
      <c r="W16" s="201"/>
      <c r="X16" s="201"/>
      <c r="Y16" s="201"/>
      <c r="Z16" s="201"/>
      <c r="AA16" s="201"/>
      <c r="AB16" s="201"/>
      <c r="AC16" s="201"/>
      <c r="AD16" s="201"/>
      <c r="AE16" s="201"/>
      <c r="AF16" s="201"/>
      <c r="AG16" s="201"/>
      <c r="AH16" s="201"/>
      <c r="AI16" s="540"/>
      <c r="AJ16" s="539"/>
      <c r="AK16" s="544"/>
      <c r="AL16" s="540"/>
      <c r="AM16" s="540"/>
      <c r="AN16" s="540"/>
      <c r="AO16" s="540"/>
      <c r="AP16" s="540"/>
      <c r="AQ16" s="540"/>
      <c r="AR16" s="54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229"/>
      <c r="CB16" s="224">
        <f t="shared" si="2"/>
        <v>0</v>
      </c>
      <c r="CC16" s="224">
        <f t="shared" si="2"/>
        <v>0</v>
      </c>
      <c r="CD16" s="224">
        <f t="shared" si="2"/>
        <v>0</v>
      </c>
      <c r="CE16" s="224">
        <f t="shared" si="2"/>
        <v>0</v>
      </c>
      <c r="CF16" s="224">
        <f t="shared" si="2"/>
        <v>0</v>
      </c>
      <c r="CG16" s="224">
        <f t="shared" si="2"/>
        <v>0</v>
      </c>
      <c r="CH16" s="224">
        <f t="shared" si="2"/>
        <v>0</v>
      </c>
      <c r="CI16" s="224">
        <f t="shared" si="2"/>
        <v>0</v>
      </c>
      <c r="CJ16" s="224">
        <f t="shared" si="2"/>
        <v>0</v>
      </c>
      <c r="CK16" s="224">
        <f t="shared" si="2"/>
        <v>0</v>
      </c>
      <c r="CL16" s="224">
        <f t="shared" si="2"/>
        <v>0</v>
      </c>
      <c r="CM16" s="224">
        <f t="shared" si="2"/>
        <v>0</v>
      </c>
      <c r="CN16" s="224">
        <f t="shared" si="2"/>
        <v>0</v>
      </c>
      <c r="CO16" s="224">
        <f t="shared" si="2"/>
        <v>0</v>
      </c>
      <c r="CP16" s="224">
        <f t="shared" si="2"/>
        <v>0</v>
      </c>
      <c r="CQ16" s="224">
        <f t="shared" si="2"/>
        <v>0</v>
      </c>
      <c r="CT16" s="226">
        <v>4</v>
      </c>
      <c r="CU16" s="226" t="s">
        <v>172</v>
      </c>
    </row>
    <row r="17" spans="1:99" s="21" customFormat="1" ht="14.25" customHeight="1" x14ac:dyDescent="0.2">
      <c r="A17" s="537"/>
      <c r="B17" s="565"/>
      <c r="C17" s="201" t="s">
        <v>9</v>
      </c>
      <c r="D17" s="201"/>
      <c r="E17" s="201"/>
      <c r="F17" s="201"/>
      <c r="G17" s="201"/>
      <c r="H17" s="201"/>
      <c r="I17" s="201"/>
      <c r="J17" s="201"/>
      <c r="K17" s="201"/>
      <c r="L17" s="201"/>
      <c r="M17" s="201"/>
      <c r="N17" s="201"/>
      <c r="O17" s="201"/>
      <c r="P17" s="201"/>
      <c r="Q17" s="201"/>
      <c r="R17" s="201"/>
      <c r="S17" s="201"/>
      <c r="T17" s="201"/>
      <c r="U17" s="201"/>
      <c r="V17" s="201"/>
      <c r="W17" s="201"/>
      <c r="X17" s="201"/>
      <c r="Y17" s="201"/>
      <c r="Z17" s="201"/>
      <c r="AA17" s="201"/>
      <c r="AB17" s="201"/>
      <c r="AC17" s="201"/>
      <c r="AD17" s="201"/>
      <c r="AE17" s="201"/>
      <c r="AF17" s="201"/>
      <c r="AG17" s="201"/>
      <c r="AH17" s="201"/>
      <c r="AI17" s="189"/>
      <c r="AJ17" s="241">
        <f>SUM(D17:AH17)/4</f>
        <v>0</v>
      </c>
      <c r="AK17" s="545"/>
      <c r="AL17" s="189"/>
      <c r="AM17" s="189"/>
      <c r="AN17" s="189"/>
      <c r="AO17" s="189"/>
      <c r="AP17" s="189"/>
      <c r="AQ17" s="189"/>
      <c r="AR17" s="189"/>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229"/>
      <c r="CB17" s="224"/>
      <c r="CC17" s="224"/>
      <c r="CD17" s="224"/>
      <c r="CE17" s="224"/>
      <c r="CF17" s="224"/>
      <c r="CG17" s="224"/>
      <c r="CH17" s="224"/>
      <c r="CI17" s="224"/>
      <c r="CJ17" s="224"/>
      <c r="CK17" s="224"/>
      <c r="CL17" s="224"/>
      <c r="CM17" s="224"/>
      <c r="CN17" s="224"/>
      <c r="CO17" s="224"/>
      <c r="CP17" s="224"/>
      <c r="CQ17" s="224"/>
      <c r="CT17" s="226"/>
      <c r="CU17" s="226"/>
    </row>
    <row r="18" spans="1:99" s="21" customFormat="1" ht="14.25" customHeight="1" x14ac:dyDescent="0.2">
      <c r="A18" s="535">
        <v>3</v>
      </c>
      <c r="B18" s="563" t="s">
        <v>90</v>
      </c>
      <c r="C18" s="222" t="s">
        <v>10</v>
      </c>
      <c r="D18" s="201"/>
      <c r="E18" s="201"/>
      <c r="F18" s="201"/>
      <c r="G18" s="201"/>
      <c r="H18" s="201"/>
      <c r="I18" s="201"/>
      <c r="J18" s="201"/>
      <c r="K18" s="201"/>
      <c r="L18" s="201"/>
      <c r="M18" s="201"/>
      <c r="N18" s="201"/>
      <c r="O18" s="201"/>
      <c r="P18" s="201"/>
      <c r="Q18" s="201"/>
      <c r="R18" s="201"/>
      <c r="S18" s="201"/>
      <c r="T18" s="201"/>
      <c r="U18" s="201"/>
      <c r="V18" s="201"/>
      <c r="W18" s="201"/>
      <c r="X18" s="201"/>
      <c r="Y18" s="201"/>
      <c r="Z18" s="201"/>
      <c r="AA18" s="201"/>
      <c r="AB18" s="201"/>
      <c r="AC18" s="201"/>
      <c r="AD18" s="201"/>
      <c r="AE18" s="201"/>
      <c r="AF18" s="201"/>
      <c r="AG18" s="201"/>
      <c r="AH18" s="201"/>
      <c r="AI18" s="540">
        <f>(CB18+CB19+CC18+CC19+CH18+CH19+CI18+CI19+CO18+CO19+CQ18+CQ19)/2</f>
        <v>0</v>
      </c>
      <c r="AJ18" s="538"/>
      <c r="AK18" s="546">
        <f>AJ20+AI18</f>
        <v>0</v>
      </c>
      <c r="AL18" s="540">
        <f>(CL18+CL19)/2</f>
        <v>0</v>
      </c>
      <c r="AM18" s="540">
        <f>(CK18+CK19)/2</f>
        <v>0</v>
      </c>
      <c r="AN18" s="540">
        <f>(CE18+CE19+CF18+CF19+CG18+CG19)/2</f>
        <v>0</v>
      </c>
      <c r="AO18" s="540">
        <f>(CH18+CH19+CQ18+CQ19)/2</f>
        <v>0</v>
      </c>
      <c r="AP18" s="540">
        <f>(CI18+CI19)/2</f>
        <v>0</v>
      </c>
      <c r="AQ18" s="540">
        <f>(CD18+CD19)/2</f>
        <v>0</v>
      </c>
      <c r="AR18" s="540">
        <f>ROUNDDOWN((CB18+CC18+CH18+CI18+CB19+CC19+CH19+CI19+CO18+CO19+CQ18+CQ19)/2,0)</f>
        <v>0</v>
      </c>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229"/>
      <c r="CB18" s="224">
        <f t="shared" si="2"/>
        <v>0</v>
      </c>
      <c r="CC18" s="224">
        <f t="shared" si="2"/>
        <v>0</v>
      </c>
      <c r="CD18" s="224">
        <f t="shared" si="2"/>
        <v>0</v>
      </c>
      <c r="CE18" s="224">
        <f t="shared" si="2"/>
        <v>0</v>
      </c>
      <c r="CF18" s="224">
        <f t="shared" si="2"/>
        <v>0</v>
      </c>
      <c r="CG18" s="224">
        <f t="shared" si="2"/>
        <v>0</v>
      </c>
      <c r="CH18" s="224">
        <f t="shared" si="2"/>
        <v>0</v>
      </c>
      <c r="CI18" s="224">
        <f t="shared" si="2"/>
        <v>0</v>
      </c>
      <c r="CJ18" s="224">
        <f t="shared" si="2"/>
        <v>0</v>
      </c>
      <c r="CK18" s="224">
        <f t="shared" si="2"/>
        <v>0</v>
      </c>
      <c r="CL18" s="224">
        <f t="shared" si="2"/>
        <v>0</v>
      </c>
      <c r="CM18" s="224">
        <f t="shared" si="2"/>
        <v>0</v>
      </c>
      <c r="CN18" s="224">
        <f t="shared" si="2"/>
        <v>0</v>
      </c>
      <c r="CO18" s="224">
        <f t="shared" si="2"/>
        <v>0</v>
      </c>
      <c r="CP18" s="224">
        <f t="shared" si="2"/>
        <v>0</v>
      </c>
      <c r="CQ18" s="224">
        <f t="shared" si="2"/>
        <v>0</v>
      </c>
      <c r="CT18" s="226">
        <v>5</v>
      </c>
      <c r="CU18" s="226" t="s">
        <v>173</v>
      </c>
    </row>
    <row r="19" spans="1:99" s="21" customFormat="1" ht="14.25" customHeight="1" x14ac:dyDescent="0.2">
      <c r="A19" s="536"/>
      <c r="B19" s="564"/>
      <c r="C19" s="222" t="s">
        <v>11</v>
      </c>
      <c r="D19" s="201"/>
      <c r="E19" s="201"/>
      <c r="F19" s="201"/>
      <c r="G19" s="201"/>
      <c r="H19" s="201"/>
      <c r="I19" s="201"/>
      <c r="J19" s="201"/>
      <c r="K19" s="201"/>
      <c r="L19" s="201"/>
      <c r="M19" s="201"/>
      <c r="N19" s="201"/>
      <c r="O19" s="201"/>
      <c r="P19" s="201"/>
      <c r="Q19" s="201"/>
      <c r="R19" s="201"/>
      <c r="S19" s="201"/>
      <c r="T19" s="201"/>
      <c r="U19" s="201"/>
      <c r="V19" s="201"/>
      <c r="W19" s="201"/>
      <c r="X19" s="201"/>
      <c r="Y19" s="201"/>
      <c r="Z19" s="201"/>
      <c r="AA19" s="201"/>
      <c r="AB19" s="201"/>
      <c r="AC19" s="201"/>
      <c r="AD19" s="201"/>
      <c r="AE19" s="201"/>
      <c r="AF19" s="201"/>
      <c r="AG19" s="201"/>
      <c r="AH19" s="201"/>
      <c r="AI19" s="540"/>
      <c r="AJ19" s="539"/>
      <c r="AK19" s="546"/>
      <c r="AL19" s="540"/>
      <c r="AM19" s="540"/>
      <c r="AN19" s="540"/>
      <c r="AO19" s="540"/>
      <c r="AP19" s="540"/>
      <c r="AQ19" s="540"/>
      <c r="AR19" s="54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229"/>
      <c r="CB19" s="224">
        <f t="shared" si="2"/>
        <v>0</v>
      </c>
      <c r="CC19" s="224">
        <f t="shared" si="2"/>
        <v>0</v>
      </c>
      <c r="CD19" s="224">
        <f t="shared" si="2"/>
        <v>0</v>
      </c>
      <c r="CE19" s="224">
        <f t="shared" si="2"/>
        <v>0</v>
      </c>
      <c r="CF19" s="224">
        <f t="shared" si="2"/>
        <v>0</v>
      </c>
      <c r="CG19" s="224">
        <f t="shared" si="2"/>
        <v>0</v>
      </c>
      <c r="CH19" s="224">
        <f t="shared" si="2"/>
        <v>0</v>
      </c>
      <c r="CI19" s="224">
        <f t="shared" si="2"/>
        <v>0</v>
      </c>
      <c r="CJ19" s="224">
        <f t="shared" si="2"/>
        <v>0</v>
      </c>
      <c r="CK19" s="224">
        <f t="shared" si="2"/>
        <v>0</v>
      </c>
      <c r="CL19" s="224">
        <f t="shared" si="2"/>
        <v>0</v>
      </c>
      <c r="CM19" s="224">
        <f t="shared" si="2"/>
        <v>0</v>
      </c>
      <c r="CN19" s="224">
        <f t="shared" si="2"/>
        <v>0</v>
      </c>
      <c r="CO19" s="224">
        <f t="shared" si="2"/>
        <v>0</v>
      </c>
      <c r="CP19" s="224">
        <f t="shared" si="2"/>
        <v>0</v>
      </c>
      <c r="CQ19" s="224">
        <f t="shared" si="2"/>
        <v>0</v>
      </c>
      <c r="CT19" s="226">
        <v>6</v>
      </c>
      <c r="CU19" s="226" t="s">
        <v>174</v>
      </c>
    </row>
    <row r="20" spans="1:99" s="21" customFormat="1" ht="14.25" customHeight="1" x14ac:dyDescent="0.2">
      <c r="A20" s="537"/>
      <c r="B20" s="565"/>
      <c r="C20" s="201" t="s">
        <v>9</v>
      </c>
      <c r="D20" s="201"/>
      <c r="E20" s="201"/>
      <c r="F20" s="201"/>
      <c r="G20" s="201"/>
      <c r="H20" s="201"/>
      <c r="I20" s="201"/>
      <c r="J20" s="201"/>
      <c r="K20" s="201"/>
      <c r="L20" s="201"/>
      <c r="M20" s="201"/>
      <c r="N20" s="201"/>
      <c r="O20" s="201"/>
      <c r="P20" s="201"/>
      <c r="Q20" s="201"/>
      <c r="R20" s="201"/>
      <c r="S20" s="201"/>
      <c r="T20" s="201"/>
      <c r="U20" s="201"/>
      <c r="V20" s="201"/>
      <c r="W20" s="201"/>
      <c r="X20" s="201"/>
      <c r="Y20" s="201"/>
      <c r="Z20" s="201"/>
      <c r="AA20" s="201"/>
      <c r="AB20" s="201"/>
      <c r="AC20" s="201"/>
      <c r="AD20" s="201"/>
      <c r="AE20" s="201"/>
      <c r="AF20" s="201"/>
      <c r="AG20" s="201"/>
      <c r="AH20" s="201"/>
      <c r="AI20" s="189"/>
      <c r="AJ20" s="241">
        <f>SUM(D20:AH20)/4</f>
        <v>0</v>
      </c>
      <c r="AK20" s="546"/>
      <c r="AL20" s="189"/>
      <c r="AM20" s="189"/>
      <c r="AN20" s="189"/>
      <c r="AO20" s="189"/>
      <c r="AP20" s="189"/>
      <c r="AQ20" s="189"/>
      <c r="AR20" s="189"/>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229"/>
      <c r="CB20" s="224"/>
      <c r="CC20" s="224"/>
      <c r="CD20" s="224"/>
      <c r="CE20" s="224"/>
      <c r="CF20" s="224"/>
      <c r="CG20" s="224"/>
      <c r="CH20" s="224"/>
      <c r="CI20" s="224"/>
      <c r="CJ20" s="224"/>
      <c r="CK20" s="224"/>
      <c r="CL20" s="224"/>
      <c r="CM20" s="224"/>
      <c r="CN20" s="224"/>
      <c r="CO20" s="224"/>
      <c r="CP20" s="224"/>
      <c r="CQ20" s="224"/>
      <c r="CT20" s="226"/>
      <c r="CU20" s="226"/>
    </row>
    <row r="21" spans="1:99" s="21" customFormat="1" ht="14.25" hidden="1" customHeight="1" x14ac:dyDescent="0.2">
      <c r="A21" s="535">
        <v>4</v>
      </c>
      <c r="B21" s="535"/>
      <c r="C21" s="222" t="s">
        <v>10</v>
      </c>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540">
        <f>(CB21+CB22+CC21+CC22+CH21+CH22+CI21+CI22+CO21+CO22+CQ21+CQ22)/2</f>
        <v>0</v>
      </c>
      <c r="AJ21" s="189"/>
      <c r="AK21" s="543">
        <f>AJ23+AI21</f>
        <v>0</v>
      </c>
      <c r="AL21" s="538">
        <f>(CL21+CL22)/2</f>
        <v>0</v>
      </c>
      <c r="AM21" s="538">
        <f>(CK21+CK22)/2</f>
        <v>0</v>
      </c>
      <c r="AN21" s="538">
        <f>(CE21+CE22+CF21+CF22+CG21+CG22)/2</f>
        <v>0</v>
      </c>
      <c r="AO21" s="538">
        <f>(CH21+CH22+CQ21+CQ22)/2</f>
        <v>0</v>
      </c>
      <c r="AP21" s="538">
        <f>(CI21+CI22)/2</f>
        <v>0</v>
      </c>
      <c r="AQ21" s="538">
        <f>(CD21+CD22)/2</f>
        <v>0</v>
      </c>
      <c r="AR21" s="538">
        <f>ROUNDDOWN((CB21+CC21+CH21+CI21+CB22+CC22+CH22+CI22+CO21+CO22+CQ21+CQ22)/2,0)</f>
        <v>0</v>
      </c>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229"/>
      <c r="CB21" s="224">
        <f t="shared" si="2"/>
        <v>0</v>
      </c>
      <c r="CC21" s="224">
        <f t="shared" si="2"/>
        <v>0</v>
      </c>
      <c r="CD21" s="224">
        <f t="shared" si="2"/>
        <v>0</v>
      </c>
      <c r="CE21" s="224">
        <f t="shared" si="2"/>
        <v>0</v>
      </c>
      <c r="CF21" s="224">
        <f t="shared" si="2"/>
        <v>0</v>
      </c>
      <c r="CG21" s="224">
        <f t="shared" si="2"/>
        <v>0</v>
      </c>
      <c r="CH21" s="224">
        <f t="shared" si="2"/>
        <v>0</v>
      </c>
      <c r="CI21" s="224">
        <f t="shared" si="2"/>
        <v>0</v>
      </c>
      <c r="CJ21" s="224">
        <f t="shared" si="2"/>
        <v>0</v>
      </c>
      <c r="CK21" s="224">
        <f t="shared" si="2"/>
        <v>0</v>
      </c>
      <c r="CL21" s="224">
        <f t="shared" si="2"/>
        <v>0</v>
      </c>
      <c r="CM21" s="224">
        <f t="shared" si="2"/>
        <v>0</v>
      </c>
      <c r="CN21" s="224">
        <f t="shared" si="2"/>
        <v>0</v>
      </c>
      <c r="CO21" s="224">
        <f t="shared" si="2"/>
        <v>0</v>
      </c>
      <c r="CP21" s="224">
        <f t="shared" si="2"/>
        <v>0</v>
      </c>
      <c r="CQ21" s="224">
        <f t="shared" si="2"/>
        <v>0</v>
      </c>
      <c r="CT21" s="226">
        <v>7</v>
      </c>
      <c r="CU21" s="226" t="s">
        <v>175</v>
      </c>
    </row>
    <row r="22" spans="1:99" s="21" customFormat="1" ht="14.25" hidden="1" customHeight="1" x14ac:dyDescent="0.2">
      <c r="A22" s="536"/>
      <c r="B22" s="536"/>
      <c r="C22" s="222" t="s">
        <v>11</v>
      </c>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540"/>
      <c r="AJ22" s="189"/>
      <c r="AK22" s="544"/>
      <c r="AL22" s="539"/>
      <c r="AM22" s="539"/>
      <c r="AN22" s="539"/>
      <c r="AO22" s="539"/>
      <c r="AP22" s="539"/>
      <c r="AQ22" s="539"/>
      <c r="AR22" s="539"/>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229"/>
      <c r="CB22" s="224">
        <f t="shared" si="2"/>
        <v>0</v>
      </c>
      <c r="CC22" s="224">
        <f t="shared" si="2"/>
        <v>0</v>
      </c>
      <c r="CD22" s="224">
        <f t="shared" si="2"/>
        <v>0</v>
      </c>
      <c r="CE22" s="224">
        <f t="shared" si="2"/>
        <v>0</v>
      </c>
      <c r="CF22" s="224">
        <f t="shared" si="2"/>
        <v>0</v>
      </c>
      <c r="CG22" s="224">
        <f t="shared" si="2"/>
        <v>0</v>
      </c>
      <c r="CH22" s="224">
        <f t="shared" si="2"/>
        <v>0</v>
      </c>
      <c r="CI22" s="224">
        <f t="shared" si="2"/>
        <v>0</v>
      </c>
      <c r="CJ22" s="224">
        <f t="shared" si="2"/>
        <v>0</v>
      </c>
      <c r="CK22" s="224">
        <f t="shared" si="2"/>
        <v>0</v>
      </c>
      <c r="CL22" s="224">
        <f t="shared" si="2"/>
        <v>0</v>
      </c>
      <c r="CM22" s="224">
        <f t="shared" si="2"/>
        <v>0</v>
      </c>
      <c r="CN22" s="224">
        <f t="shared" si="2"/>
        <v>0</v>
      </c>
      <c r="CO22" s="224">
        <f t="shared" si="2"/>
        <v>0</v>
      </c>
      <c r="CP22" s="224">
        <f t="shared" si="2"/>
        <v>0</v>
      </c>
      <c r="CQ22" s="224">
        <f t="shared" si="2"/>
        <v>0</v>
      </c>
      <c r="CT22" s="226">
        <v>8</v>
      </c>
      <c r="CU22" s="226" t="s">
        <v>176</v>
      </c>
    </row>
    <row r="23" spans="1:99" s="21" customFormat="1" ht="14.25" hidden="1" customHeight="1" x14ac:dyDescent="0.2">
      <c r="A23" s="537"/>
      <c r="B23" s="537"/>
      <c r="C23" s="201" t="s">
        <v>9</v>
      </c>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189"/>
      <c r="AJ23" s="241">
        <f>SUM(D23:AH23)/4</f>
        <v>0</v>
      </c>
      <c r="AK23" s="545"/>
      <c r="AL23" s="240"/>
      <c r="AM23" s="240"/>
      <c r="AN23" s="240"/>
      <c r="AO23" s="240"/>
      <c r="AP23" s="240"/>
      <c r="AQ23" s="240"/>
      <c r="AR23" s="24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229"/>
      <c r="CB23" s="224"/>
      <c r="CC23" s="224"/>
      <c r="CD23" s="224"/>
      <c r="CE23" s="224"/>
      <c r="CF23" s="224"/>
      <c r="CG23" s="224"/>
      <c r="CH23" s="224"/>
      <c r="CI23" s="224"/>
      <c r="CJ23" s="224"/>
      <c r="CK23" s="224"/>
      <c r="CL23" s="224"/>
      <c r="CM23" s="224"/>
      <c r="CN23" s="224"/>
      <c r="CO23" s="224"/>
      <c r="CP23" s="224"/>
      <c r="CQ23" s="224"/>
      <c r="CT23" s="226"/>
      <c r="CU23" s="226"/>
    </row>
    <row r="24" spans="1:99" s="21" customFormat="1" ht="14.25" hidden="1" customHeight="1" x14ac:dyDescent="0.2">
      <c r="A24" s="535">
        <v>5</v>
      </c>
      <c r="B24" s="535"/>
      <c r="C24" s="222" t="s">
        <v>10</v>
      </c>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540">
        <f>(CB24+CB25+CC24+CC25+CH24+CH25+CI24+CI25+CO24+CO25+CQ24+CQ25)/2</f>
        <v>0</v>
      </c>
      <c r="AJ24" s="189"/>
      <c r="AK24" s="543">
        <f>AJ26+AI24</f>
        <v>0</v>
      </c>
      <c r="AL24" s="538">
        <f>(CL24+CL25)/2</f>
        <v>0</v>
      </c>
      <c r="AM24" s="538">
        <f>(CK24+CK25)/2</f>
        <v>0</v>
      </c>
      <c r="AN24" s="538">
        <f>(CE24+CE25+CF24+CF25+CG24+CG25)/2</f>
        <v>0</v>
      </c>
      <c r="AO24" s="538">
        <f>(CH24+CH25+CQ24+CQ25)/2</f>
        <v>0</v>
      </c>
      <c r="AP24" s="538">
        <f>(CI24+CI25)/2</f>
        <v>0</v>
      </c>
      <c r="AQ24" s="538">
        <f>(CD24+CD25)/2</f>
        <v>0</v>
      </c>
      <c r="AR24" s="538">
        <f>ROUNDDOWN((CB24+CC24+CH24+CI24+CB25+CC25+CH25+CI25+CO24+CO25+CQ24+CQ25)/2,0)</f>
        <v>0</v>
      </c>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229"/>
      <c r="CB24" s="224">
        <f t="shared" si="2"/>
        <v>0</v>
      </c>
      <c r="CC24" s="224">
        <f t="shared" si="2"/>
        <v>0</v>
      </c>
      <c r="CD24" s="224">
        <f t="shared" si="2"/>
        <v>0</v>
      </c>
      <c r="CE24" s="224">
        <f t="shared" si="2"/>
        <v>0</v>
      </c>
      <c r="CF24" s="224">
        <f t="shared" si="2"/>
        <v>0</v>
      </c>
      <c r="CG24" s="224">
        <f t="shared" si="2"/>
        <v>0</v>
      </c>
      <c r="CH24" s="224">
        <f t="shared" si="2"/>
        <v>0</v>
      </c>
      <c r="CI24" s="224">
        <f t="shared" si="2"/>
        <v>0</v>
      </c>
      <c r="CJ24" s="224">
        <f t="shared" si="2"/>
        <v>0</v>
      </c>
      <c r="CK24" s="224">
        <f t="shared" si="2"/>
        <v>0</v>
      </c>
      <c r="CL24" s="224">
        <f t="shared" si="2"/>
        <v>0</v>
      </c>
      <c r="CM24" s="224">
        <f t="shared" si="2"/>
        <v>0</v>
      </c>
      <c r="CN24" s="224">
        <f t="shared" si="2"/>
        <v>0</v>
      </c>
      <c r="CO24" s="224">
        <f t="shared" si="2"/>
        <v>0</v>
      </c>
      <c r="CP24" s="224">
        <f t="shared" si="2"/>
        <v>0</v>
      </c>
      <c r="CQ24" s="224">
        <f t="shared" si="2"/>
        <v>0</v>
      </c>
      <c r="CT24" s="226">
        <v>9</v>
      </c>
      <c r="CU24" s="226" t="s">
        <v>177</v>
      </c>
    </row>
    <row r="25" spans="1:99" s="21" customFormat="1" ht="14.25" hidden="1" customHeight="1" x14ac:dyDescent="0.2">
      <c r="A25" s="536"/>
      <c r="B25" s="536"/>
      <c r="C25" s="222" t="s">
        <v>11</v>
      </c>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540"/>
      <c r="AJ25" s="189"/>
      <c r="AK25" s="544"/>
      <c r="AL25" s="539"/>
      <c r="AM25" s="539"/>
      <c r="AN25" s="539"/>
      <c r="AO25" s="539"/>
      <c r="AP25" s="539"/>
      <c r="AQ25" s="539"/>
      <c r="AR25" s="539"/>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229"/>
      <c r="CB25" s="224">
        <f t="shared" si="2"/>
        <v>0</v>
      </c>
      <c r="CC25" s="224">
        <f t="shared" si="2"/>
        <v>0</v>
      </c>
      <c r="CD25" s="224">
        <f t="shared" si="2"/>
        <v>0</v>
      </c>
      <c r="CE25" s="224">
        <f t="shared" si="2"/>
        <v>0</v>
      </c>
      <c r="CF25" s="224">
        <f t="shared" si="2"/>
        <v>0</v>
      </c>
      <c r="CG25" s="224">
        <f t="shared" si="2"/>
        <v>0</v>
      </c>
      <c r="CH25" s="224">
        <f t="shared" si="2"/>
        <v>0</v>
      </c>
      <c r="CI25" s="224">
        <f t="shared" si="2"/>
        <v>0</v>
      </c>
      <c r="CJ25" s="224">
        <f t="shared" si="2"/>
        <v>0</v>
      </c>
      <c r="CK25" s="224">
        <f t="shared" si="2"/>
        <v>0</v>
      </c>
      <c r="CL25" s="224">
        <f t="shared" si="2"/>
        <v>0</v>
      </c>
      <c r="CM25" s="224">
        <f t="shared" si="2"/>
        <v>0</v>
      </c>
      <c r="CN25" s="224">
        <f t="shared" si="2"/>
        <v>0</v>
      </c>
      <c r="CO25" s="224">
        <f t="shared" si="2"/>
        <v>0</v>
      </c>
      <c r="CP25" s="224">
        <f t="shared" si="2"/>
        <v>0</v>
      </c>
      <c r="CQ25" s="224">
        <f t="shared" si="2"/>
        <v>0</v>
      </c>
      <c r="CT25" s="226">
        <v>10</v>
      </c>
      <c r="CU25" s="226" t="s">
        <v>178</v>
      </c>
    </row>
    <row r="26" spans="1:99" s="21" customFormat="1" ht="14.25" hidden="1" customHeight="1" x14ac:dyDescent="0.2">
      <c r="A26" s="537"/>
      <c r="B26" s="537"/>
      <c r="C26" s="201" t="s">
        <v>9</v>
      </c>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189"/>
      <c r="AJ26" s="241">
        <f>SUM(D26:AH26)/4</f>
        <v>0</v>
      </c>
      <c r="AK26" s="545"/>
      <c r="AL26" s="240"/>
      <c r="AM26" s="240"/>
      <c r="AN26" s="240"/>
      <c r="AO26" s="240"/>
      <c r="AP26" s="240"/>
      <c r="AQ26" s="240"/>
      <c r="AR26" s="24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229"/>
      <c r="CB26" s="224"/>
      <c r="CC26" s="224"/>
      <c r="CD26" s="224"/>
      <c r="CE26" s="224"/>
      <c r="CF26" s="224"/>
      <c r="CG26" s="224"/>
      <c r="CH26" s="224"/>
      <c r="CI26" s="224"/>
      <c r="CJ26" s="224"/>
      <c r="CK26" s="224"/>
      <c r="CL26" s="224"/>
      <c r="CM26" s="224"/>
      <c r="CN26" s="224"/>
      <c r="CO26" s="224"/>
      <c r="CP26" s="224"/>
      <c r="CQ26" s="224"/>
      <c r="CT26" s="226"/>
      <c r="CU26" s="226"/>
    </row>
    <row r="27" spans="1:99" s="21" customFormat="1" ht="14.25" hidden="1" customHeight="1" x14ac:dyDescent="0.2">
      <c r="A27" s="535">
        <v>6</v>
      </c>
      <c r="B27" s="535"/>
      <c r="C27" s="222" t="s">
        <v>10</v>
      </c>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540">
        <f>(CB27+CB28+CC27+CC28+CH27+CH28+CI27+CI28+CO27+CO28+CQ27+CQ28)/2</f>
        <v>0</v>
      </c>
      <c r="AJ27" s="189"/>
      <c r="AK27" s="543">
        <f>AJ29+AI27</f>
        <v>0</v>
      </c>
      <c r="AL27" s="538">
        <f>(CL27+CL28)/2</f>
        <v>0</v>
      </c>
      <c r="AM27" s="538">
        <f>(CK27+CK28)/2</f>
        <v>0</v>
      </c>
      <c r="AN27" s="538">
        <f>(CE27+CE28+CF27+CF28+CG27+CG28)/2</f>
        <v>0</v>
      </c>
      <c r="AO27" s="538">
        <f>(CH27+CH28+CQ27+CQ28)/2</f>
        <v>0</v>
      </c>
      <c r="AP27" s="538">
        <f>(CI27+CI28)/2</f>
        <v>0</v>
      </c>
      <c r="AQ27" s="538">
        <f>(CD27+CD28)/2</f>
        <v>0</v>
      </c>
      <c r="AR27" s="538">
        <f>ROUNDDOWN((CB27+CC27+CH27+CI27+CB28+CC28+CH28+CI28+CO27+CO28+CQ27+CQ28)/2,0)</f>
        <v>0</v>
      </c>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229"/>
      <c r="CB27" s="224">
        <f t="shared" si="2"/>
        <v>0</v>
      </c>
      <c r="CC27" s="224">
        <f t="shared" si="2"/>
        <v>0</v>
      </c>
      <c r="CD27" s="224">
        <f t="shared" si="2"/>
        <v>0</v>
      </c>
      <c r="CE27" s="224">
        <f t="shared" si="2"/>
        <v>0</v>
      </c>
      <c r="CF27" s="224">
        <f t="shared" si="2"/>
        <v>0</v>
      </c>
      <c r="CG27" s="224">
        <f t="shared" si="2"/>
        <v>0</v>
      </c>
      <c r="CH27" s="224">
        <f t="shared" si="2"/>
        <v>0</v>
      </c>
      <c r="CI27" s="224">
        <f t="shared" si="2"/>
        <v>0</v>
      </c>
      <c r="CJ27" s="224">
        <f t="shared" si="2"/>
        <v>0</v>
      </c>
      <c r="CK27" s="224">
        <f t="shared" si="2"/>
        <v>0</v>
      </c>
      <c r="CL27" s="224">
        <f t="shared" si="2"/>
        <v>0</v>
      </c>
      <c r="CM27" s="224">
        <f t="shared" si="2"/>
        <v>0</v>
      </c>
      <c r="CN27" s="224">
        <f t="shared" si="2"/>
        <v>0</v>
      </c>
      <c r="CO27" s="224">
        <f t="shared" si="2"/>
        <v>0</v>
      </c>
      <c r="CP27" s="224">
        <f t="shared" si="2"/>
        <v>0</v>
      </c>
      <c r="CQ27" s="224">
        <f t="shared" si="2"/>
        <v>0</v>
      </c>
      <c r="CT27" s="226">
        <v>11</v>
      </c>
      <c r="CU27" s="226" t="s">
        <v>179</v>
      </c>
    </row>
    <row r="28" spans="1:99" s="21" customFormat="1" ht="14.25" hidden="1" customHeight="1" x14ac:dyDescent="0.2">
      <c r="A28" s="536"/>
      <c r="B28" s="536"/>
      <c r="C28" s="222" t="s">
        <v>11</v>
      </c>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540"/>
      <c r="AJ28" s="189"/>
      <c r="AK28" s="544"/>
      <c r="AL28" s="539"/>
      <c r="AM28" s="539"/>
      <c r="AN28" s="539"/>
      <c r="AO28" s="539"/>
      <c r="AP28" s="539"/>
      <c r="AQ28" s="539"/>
      <c r="AR28" s="539"/>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229"/>
      <c r="CB28" s="224">
        <f t="shared" si="2"/>
        <v>0</v>
      </c>
      <c r="CC28" s="224">
        <f t="shared" si="2"/>
        <v>0</v>
      </c>
      <c r="CD28" s="224">
        <f t="shared" si="2"/>
        <v>0</v>
      </c>
      <c r="CE28" s="224">
        <f t="shared" si="2"/>
        <v>0</v>
      </c>
      <c r="CF28" s="224">
        <f t="shared" si="2"/>
        <v>0</v>
      </c>
      <c r="CG28" s="224">
        <f t="shared" si="2"/>
        <v>0</v>
      </c>
      <c r="CH28" s="224">
        <f t="shared" si="2"/>
        <v>0</v>
      </c>
      <c r="CI28" s="224">
        <f t="shared" si="2"/>
        <v>0</v>
      </c>
      <c r="CJ28" s="224">
        <f t="shared" si="2"/>
        <v>0</v>
      </c>
      <c r="CK28" s="224">
        <f t="shared" si="2"/>
        <v>0</v>
      </c>
      <c r="CL28" s="224">
        <f t="shared" si="2"/>
        <v>0</v>
      </c>
      <c r="CM28" s="224">
        <f t="shared" si="2"/>
        <v>0</v>
      </c>
      <c r="CN28" s="224">
        <f t="shared" si="2"/>
        <v>0</v>
      </c>
      <c r="CO28" s="224">
        <f t="shared" si="2"/>
        <v>0</v>
      </c>
      <c r="CP28" s="224">
        <f t="shared" si="2"/>
        <v>0</v>
      </c>
      <c r="CQ28" s="224">
        <f t="shared" si="2"/>
        <v>0</v>
      </c>
      <c r="CT28" s="226">
        <v>12</v>
      </c>
      <c r="CU28" s="226" t="s">
        <v>180</v>
      </c>
    </row>
    <row r="29" spans="1:99" s="21" customFormat="1" ht="14.25" hidden="1" customHeight="1" x14ac:dyDescent="0.2">
      <c r="A29" s="537"/>
      <c r="B29" s="537"/>
      <c r="C29" s="201" t="s">
        <v>9</v>
      </c>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189"/>
      <c r="AJ29" s="241">
        <f>SUM(D29:AH29)/4</f>
        <v>0</v>
      </c>
      <c r="AK29" s="545"/>
      <c r="AL29" s="240"/>
      <c r="AM29" s="240"/>
      <c r="AN29" s="240"/>
      <c r="AO29" s="240"/>
      <c r="AP29" s="240"/>
      <c r="AQ29" s="240"/>
      <c r="AR29" s="24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229"/>
      <c r="CB29" s="224"/>
      <c r="CC29" s="224"/>
      <c r="CD29" s="224"/>
      <c r="CE29" s="224"/>
      <c r="CF29" s="224"/>
      <c r="CG29" s="224"/>
      <c r="CH29" s="224"/>
      <c r="CI29" s="224"/>
      <c r="CJ29" s="224"/>
      <c r="CK29" s="224"/>
      <c r="CL29" s="224"/>
      <c r="CM29" s="224"/>
      <c r="CN29" s="224"/>
      <c r="CO29" s="224"/>
      <c r="CP29" s="224"/>
      <c r="CQ29" s="224"/>
      <c r="CT29" s="226"/>
      <c r="CU29" s="226"/>
    </row>
    <row r="30" spans="1:99" s="21" customFormat="1" ht="14.25" hidden="1" customHeight="1" x14ac:dyDescent="0.2">
      <c r="A30" s="535">
        <v>7</v>
      </c>
      <c r="B30" s="535"/>
      <c r="C30" s="222" t="s">
        <v>10</v>
      </c>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540">
        <f>(CB30+CB31+CC30+CC31+CH30+CH31+CI30+CI31+CO30+CO31+CQ30+CQ31)/2</f>
        <v>0</v>
      </c>
      <c r="AJ30" s="189"/>
      <c r="AK30" s="543">
        <f>AJ32+AI30</f>
        <v>0</v>
      </c>
      <c r="AL30" s="538">
        <f>(CL30+CL31)/2</f>
        <v>0</v>
      </c>
      <c r="AM30" s="538">
        <f>(CK30+CK31)/2</f>
        <v>0</v>
      </c>
      <c r="AN30" s="538">
        <f>(CE30+CE31+CF30+CF31+CG30+CG31)/2</f>
        <v>0</v>
      </c>
      <c r="AO30" s="538">
        <f>(CH30+CH31+CQ30+CQ31)/2</f>
        <v>0</v>
      </c>
      <c r="AP30" s="538">
        <f>(CI30+CI31)/2</f>
        <v>0</v>
      </c>
      <c r="AQ30" s="538">
        <f>(CD30+CD31)/2</f>
        <v>0</v>
      </c>
      <c r="AR30" s="538">
        <f>ROUNDDOWN((CB30+CC30+CH30+CI30+CB31+CC31+CH31+CI31+CO30+CO31+CQ30+CQ31)/2,0)</f>
        <v>0</v>
      </c>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229"/>
      <c r="CB30" s="224">
        <f t="shared" si="2"/>
        <v>0</v>
      </c>
      <c r="CC30" s="224">
        <f t="shared" si="2"/>
        <v>0</v>
      </c>
      <c r="CD30" s="224">
        <f t="shared" si="2"/>
        <v>0</v>
      </c>
      <c r="CE30" s="224">
        <f t="shared" si="2"/>
        <v>0</v>
      </c>
      <c r="CF30" s="224">
        <f t="shared" si="2"/>
        <v>0</v>
      </c>
      <c r="CG30" s="224">
        <f t="shared" si="2"/>
        <v>0</v>
      </c>
      <c r="CH30" s="224">
        <f t="shared" si="2"/>
        <v>0</v>
      </c>
      <c r="CI30" s="224">
        <f t="shared" si="2"/>
        <v>0</v>
      </c>
      <c r="CJ30" s="224">
        <f t="shared" si="2"/>
        <v>0</v>
      </c>
      <c r="CK30" s="224">
        <f t="shared" si="2"/>
        <v>0</v>
      </c>
      <c r="CL30" s="224">
        <f t="shared" si="2"/>
        <v>0</v>
      </c>
      <c r="CM30" s="224">
        <f t="shared" si="2"/>
        <v>0</v>
      </c>
      <c r="CN30" s="224">
        <f t="shared" si="2"/>
        <v>0</v>
      </c>
      <c r="CO30" s="224">
        <f t="shared" si="2"/>
        <v>0</v>
      </c>
      <c r="CP30" s="224">
        <f t="shared" si="2"/>
        <v>0</v>
      </c>
      <c r="CQ30" s="224">
        <f t="shared" si="2"/>
        <v>0</v>
      </c>
      <c r="CT30" s="226">
        <v>13</v>
      </c>
      <c r="CU30" s="226" t="s">
        <v>181</v>
      </c>
    </row>
    <row r="31" spans="1:99" s="21" customFormat="1" ht="14.25" hidden="1" customHeight="1" x14ac:dyDescent="0.2">
      <c r="A31" s="536"/>
      <c r="B31" s="536"/>
      <c r="C31" s="222" t="s">
        <v>11</v>
      </c>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540"/>
      <c r="AJ31" s="189"/>
      <c r="AK31" s="544"/>
      <c r="AL31" s="539"/>
      <c r="AM31" s="539"/>
      <c r="AN31" s="539"/>
      <c r="AO31" s="539"/>
      <c r="AP31" s="539"/>
      <c r="AQ31" s="539"/>
      <c r="AR31" s="539"/>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229"/>
      <c r="CB31" s="224">
        <f t="shared" si="2"/>
        <v>0</v>
      </c>
      <c r="CC31" s="224">
        <f t="shared" si="2"/>
        <v>0</v>
      </c>
      <c r="CD31" s="224">
        <f t="shared" si="2"/>
        <v>0</v>
      </c>
      <c r="CE31" s="224">
        <f t="shared" si="2"/>
        <v>0</v>
      </c>
      <c r="CF31" s="224">
        <f t="shared" si="2"/>
        <v>0</v>
      </c>
      <c r="CG31" s="224">
        <f t="shared" si="2"/>
        <v>0</v>
      </c>
      <c r="CH31" s="224">
        <f t="shared" si="2"/>
        <v>0</v>
      </c>
      <c r="CI31" s="224">
        <f t="shared" si="2"/>
        <v>0</v>
      </c>
      <c r="CJ31" s="224">
        <f t="shared" si="2"/>
        <v>0</v>
      </c>
      <c r="CK31" s="224">
        <f t="shared" si="2"/>
        <v>0</v>
      </c>
      <c r="CL31" s="224">
        <f t="shared" si="2"/>
        <v>0</v>
      </c>
      <c r="CM31" s="224">
        <f t="shared" si="2"/>
        <v>0</v>
      </c>
      <c r="CN31" s="224">
        <f t="shared" si="2"/>
        <v>0</v>
      </c>
      <c r="CO31" s="224">
        <f t="shared" si="2"/>
        <v>0</v>
      </c>
      <c r="CP31" s="224">
        <f t="shared" si="2"/>
        <v>0</v>
      </c>
      <c r="CQ31" s="224">
        <f t="shared" si="2"/>
        <v>0</v>
      </c>
      <c r="CT31" s="226">
        <v>14</v>
      </c>
      <c r="CU31" s="226" t="s">
        <v>9</v>
      </c>
    </row>
    <row r="32" spans="1:99" s="21" customFormat="1" ht="14.25" hidden="1" customHeight="1" x14ac:dyDescent="0.2">
      <c r="A32" s="537"/>
      <c r="B32" s="537"/>
      <c r="C32" s="201" t="s">
        <v>9</v>
      </c>
      <c r="D32" s="27"/>
      <c r="E32" s="27"/>
      <c r="F32" s="27"/>
      <c r="G32" s="27"/>
      <c r="H32" s="27"/>
      <c r="I32" s="27"/>
      <c r="J32" s="27"/>
      <c r="K32" s="27"/>
      <c r="L32" s="27"/>
      <c r="M32" s="196"/>
      <c r="N32" s="196"/>
      <c r="O32" s="196"/>
      <c r="P32" s="196"/>
      <c r="Q32" s="27"/>
      <c r="R32" s="27"/>
      <c r="S32" s="27"/>
      <c r="T32" s="27"/>
      <c r="U32" s="27"/>
      <c r="V32" s="27"/>
      <c r="W32" s="27"/>
      <c r="X32" s="27"/>
      <c r="Y32" s="27"/>
      <c r="Z32" s="27"/>
      <c r="AA32" s="27"/>
      <c r="AB32" s="27"/>
      <c r="AC32" s="27"/>
      <c r="AD32" s="27"/>
      <c r="AE32" s="27"/>
      <c r="AF32" s="27"/>
      <c r="AG32" s="27"/>
      <c r="AH32" s="27"/>
      <c r="AI32" s="189"/>
      <c r="AJ32" s="241">
        <f>SUM(D32:AH32)/4</f>
        <v>0</v>
      </c>
      <c r="AK32" s="545"/>
      <c r="AL32" s="240"/>
      <c r="AM32" s="240"/>
      <c r="AN32" s="240"/>
      <c r="AO32" s="240"/>
      <c r="AP32" s="240"/>
      <c r="AQ32" s="240"/>
      <c r="AR32" s="24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229"/>
      <c r="CB32" s="224"/>
      <c r="CC32" s="224"/>
      <c r="CD32" s="224"/>
      <c r="CE32" s="224"/>
      <c r="CF32" s="224"/>
      <c r="CG32" s="224"/>
      <c r="CH32" s="224"/>
      <c r="CI32" s="224"/>
      <c r="CJ32" s="224"/>
      <c r="CK32" s="224"/>
      <c r="CL32" s="224"/>
      <c r="CM32" s="224"/>
      <c r="CN32" s="224"/>
      <c r="CO32" s="224"/>
      <c r="CP32" s="224"/>
      <c r="CQ32" s="224"/>
      <c r="CT32" s="226"/>
      <c r="CU32" s="226"/>
    </row>
    <row r="33" spans="1:99" s="21" customFormat="1" ht="14.25" hidden="1" customHeight="1" x14ac:dyDescent="0.2">
      <c r="A33" s="535">
        <v>8</v>
      </c>
      <c r="B33" s="535"/>
      <c r="C33" s="222" t="s">
        <v>10</v>
      </c>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540">
        <f>(CB33+CB34+CC33+CC34+CH33+CH34+CI33+CI34+CO33+CO34+CQ33+CQ34)/2</f>
        <v>0</v>
      </c>
      <c r="AJ33" s="189"/>
      <c r="AK33" s="543">
        <f>AJ35+AI33</f>
        <v>0</v>
      </c>
      <c r="AL33" s="538">
        <f>(CL33+CL34)/2</f>
        <v>0</v>
      </c>
      <c r="AM33" s="538">
        <f>(CK33+CK34)/2</f>
        <v>0</v>
      </c>
      <c r="AN33" s="538">
        <f>(CE33+CE34+CF33+CF34+CG33+CG34)/2</f>
        <v>0</v>
      </c>
      <c r="AO33" s="538">
        <f>(CH33+CH34+CQ33+CQ34)/2</f>
        <v>0</v>
      </c>
      <c r="AP33" s="538">
        <f>(CI33+CI34)/2</f>
        <v>0</v>
      </c>
      <c r="AQ33" s="538">
        <f>(CD33+CD34)/2</f>
        <v>0</v>
      </c>
      <c r="AR33" s="538">
        <f>ROUNDDOWN((CB33+CC33+CH33+CI33+CB34+CC34+CH34+CI34+CO33+CO34+CQ33+CQ34)/2,0)</f>
        <v>0</v>
      </c>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229"/>
      <c r="CB33" s="224">
        <f t="shared" si="2"/>
        <v>0</v>
      </c>
      <c r="CC33" s="224">
        <f t="shared" si="2"/>
        <v>0</v>
      </c>
      <c r="CD33" s="224">
        <f t="shared" si="2"/>
        <v>0</v>
      </c>
      <c r="CE33" s="224">
        <f t="shared" si="2"/>
        <v>0</v>
      </c>
      <c r="CF33" s="224">
        <f t="shared" si="2"/>
        <v>0</v>
      </c>
      <c r="CG33" s="224">
        <f t="shared" si="2"/>
        <v>0</v>
      </c>
      <c r="CH33" s="224">
        <f t="shared" si="2"/>
        <v>0</v>
      </c>
      <c r="CI33" s="224">
        <f t="shared" si="2"/>
        <v>0</v>
      </c>
      <c r="CJ33" s="224">
        <f t="shared" si="2"/>
        <v>0</v>
      </c>
      <c r="CK33" s="224">
        <f t="shared" si="2"/>
        <v>0</v>
      </c>
      <c r="CL33" s="224">
        <f t="shared" si="2"/>
        <v>0</v>
      </c>
      <c r="CM33" s="224">
        <f t="shared" si="2"/>
        <v>0</v>
      </c>
      <c r="CN33" s="224">
        <f t="shared" si="2"/>
        <v>0</v>
      </c>
      <c r="CO33" s="224">
        <f t="shared" si="2"/>
        <v>0</v>
      </c>
      <c r="CP33" s="224">
        <f t="shared" si="2"/>
        <v>0</v>
      </c>
      <c r="CQ33" s="224">
        <f t="shared" si="2"/>
        <v>0</v>
      </c>
      <c r="CT33" s="226">
        <v>15</v>
      </c>
      <c r="CU33" s="226" t="s">
        <v>186</v>
      </c>
    </row>
    <row r="34" spans="1:99" s="21" customFormat="1" ht="14.25" hidden="1" customHeight="1" x14ac:dyDescent="0.2">
      <c r="A34" s="536"/>
      <c r="B34" s="536"/>
      <c r="C34" s="222" t="s">
        <v>11</v>
      </c>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540"/>
      <c r="AJ34" s="189"/>
      <c r="AK34" s="544"/>
      <c r="AL34" s="539"/>
      <c r="AM34" s="539"/>
      <c r="AN34" s="539"/>
      <c r="AO34" s="539"/>
      <c r="AP34" s="539"/>
      <c r="AQ34" s="539"/>
      <c r="AR34" s="539"/>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229"/>
      <c r="CB34" s="224">
        <f t="shared" si="2"/>
        <v>0</v>
      </c>
      <c r="CC34" s="224">
        <f t="shared" si="2"/>
        <v>0</v>
      </c>
      <c r="CD34" s="224">
        <f t="shared" si="2"/>
        <v>0</v>
      </c>
      <c r="CE34" s="224">
        <f t="shared" si="2"/>
        <v>0</v>
      </c>
      <c r="CF34" s="224">
        <f t="shared" si="2"/>
        <v>0</v>
      </c>
      <c r="CG34" s="224">
        <f t="shared" si="2"/>
        <v>0</v>
      </c>
      <c r="CH34" s="224">
        <f t="shared" si="2"/>
        <v>0</v>
      </c>
      <c r="CI34" s="224">
        <f t="shared" si="2"/>
        <v>0</v>
      </c>
      <c r="CJ34" s="224">
        <f t="shared" si="2"/>
        <v>0</v>
      </c>
      <c r="CK34" s="224">
        <f t="shared" si="2"/>
        <v>0</v>
      </c>
      <c r="CL34" s="224">
        <f t="shared" si="2"/>
        <v>0</v>
      </c>
      <c r="CM34" s="224">
        <f t="shared" si="2"/>
        <v>0</v>
      </c>
      <c r="CN34" s="224">
        <f t="shared" si="2"/>
        <v>0</v>
      </c>
      <c r="CO34" s="224">
        <f t="shared" si="2"/>
        <v>0</v>
      </c>
      <c r="CP34" s="224">
        <f t="shared" si="2"/>
        <v>0</v>
      </c>
      <c r="CQ34" s="224">
        <f>COUNTIF($D34:$AH34,CQ$11)</f>
        <v>0</v>
      </c>
      <c r="CT34" s="226">
        <v>16</v>
      </c>
      <c r="CU34" s="226" t="s">
        <v>184</v>
      </c>
    </row>
    <row r="35" spans="1:99" s="21" customFormat="1" ht="14.25" hidden="1" customHeight="1" x14ac:dyDescent="0.2">
      <c r="A35" s="537"/>
      <c r="B35" s="537"/>
      <c r="C35" s="201" t="s">
        <v>9</v>
      </c>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189"/>
      <c r="AJ35" s="241">
        <f>SUM(D35:AH35)/4</f>
        <v>0</v>
      </c>
      <c r="AK35" s="545"/>
      <c r="AL35" s="240"/>
      <c r="AM35" s="240"/>
      <c r="AN35" s="240"/>
      <c r="AO35" s="240"/>
      <c r="AP35" s="240"/>
      <c r="AQ35" s="240"/>
      <c r="AR35" s="24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229"/>
      <c r="CB35" s="224"/>
      <c r="CC35" s="224"/>
      <c r="CD35" s="224"/>
      <c r="CE35" s="224"/>
      <c r="CF35" s="224"/>
      <c r="CG35" s="224"/>
      <c r="CH35" s="224"/>
      <c r="CI35" s="224"/>
      <c r="CJ35" s="224"/>
      <c r="CK35" s="224"/>
      <c r="CL35" s="224"/>
      <c r="CM35" s="224"/>
      <c r="CN35" s="224"/>
      <c r="CO35" s="224"/>
      <c r="CP35" s="224"/>
      <c r="CQ35" s="224"/>
      <c r="CT35" s="28"/>
      <c r="CU35" s="28"/>
    </row>
    <row r="36" spans="1:99" s="21" customFormat="1" ht="14.25" hidden="1" customHeight="1" x14ac:dyDescent="0.2">
      <c r="A36" s="535">
        <v>9</v>
      </c>
      <c r="B36" s="535"/>
      <c r="C36" s="222" t="s">
        <v>10</v>
      </c>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540">
        <f>(CB36+CB37+CC36+CC37+CH36+CH37+CI36+CI37+CO36+CO37+CQ36+CQ37)/2</f>
        <v>0</v>
      </c>
      <c r="AJ36" s="189"/>
      <c r="AK36" s="543">
        <f>AJ38+AI36</f>
        <v>0</v>
      </c>
      <c r="AL36" s="538">
        <f>(CL36+CL37)/2</f>
        <v>0</v>
      </c>
      <c r="AM36" s="538">
        <f>(CK36+CK37)/2</f>
        <v>0</v>
      </c>
      <c r="AN36" s="538">
        <f>(CE36+CE37+CF36+CF37+CG36+CG37)/2</f>
        <v>0</v>
      </c>
      <c r="AO36" s="538">
        <f>(CH36+CH37+CQ36+CQ37)/2</f>
        <v>0</v>
      </c>
      <c r="AP36" s="538">
        <f>(CI36+CI37)/2</f>
        <v>0</v>
      </c>
      <c r="AQ36" s="538">
        <f>(CD36+CD37)/2</f>
        <v>0</v>
      </c>
      <c r="AR36" s="538">
        <f>ROUNDDOWN((CB36+CC36+CH36+CI36+CB37+CC37+CH37+CI37+CO36+CO37+CQ36+CQ37)/2,0)</f>
        <v>0</v>
      </c>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229"/>
      <c r="CB36" s="224">
        <f t="shared" ref="CB36:CQ40" si="3">COUNTIF($D36:$AH36,CB$11)</f>
        <v>0</v>
      </c>
      <c r="CC36" s="224">
        <f t="shared" si="3"/>
        <v>0</v>
      </c>
      <c r="CD36" s="224">
        <f t="shared" si="3"/>
        <v>0</v>
      </c>
      <c r="CE36" s="224">
        <f t="shared" si="3"/>
        <v>0</v>
      </c>
      <c r="CF36" s="224">
        <f t="shared" si="3"/>
        <v>0</v>
      </c>
      <c r="CG36" s="224">
        <f t="shared" si="3"/>
        <v>0</v>
      </c>
      <c r="CH36" s="224">
        <f t="shared" si="3"/>
        <v>0</v>
      </c>
      <c r="CI36" s="224">
        <f t="shared" si="3"/>
        <v>0</v>
      </c>
      <c r="CJ36" s="224">
        <f t="shared" si="3"/>
        <v>0</v>
      </c>
      <c r="CK36" s="224">
        <f t="shared" si="3"/>
        <v>0</v>
      </c>
      <c r="CL36" s="224">
        <f t="shared" si="3"/>
        <v>0</v>
      </c>
      <c r="CM36" s="224">
        <f t="shared" si="3"/>
        <v>0</v>
      </c>
      <c r="CN36" s="224">
        <f t="shared" si="3"/>
        <v>0</v>
      </c>
      <c r="CO36" s="224">
        <f t="shared" si="3"/>
        <v>0</v>
      </c>
      <c r="CP36" s="224">
        <f t="shared" si="3"/>
        <v>0</v>
      </c>
      <c r="CQ36" s="224">
        <f t="shared" si="3"/>
        <v>0</v>
      </c>
      <c r="CT36" s="218"/>
      <c r="CU36" s="218"/>
    </row>
    <row r="37" spans="1:99" s="21" customFormat="1" ht="14.25" hidden="1" customHeight="1" x14ac:dyDescent="0.2">
      <c r="A37" s="536"/>
      <c r="B37" s="536"/>
      <c r="C37" s="222" t="s">
        <v>11</v>
      </c>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540"/>
      <c r="AJ37" s="189"/>
      <c r="AK37" s="544"/>
      <c r="AL37" s="539"/>
      <c r="AM37" s="539"/>
      <c r="AN37" s="539"/>
      <c r="AO37" s="539"/>
      <c r="AP37" s="539"/>
      <c r="AQ37" s="539"/>
      <c r="AR37" s="539"/>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229"/>
      <c r="CB37" s="224">
        <f t="shared" si="3"/>
        <v>0</v>
      </c>
      <c r="CC37" s="224">
        <f t="shared" si="3"/>
        <v>0</v>
      </c>
      <c r="CD37" s="224">
        <f t="shared" si="3"/>
        <v>0</v>
      </c>
      <c r="CE37" s="224">
        <f t="shared" si="3"/>
        <v>0</v>
      </c>
      <c r="CF37" s="224">
        <f t="shared" si="3"/>
        <v>0</v>
      </c>
      <c r="CG37" s="224">
        <f t="shared" si="3"/>
        <v>0</v>
      </c>
      <c r="CH37" s="224">
        <f t="shared" si="3"/>
        <v>0</v>
      </c>
      <c r="CI37" s="224">
        <f t="shared" si="3"/>
        <v>0</v>
      </c>
      <c r="CJ37" s="224">
        <f t="shared" si="3"/>
        <v>0</v>
      </c>
      <c r="CK37" s="224">
        <f t="shared" si="3"/>
        <v>0</v>
      </c>
      <c r="CL37" s="224">
        <f t="shared" si="3"/>
        <v>0</v>
      </c>
      <c r="CM37" s="224">
        <f t="shared" si="3"/>
        <v>0</v>
      </c>
      <c r="CN37" s="224">
        <f t="shared" si="3"/>
        <v>0</v>
      </c>
      <c r="CO37" s="224">
        <f t="shared" si="3"/>
        <v>0</v>
      </c>
      <c r="CP37" s="224">
        <f t="shared" si="3"/>
        <v>0</v>
      </c>
      <c r="CQ37" s="224">
        <f t="shared" si="3"/>
        <v>0</v>
      </c>
      <c r="CT37" s="218"/>
      <c r="CU37" s="218"/>
    </row>
    <row r="38" spans="1:99" s="21" customFormat="1" ht="14.25" hidden="1" customHeight="1" x14ac:dyDescent="0.2">
      <c r="A38" s="537"/>
      <c r="B38" s="537"/>
      <c r="C38" s="201" t="s">
        <v>9</v>
      </c>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189"/>
      <c r="AJ38" s="241">
        <f>SUM(D38:AH38)/4</f>
        <v>0</v>
      </c>
      <c r="AK38" s="545"/>
      <c r="AL38" s="240"/>
      <c r="AM38" s="240"/>
      <c r="AN38" s="240"/>
      <c r="AO38" s="240"/>
      <c r="AP38" s="240"/>
      <c r="AQ38" s="240"/>
      <c r="AR38" s="24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229"/>
      <c r="CB38" s="224"/>
      <c r="CC38" s="224"/>
      <c r="CD38" s="224"/>
      <c r="CE38" s="224"/>
      <c r="CF38" s="224"/>
      <c r="CG38" s="224"/>
      <c r="CH38" s="224"/>
      <c r="CI38" s="224"/>
      <c r="CJ38" s="224"/>
      <c r="CK38" s="224"/>
      <c r="CL38" s="224"/>
      <c r="CM38" s="224"/>
      <c r="CN38" s="224"/>
      <c r="CO38" s="224"/>
      <c r="CP38" s="224"/>
      <c r="CQ38" s="224"/>
      <c r="CT38" s="218"/>
      <c r="CU38" s="218"/>
    </row>
    <row r="39" spans="1:99" s="21" customFormat="1" ht="14.25" hidden="1" customHeight="1" x14ac:dyDescent="0.2">
      <c r="A39" s="556">
        <v>10</v>
      </c>
      <c r="B39" s="556"/>
      <c r="C39" s="222" t="s">
        <v>10</v>
      </c>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540">
        <f>(CB39+CB40+CC39+CC40+CH39+CH40+CI39+CI40+CO39+CO40+CQ39+CQ40)/2</f>
        <v>0</v>
      </c>
      <c r="AJ39" s="189"/>
      <c r="AK39" s="543">
        <f>AJ41+AI39</f>
        <v>0</v>
      </c>
      <c r="AL39" s="540">
        <f>(CL39+CL40)/2</f>
        <v>0</v>
      </c>
      <c r="AM39" s="540">
        <f>(CK39+CK40)/2</f>
        <v>0</v>
      </c>
      <c r="AN39" s="540">
        <f>(CE39+CE40+CF39+CF40+CG39+CG40)/2</f>
        <v>0</v>
      </c>
      <c r="AO39" s="540">
        <f>(CH39+CH40+CQ39+CQ40)/2</f>
        <v>0</v>
      </c>
      <c r="AP39" s="540">
        <f>(CI39+CI40)/2</f>
        <v>0</v>
      </c>
      <c r="AQ39" s="540">
        <f>(CD39+CD40)/2</f>
        <v>0</v>
      </c>
      <c r="AR39" s="540">
        <f>ROUNDDOWN((CB39+CC39+CH39+CI39+CB40+CC40+CH40+CI40+CO39+CO40+CQ39+CQ40)/2,0)</f>
        <v>0</v>
      </c>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229"/>
      <c r="CB39" s="224">
        <f t="shared" si="3"/>
        <v>0</v>
      </c>
      <c r="CC39" s="224">
        <f t="shared" si="3"/>
        <v>0</v>
      </c>
      <c r="CD39" s="224">
        <f t="shared" si="3"/>
        <v>0</v>
      </c>
      <c r="CE39" s="224">
        <f t="shared" si="3"/>
        <v>0</v>
      </c>
      <c r="CF39" s="224">
        <f t="shared" si="3"/>
        <v>0</v>
      </c>
      <c r="CG39" s="224">
        <f t="shared" si="3"/>
        <v>0</v>
      </c>
      <c r="CH39" s="224">
        <f t="shared" si="3"/>
        <v>0</v>
      </c>
      <c r="CI39" s="224">
        <f t="shared" si="3"/>
        <v>0</v>
      </c>
      <c r="CJ39" s="224">
        <f t="shared" si="3"/>
        <v>0</v>
      </c>
      <c r="CK39" s="224">
        <f t="shared" si="3"/>
        <v>0</v>
      </c>
      <c r="CL39" s="224">
        <f t="shared" si="3"/>
        <v>0</v>
      </c>
      <c r="CM39" s="224">
        <f t="shared" si="3"/>
        <v>0</v>
      </c>
      <c r="CN39" s="224">
        <f t="shared" si="3"/>
        <v>0</v>
      </c>
      <c r="CO39" s="224">
        <f t="shared" si="3"/>
        <v>0</v>
      </c>
      <c r="CP39" s="224">
        <f t="shared" si="3"/>
        <v>0</v>
      </c>
      <c r="CQ39" s="224">
        <f t="shared" si="3"/>
        <v>0</v>
      </c>
      <c r="CT39" s="218"/>
      <c r="CU39" s="218"/>
    </row>
    <row r="40" spans="1:99" s="21" customFormat="1" ht="14.25" hidden="1" customHeight="1" x14ac:dyDescent="0.2">
      <c r="A40" s="556"/>
      <c r="B40" s="556"/>
      <c r="C40" s="222" t="s">
        <v>11</v>
      </c>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540"/>
      <c r="AJ40" s="189"/>
      <c r="AK40" s="544"/>
      <c r="AL40" s="540"/>
      <c r="AM40" s="540"/>
      <c r="AN40" s="540"/>
      <c r="AO40" s="540"/>
      <c r="AP40" s="540"/>
      <c r="AQ40" s="540"/>
      <c r="AR40" s="54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229"/>
      <c r="CB40" s="224">
        <f t="shared" si="3"/>
        <v>0</v>
      </c>
      <c r="CC40" s="224">
        <f t="shared" si="3"/>
        <v>0</v>
      </c>
      <c r="CD40" s="224">
        <f t="shared" si="3"/>
        <v>0</v>
      </c>
      <c r="CE40" s="224">
        <f t="shared" si="3"/>
        <v>0</v>
      </c>
      <c r="CF40" s="224">
        <f t="shared" si="3"/>
        <v>0</v>
      </c>
      <c r="CG40" s="224">
        <f t="shared" si="3"/>
        <v>0</v>
      </c>
      <c r="CH40" s="224">
        <f t="shared" si="3"/>
        <v>0</v>
      </c>
      <c r="CI40" s="224">
        <f t="shared" si="3"/>
        <v>0</v>
      </c>
      <c r="CJ40" s="224">
        <f t="shared" si="3"/>
        <v>0</v>
      </c>
      <c r="CK40" s="224">
        <f t="shared" si="3"/>
        <v>0</v>
      </c>
      <c r="CL40" s="224">
        <f t="shared" si="3"/>
        <v>0</v>
      </c>
      <c r="CM40" s="224">
        <f t="shared" si="3"/>
        <v>0</v>
      </c>
      <c r="CN40" s="224">
        <f t="shared" si="3"/>
        <v>0</v>
      </c>
      <c r="CO40" s="224">
        <f t="shared" si="3"/>
        <v>0</v>
      </c>
      <c r="CP40" s="224">
        <f t="shared" si="3"/>
        <v>0</v>
      </c>
      <c r="CQ40" s="224">
        <f t="shared" si="3"/>
        <v>0</v>
      </c>
      <c r="CT40" s="218"/>
      <c r="CU40" s="218"/>
    </row>
    <row r="41" spans="1:99" s="21" customFormat="1" ht="14.25" hidden="1" customHeight="1" x14ac:dyDescent="0.2">
      <c r="A41" s="556"/>
      <c r="B41" s="556"/>
      <c r="C41" s="201" t="s">
        <v>9</v>
      </c>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189"/>
      <c r="AJ41" s="241">
        <f>SUM(D41:AH41)/4</f>
        <v>0</v>
      </c>
      <c r="AK41" s="545"/>
      <c r="AL41" s="189"/>
      <c r="AM41" s="189"/>
      <c r="AN41" s="189"/>
      <c r="AO41" s="189"/>
      <c r="AP41" s="189"/>
      <c r="AQ41" s="189"/>
      <c r="AR41" s="189"/>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229"/>
      <c r="CB41" s="242"/>
      <c r="CC41" s="242"/>
      <c r="CD41" s="242"/>
      <c r="CE41" s="242"/>
      <c r="CF41" s="242"/>
      <c r="CG41" s="242"/>
      <c r="CH41" s="242"/>
      <c r="CI41" s="242"/>
      <c r="CJ41" s="242"/>
      <c r="CK41" s="242"/>
      <c r="CL41" s="242"/>
      <c r="CM41" s="242"/>
      <c r="CN41" s="242"/>
      <c r="CO41" s="242"/>
      <c r="CP41" s="242"/>
      <c r="CQ41" s="242"/>
      <c r="CT41" s="218"/>
      <c r="CU41" s="218"/>
    </row>
    <row r="42" spans="1:99" s="19" customFormat="1" ht="14.25" customHeight="1" x14ac:dyDescent="0.2">
      <c r="A42" s="230" t="s">
        <v>187</v>
      </c>
      <c r="B42" s="231"/>
      <c r="C42" s="231" t="s">
        <v>188</v>
      </c>
      <c r="D42" s="231"/>
      <c r="E42" s="231"/>
      <c r="F42" s="231"/>
      <c r="G42" s="232" t="s">
        <v>189</v>
      </c>
      <c r="H42" s="336"/>
      <c r="I42" s="329" t="s">
        <v>190</v>
      </c>
      <c r="J42" s="329"/>
      <c r="K42" s="330" t="s">
        <v>189</v>
      </c>
      <c r="L42" s="329" t="s">
        <v>172</v>
      </c>
      <c r="M42" s="329" t="s">
        <v>191</v>
      </c>
      <c r="N42" s="329"/>
      <c r="O42" s="329"/>
      <c r="P42" s="329"/>
      <c r="Q42" s="329"/>
      <c r="R42" s="330" t="s">
        <v>189</v>
      </c>
      <c r="S42" s="329" t="s">
        <v>175</v>
      </c>
      <c r="T42" s="329" t="s">
        <v>192</v>
      </c>
      <c r="U42" s="329"/>
      <c r="V42" s="329"/>
      <c r="W42" s="330" t="s">
        <v>189</v>
      </c>
      <c r="X42" s="329" t="s">
        <v>178</v>
      </c>
      <c r="Y42" s="329" t="s">
        <v>193</v>
      </c>
      <c r="Z42" s="329"/>
      <c r="AA42" s="329"/>
      <c r="AB42" s="330" t="s">
        <v>189</v>
      </c>
      <c r="AC42" s="329" t="s">
        <v>181</v>
      </c>
      <c r="AD42" s="329" t="s">
        <v>194</v>
      </c>
      <c r="AE42" s="329"/>
      <c r="AF42" s="329"/>
      <c r="AG42" s="330" t="s">
        <v>189</v>
      </c>
      <c r="AH42" s="329" t="s">
        <v>184</v>
      </c>
      <c r="AI42" s="233"/>
      <c r="AJ42" s="233"/>
      <c r="AK42" s="233"/>
      <c r="AL42" s="233"/>
      <c r="AM42" s="233"/>
      <c r="AN42" s="233"/>
      <c r="AO42" s="531"/>
      <c r="AP42" s="234"/>
      <c r="AQ42" s="531"/>
      <c r="AR42" s="531"/>
      <c r="AS42" s="234"/>
      <c r="AT42" s="234"/>
      <c r="AU42" s="234"/>
      <c r="AV42" s="234"/>
      <c r="AW42" s="234"/>
      <c r="AX42" s="234"/>
      <c r="AY42" s="234"/>
      <c r="AZ42" s="234"/>
      <c r="BA42" s="234"/>
      <c r="BB42" s="234"/>
      <c r="BC42" s="234"/>
      <c r="BD42" s="234"/>
      <c r="BE42" s="234"/>
      <c r="BF42" s="234"/>
      <c r="BG42" s="234"/>
      <c r="BH42" s="234"/>
      <c r="BI42" s="234"/>
      <c r="BJ42" s="234"/>
      <c r="BK42" s="234"/>
      <c r="BL42" s="234"/>
      <c r="BM42" s="234"/>
      <c r="BN42" s="234"/>
      <c r="BO42" s="234"/>
      <c r="BP42" s="234"/>
      <c r="BQ42" s="234"/>
      <c r="BR42" s="234"/>
      <c r="BS42" s="234"/>
      <c r="BT42" s="234"/>
      <c r="BU42" s="234"/>
      <c r="BV42" s="234"/>
      <c r="BW42" s="234"/>
      <c r="BX42" s="234"/>
      <c r="BY42" s="234"/>
      <c r="BZ42" s="234"/>
      <c r="CA42" s="234"/>
      <c r="CT42" s="235"/>
      <c r="CU42" s="235"/>
    </row>
    <row r="43" spans="1:99" s="19" customFormat="1" ht="14.25" customHeight="1" x14ac:dyDescent="0.2">
      <c r="A43" s="230"/>
      <c r="B43" s="231"/>
      <c r="C43" s="231" t="s">
        <v>302</v>
      </c>
      <c r="D43" s="231"/>
      <c r="E43" s="231"/>
      <c r="F43" s="231"/>
      <c r="G43" s="232" t="s">
        <v>189</v>
      </c>
      <c r="H43" s="331" t="s">
        <v>301</v>
      </c>
      <c r="I43" s="329"/>
      <c r="J43" s="329"/>
      <c r="K43" s="330"/>
      <c r="L43" s="329"/>
      <c r="M43" s="329"/>
      <c r="N43" s="329"/>
      <c r="O43" s="329"/>
      <c r="P43" s="329"/>
      <c r="Q43" s="329"/>
      <c r="R43" s="330"/>
      <c r="S43" s="329"/>
      <c r="T43" s="329"/>
      <c r="U43" s="329"/>
      <c r="V43" s="329"/>
      <c r="W43" s="330"/>
      <c r="X43" s="329"/>
      <c r="Y43" s="329"/>
      <c r="Z43" s="329"/>
      <c r="AA43" s="329"/>
      <c r="AB43" s="330"/>
      <c r="AC43" s="329"/>
      <c r="AD43" s="329"/>
      <c r="AE43" s="329"/>
      <c r="AF43" s="329"/>
      <c r="AG43" s="330"/>
      <c r="AH43" s="329"/>
      <c r="AI43" s="233"/>
      <c r="AJ43" s="233"/>
      <c r="AK43" s="233"/>
      <c r="AL43" s="233"/>
      <c r="AM43" s="233"/>
      <c r="AN43" s="233"/>
      <c r="AO43" s="532"/>
      <c r="AP43" s="234"/>
      <c r="AQ43" s="532"/>
      <c r="AR43" s="532"/>
      <c r="AS43" s="234"/>
      <c r="AT43" s="234"/>
      <c r="AU43" s="234"/>
      <c r="AV43" s="234"/>
      <c r="AW43" s="234"/>
      <c r="AX43" s="234"/>
      <c r="AY43" s="234"/>
      <c r="AZ43" s="234"/>
      <c r="BA43" s="234"/>
      <c r="BB43" s="234"/>
      <c r="BC43" s="234"/>
      <c r="BD43" s="234"/>
      <c r="BE43" s="234"/>
      <c r="BF43" s="234"/>
      <c r="BG43" s="234"/>
      <c r="BH43" s="234"/>
      <c r="BI43" s="234"/>
      <c r="BJ43" s="234"/>
      <c r="BK43" s="234"/>
      <c r="BL43" s="234"/>
      <c r="BM43" s="234"/>
      <c r="BN43" s="234"/>
      <c r="BO43" s="234"/>
      <c r="BP43" s="234"/>
      <c r="BQ43" s="234"/>
      <c r="BR43" s="234"/>
      <c r="BS43" s="234"/>
      <c r="BT43" s="234"/>
      <c r="BU43" s="234"/>
      <c r="BV43" s="234"/>
      <c r="BW43" s="234"/>
      <c r="BX43" s="234"/>
      <c r="BY43" s="234"/>
      <c r="BZ43" s="234"/>
      <c r="CA43" s="234"/>
      <c r="CT43" s="235"/>
      <c r="CU43" s="235"/>
    </row>
    <row r="44" spans="1:99" s="19" customFormat="1" ht="14.25" hidden="1" customHeight="1" x14ac:dyDescent="0.2">
      <c r="A44" s="233"/>
      <c r="B44" s="231"/>
      <c r="C44" s="231" t="s">
        <v>195</v>
      </c>
      <c r="D44" s="231"/>
      <c r="E44" s="231"/>
      <c r="F44" s="231"/>
      <c r="G44" s="232" t="s">
        <v>189</v>
      </c>
      <c r="H44" s="231" t="s">
        <v>170</v>
      </c>
      <c r="I44" s="231" t="s">
        <v>196</v>
      </c>
      <c r="J44" s="231"/>
      <c r="K44" s="232" t="s">
        <v>189</v>
      </c>
      <c r="L44" s="231" t="s">
        <v>173</v>
      </c>
      <c r="M44" s="231" t="s">
        <v>197</v>
      </c>
      <c r="N44" s="231"/>
      <c r="O44" s="231"/>
      <c r="P44" s="231"/>
      <c r="Q44" s="231"/>
      <c r="R44" s="232" t="s">
        <v>189</v>
      </c>
      <c r="S44" s="231" t="s">
        <v>176</v>
      </c>
      <c r="T44" s="231" t="s">
        <v>198</v>
      </c>
      <c r="U44" s="231"/>
      <c r="V44" s="231"/>
      <c r="W44" s="232" t="s">
        <v>189</v>
      </c>
      <c r="X44" s="236" t="s">
        <v>179</v>
      </c>
      <c r="Y44" s="236" t="s">
        <v>199</v>
      </c>
      <c r="Z44" s="236"/>
      <c r="AA44" s="236"/>
      <c r="AB44" s="237" t="s">
        <v>189</v>
      </c>
      <c r="AC44" s="236" t="s">
        <v>182</v>
      </c>
      <c r="AD44" s="231"/>
      <c r="AE44" s="231"/>
      <c r="AF44" s="231"/>
      <c r="AG44" s="232" t="s">
        <v>189</v>
      </c>
      <c r="AH44" s="238"/>
      <c r="AI44" s="239"/>
      <c r="AJ44" s="239"/>
      <c r="AK44" s="239"/>
      <c r="AL44" s="239"/>
      <c r="AM44" s="239"/>
      <c r="AN44" s="239"/>
      <c r="AO44" s="532"/>
      <c r="AP44" s="234"/>
      <c r="AQ44" s="532"/>
      <c r="AR44" s="532"/>
      <c r="AS44" s="234"/>
      <c r="AT44" s="234"/>
      <c r="AU44" s="234"/>
      <c r="AV44" s="234"/>
      <c r="AW44" s="234"/>
      <c r="AX44" s="234"/>
      <c r="AY44" s="234"/>
      <c r="AZ44" s="234"/>
      <c r="BA44" s="234"/>
      <c r="BB44" s="234"/>
      <c r="BC44" s="234"/>
      <c r="BD44" s="234"/>
      <c r="BE44" s="234"/>
      <c r="BF44" s="234"/>
      <c r="BG44" s="234"/>
      <c r="BH44" s="234"/>
      <c r="BI44" s="234"/>
      <c r="BJ44" s="234"/>
      <c r="BK44" s="234"/>
      <c r="BL44" s="234"/>
      <c r="BM44" s="234"/>
      <c r="BN44" s="234"/>
      <c r="BO44" s="234"/>
      <c r="BP44" s="234"/>
      <c r="BQ44" s="234"/>
      <c r="BR44" s="234"/>
      <c r="BS44" s="234"/>
      <c r="BT44" s="234"/>
      <c r="BU44" s="234"/>
      <c r="BV44" s="234"/>
      <c r="BW44" s="234"/>
      <c r="BX44" s="234"/>
      <c r="BY44" s="234"/>
      <c r="BZ44" s="234"/>
      <c r="CA44" s="234"/>
      <c r="CT44" s="235"/>
      <c r="CU44" s="235"/>
    </row>
    <row r="45" spans="1:99" s="19" customFormat="1" ht="14.25" hidden="1" customHeight="1" x14ac:dyDescent="0.2">
      <c r="A45" s="233"/>
      <c r="B45" s="231"/>
      <c r="C45" s="231" t="s">
        <v>200</v>
      </c>
      <c r="D45" s="231"/>
      <c r="E45" s="231"/>
      <c r="F45" s="231"/>
      <c r="G45" s="232" t="s">
        <v>189</v>
      </c>
      <c r="H45" s="231" t="s">
        <v>171</v>
      </c>
      <c r="I45" s="231" t="s">
        <v>201</v>
      </c>
      <c r="J45" s="231"/>
      <c r="K45" s="232" t="s">
        <v>189</v>
      </c>
      <c r="L45" s="231" t="s">
        <v>174</v>
      </c>
      <c r="M45" s="231" t="s">
        <v>202</v>
      </c>
      <c r="N45" s="231"/>
      <c r="O45" s="231"/>
      <c r="P45" s="231"/>
      <c r="Q45" s="231"/>
      <c r="R45" s="232" t="s">
        <v>189</v>
      </c>
      <c r="S45" s="231" t="s">
        <v>177</v>
      </c>
      <c r="T45" s="231" t="s">
        <v>203</v>
      </c>
      <c r="U45" s="231"/>
      <c r="V45" s="231"/>
      <c r="W45" s="232" t="s">
        <v>189</v>
      </c>
      <c r="X45" s="231" t="s">
        <v>180</v>
      </c>
      <c r="Y45" s="231" t="s">
        <v>204</v>
      </c>
      <c r="Z45" s="231"/>
      <c r="AA45" s="231"/>
      <c r="AB45" s="232" t="s">
        <v>189</v>
      </c>
      <c r="AC45" s="231" t="s">
        <v>186</v>
      </c>
      <c r="AD45" s="231"/>
      <c r="AE45" s="231"/>
      <c r="AF45" s="231"/>
      <c r="AG45" s="232" t="s">
        <v>189</v>
      </c>
      <c r="AH45" s="231"/>
      <c r="AI45" s="233"/>
      <c r="AJ45" s="233"/>
      <c r="AK45" s="233"/>
      <c r="AL45" s="233"/>
      <c r="AM45" s="233"/>
      <c r="AN45" s="233"/>
      <c r="AO45" s="532"/>
      <c r="AP45" s="234"/>
      <c r="AQ45" s="532"/>
      <c r="AR45" s="532"/>
      <c r="AS45" s="234"/>
      <c r="AT45" s="234"/>
      <c r="AU45" s="234"/>
      <c r="AV45" s="234"/>
      <c r="AW45" s="234"/>
      <c r="AX45" s="234"/>
      <c r="AY45" s="234"/>
      <c r="AZ45" s="234"/>
      <c r="BA45" s="234"/>
      <c r="BB45" s="234"/>
      <c r="BC45" s="234"/>
      <c r="BD45" s="234"/>
      <c r="BE45" s="234"/>
      <c r="BF45" s="234"/>
      <c r="BG45" s="234"/>
      <c r="BH45" s="234"/>
      <c r="BI45" s="234"/>
      <c r="BJ45" s="234"/>
      <c r="BK45" s="234"/>
      <c r="BL45" s="234"/>
      <c r="BM45" s="234"/>
      <c r="BN45" s="234"/>
      <c r="BO45" s="234"/>
      <c r="BP45" s="234"/>
      <c r="BQ45" s="234"/>
      <c r="BR45" s="234"/>
      <c r="BS45" s="234"/>
      <c r="BT45" s="234"/>
      <c r="BU45" s="234"/>
      <c r="BV45" s="234"/>
      <c r="BW45" s="234"/>
      <c r="BX45" s="234"/>
      <c r="BY45" s="234"/>
      <c r="BZ45" s="234"/>
      <c r="CA45" s="234"/>
      <c r="CT45" s="235"/>
      <c r="CU45" s="235"/>
    </row>
    <row r="46" spans="1:99" s="19" customFormat="1" ht="14.25" customHeight="1" x14ac:dyDescent="0.2">
      <c r="B46" s="203" t="s">
        <v>132</v>
      </c>
      <c r="C46" s="204" t="s">
        <v>138</v>
      </c>
      <c r="D46" s="205"/>
      <c r="E46" s="205"/>
      <c r="F46" s="205"/>
      <c r="G46" s="205"/>
      <c r="H46" s="205"/>
      <c r="I46" s="205"/>
      <c r="J46" s="205"/>
      <c r="K46" s="205"/>
      <c r="L46" s="205"/>
      <c r="M46" s="205"/>
      <c r="N46" s="205"/>
      <c r="O46" s="205"/>
      <c r="P46" s="205"/>
      <c r="Q46" s="205"/>
      <c r="R46" s="205"/>
      <c r="S46" s="205"/>
      <c r="T46" s="205"/>
      <c r="U46" s="205"/>
      <c r="V46" s="205"/>
      <c r="W46" s="205"/>
      <c r="X46" s="205"/>
      <c r="Y46" s="205"/>
      <c r="Z46" s="202"/>
      <c r="AA46" s="202"/>
      <c r="AB46" s="232"/>
      <c r="AC46" s="231"/>
      <c r="AD46" s="231"/>
      <c r="AE46" s="231"/>
      <c r="AF46" s="231"/>
      <c r="AG46" s="232"/>
      <c r="AH46" s="231"/>
      <c r="AI46" s="233"/>
      <c r="AJ46" s="233"/>
      <c r="AK46" s="233"/>
      <c r="AL46" s="233"/>
      <c r="AM46" s="233"/>
      <c r="AN46" s="233"/>
      <c r="AO46" s="234"/>
      <c r="AP46" s="234"/>
      <c r="AQ46" s="234"/>
      <c r="AR46" s="234"/>
      <c r="AS46" s="234"/>
      <c r="AT46" s="234"/>
      <c r="AU46" s="234"/>
      <c r="AV46" s="234"/>
      <c r="AW46" s="234"/>
      <c r="AX46" s="234"/>
      <c r="AY46" s="234"/>
      <c r="AZ46" s="234"/>
      <c r="BA46" s="234"/>
      <c r="BB46" s="234"/>
      <c r="BC46" s="234"/>
      <c r="BD46" s="234"/>
      <c r="BE46" s="234"/>
      <c r="BF46" s="234"/>
      <c r="BG46" s="234"/>
      <c r="BH46" s="234"/>
      <c r="BI46" s="234"/>
      <c r="BJ46" s="234"/>
      <c r="BK46" s="234"/>
      <c r="BL46" s="234"/>
      <c r="BM46" s="234"/>
      <c r="BN46" s="234"/>
      <c r="BO46" s="234"/>
      <c r="BP46" s="234"/>
      <c r="BQ46" s="234"/>
      <c r="BR46" s="234"/>
      <c r="BS46" s="234"/>
      <c r="BT46" s="234"/>
      <c r="BU46" s="234"/>
      <c r="BV46" s="234"/>
      <c r="BW46" s="234"/>
      <c r="BX46" s="234"/>
      <c r="BY46" s="234"/>
      <c r="BZ46" s="234"/>
      <c r="CA46" s="234"/>
      <c r="CT46" s="235"/>
      <c r="CU46" s="235"/>
    </row>
    <row r="47" spans="1:99" s="19" customFormat="1" ht="14.25" customHeight="1" x14ac:dyDescent="0.2">
      <c r="B47" s="202"/>
      <c r="C47" s="204" t="s">
        <v>139</v>
      </c>
      <c r="D47" s="205"/>
      <c r="E47" s="205"/>
      <c r="F47" s="205"/>
      <c r="G47" s="205"/>
      <c r="H47" s="205"/>
      <c r="I47" s="205"/>
      <c r="J47" s="205"/>
      <c r="K47" s="205"/>
      <c r="L47" s="205"/>
      <c r="M47" s="205"/>
      <c r="N47" s="205"/>
      <c r="O47" s="205"/>
      <c r="P47" s="205"/>
      <c r="Q47" s="205"/>
      <c r="R47" s="205"/>
      <c r="S47" s="205"/>
      <c r="T47" s="205"/>
      <c r="U47" s="205"/>
      <c r="V47" s="205"/>
      <c r="W47" s="205"/>
      <c r="X47" s="205"/>
      <c r="Y47" s="205"/>
      <c r="Z47" s="202"/>
      <c r="AA47" s="202"/>
      <c r="AB47" s="232"/>
      <c r="AC47" s="231"/>
      <c r="AD47" s="231"/>
      <c r="AE47" s="231"/>
      <c r="AF47" s="231"/>
      <c r="AG47" s="232"/>
      <c r="AH47" s="231"/>
      <c r="AI47" s="233"/>
      <c r="AJ47" s="233"/>
      <c r="AK47" s="233"/>
      <c r="AL47" s="233"/>
      <c r="AM47" s="233"/>
      <c r="AN47" s="233"/>
      <c r="AO47" s="234"/>
      <c r="AP47" s="234"/>
      <c r="AQ47" s="234"/>
      <c r="AR47" s="234"/>
      <c r="AS47" s="234"/>
      <c r="AT47" s="234"/>
      <c r="AU47" s="234"/>
      <c r="AV47" s="234"/>
      <c r="AW47" s="234"/>
      <c r="AX47" s="234"/>
      <c r="AY47" s="234"/>
      <c r="AZ47" s="234"/>
      <c r="BA47" s="234"/>
      <c r="BB47" s="234"/>
      <c r="BC47" s="234"/>
      <c r="BD47" s="234"/>
      <c r="BE47" s="234"/>
      <c r="BF47" s="234"/>
      <c r="BG47" s="234"/>
      <c r="BH47" s="234"/>
      <c r="BI47" s="234"/>
      <c r="BJ47" s="234"/>
      <c r="BK47" s="234"/>
      <c r="BL47" s="234"/>
      <c r="BM47" s="234"/>
      <c r="BN47" s="234"/>
      <c r="BO47" s="234"/>
      <c r="BP47" s="234"/>
      <c r="BQ47" s="234"/>
      <c r="BR47" s="234"/>
      <c r="BS47" s="234"/>
      <c r="BT47" s="234"/>
      <c r="BU47" s="234"/>
      <c r="BV47" s="234"/>
      <c r="BW47" s="234"/>
      <c r="BX47" s="234"/>
      <c r="BY47" s="234"/>
      <c r="BZ47" s="234"/>
      <c r="CA47" s="234"/>
      <c r="CT47" s="235"/>
      <c r="CU47" s="235"/>
    </row>
    <row r="48" spans="1:99" s="19" customFormat="1" ht="14.25" customHeight="1" x14ac:dyDescent="0.2">
      <c r="B48" s="202"/>
      <c r="C48" s="533" t="s">
        <v>340</v>
      </c>
      <c r="D48" s="533"/>
      <c r="E48" s="533"/>
      <c r="F48" s="533"/>
      <c r="G48" s="533"/>
      <c r="H48" s="533"/>
      <c r="I48" s="533"/>
      <c r="J48" s="533"/>
      <c r="K48" s="533"/>
      <c r="L48" s="533"/>
      <c r="M48" s="533"/>
      <c r="N48" s="533"/>
      <c r="O48" s="533"/>
      <c r="P48" s="533"/>
      <c r="Q48" s="533"/>
      <c r="R48" s="533"/>
      <c r="S48" s="533"/>
      <c r="T48" s="533"/>
      <c r="U48" s="533"/>
      <c r="V48" s="533"/>
      <c r="W48" s="533"/>
      <c r="X48" s="533"/>
      <c r="Y48" s="533"/>
      <c r="Z48" s="533"/>
      <c r="AA48" s="533"/>
      <c r="AB48" s="533"/>
      <c r="AC48" s="533"/>
      <c r="AD48" s="533"/>
      <c r="AE48" s="533"/>
      <c r="AF48" s="533"/>
      <c r="AG48" s="533"/>
      <c r="AH48" s="533"/>
      <c r="AI48" s="533"/>
      <c r="AJ48" s="233"/>
      <c r="AK48" s="233"/>
      <c r="AL48" s="233"/>
      <c r="AM48" s="233"/>
      <c r="AN48" s="233"/>
      <c r="AO48" s="234"/>
      <c r="AP48" s="234"/>
      <c r="AQ48" s="234"/>
      <c r="AR48" s="234"/>
      <c r="AS48" s="234"/>
      <c r="AT48" s="234"/>
      <c r="AU48" s="234"/>
      <c r="AV48" s="234"/>
      <c r="AW48" s="234"/>
      <c r="AX48" s="234"/>
      <c r="AY48" s="234"/>
      <c r="AZ48" s="234"/>
      <c r="BA48" s="234"/>
      <c r="BB48" s="234"/>
      <c r="BC48" s="234"/>
      <c r="BD48" s="234"/>
      <c r="BE48" s="234"/>
      <c r="BF48" s="234"/>
      <c r="BG48" s="234"/>
      <c r="BH48" s="234"/>
      <c r="BI48" s="234"/>
      <c r="BJ48" s="234"/>
      <c r="BK48" s="234"/>
      <c r="BL48" s="234"/>
      <c r="BM48" s="234"/>
      <c r="BN48" s="234"/>
      <c r="BO48" s="234"/>
      <c r="BP48" s="234"/>
      <c r="BQ48" s="234"/>
      <c r="BR48" s="234"/>
      <c r="BS48" s="234"/>
      <c r="BT48" s="234"/>
      <c r="BU48" s="234"/>
      <c r="BV48" s="234"/>
      <c r="BW48" s="234"/>
      <c r="BX48" s="234"/>
      <c r="BY48" s="234"/>
      <c r="BZ48" s="234"/>
      <c r="CA48" s="234"/>
      <c r="CT48" s="235"/>
      <c r="CU48" s="235"/>
    </row>
    <row r="49" spans="1:99" s="19" customFormat="1" ht="14.25" customHeight="1" x14ac:dyDescent="0.2">
      <c r="B49" s="202"/>
      <c r="C49" s="206" t="s">
        <v>140</v>
      </c>
      <c r="D49" s="205"/>
      <c r="E49" s="205"/>
      <c r="F49" s="205"/>
      <c r="G49" s="205"/>
      <c r="H49" s="205"/>
      <c r="I49" s="205"/>
      <c r="J49" s="205"/>
      <c r="K49" s="205"/>
      <c r="L49" s="205"/>
      <c r="M49" s="205"/>
      <c r="N49" s="205"/>
      <c r="O49" s="205"/>
      <c r="P49" s="205"/>
      <c r="Q49" s="205"/>
      <c r="R49" s="205"/>
      <c r="S49" s="205"/>
      <c r="T49" s="205"/>
      <c r="U49" s="205"/>
      <c r="V49" s="205"/>
      <c r="W49" s="205"/>
      <c r="X49" s="205"/>
      <c r="Y49" s="205"/>
      <c r="Z49" s="202"/>
      <c r="AA49" s="202"/>
      <c r="AB49" s="232"/>
      <c r="AC49" s="231"/>
      <c r="AD49" s="231"/>
      <c r="AE49" s="231"/>
      <c r="AF49" s="231"/>
      <c r="AG49" s="232"/>
      <c r="AH49" s="231"/>
      <c r="AI49" s="233"/>
      <c r="AJ49" s="233"/>
      <c r="AK49" s="233"/>
      <c r="AL49" s="233"/>
      <c r="AM49" s="233"/>
      <c r="AN49" s="233"/>
      <c r="AO49" s="234"/>
      <c r="AP49" s="234"/>
      <c r="AQ49" s="234"/>
      <c r="AR49" s="234"/>
      <c r="AS49" s="234"/>
      <c r="AT49" s="234"/>
      <c r="AU49" s="234"/>
      <c r="AV49" s="234"/>
      <c r="AW49" s="234"/>
      <c r="AX49" s="234"/>
      <c r="AY49" s="234"/>
      <c r="AZ49" s="234"/>
      <c r="BA49" s="234"/>
      <c r="BB49" s="234"/>
      <c r="BC49" s="234"/>
      <c r="BD49" s="234"/>
      <c r="BE49" s="234"/>
      <c r="BF49" s="234"/>
      <c r="BG49" s="234"/>
      <c r="BH49" s="234"/>
      <c r="BI49" s="234"/>
      <c r="BJ49" s="234"/>
      <c r="BK49" s="234"/>
      <c r="BL49" s="234"/>
      <c r="BM49" s="234"/>
      <c r="BN49" s="234"/>
      <c r="BO49" s="234"/>
      <c r="BP49" s="234"/>
      <c r="BQ49" s="234"/>
      <c r="BR49" s="234"/>
      <c r="BS49" s="234"/>
      <c r="BT49" s="234"/>
      <c r="BU49" s="234"/>
      <c r="BV49" s="234"/>
      <c r="BW49" s="234"/>
      <c r="BX49" s="234"/>
      <c r="BY49" s="234"/>
      <c r="BZ49" s="234"/>
      <c r="CA49" s="234"/>
      <c r="CT49" s="235"/>
      <c r="CU49" s="235"/>
    </row>
    <row r="50" spans="1:99" s="19" customFormat="1" ht="14.25" customHeight="1" x14ac:dyDescent="0.2">
      <c r="B50" s="16"/>
      <c r="C50" s="198" t="s">
        <v>239</v>
      </c>
      <c r="D50" s="199"/>
      <c r="E50" s="199"/>
      <c r="F50" s="199"/>
      <c r="G50" s="199"/>
      <c r="H50" s="199"/>
      <c r="I50" s="199"/>
      <c r="J50" s="199"/>
      <c r="K50" s="199"/>
      <c r="L50" s="199"/>
      <c r="M50" s="199"/>
      <c r="N50" s="199"/>
      <c r="O50" s="199"/>
      <c r="P50" s="199"/>
      <c r="Q50" s="199"/>
      <c r="R50" s="199"/>
      <c r="S50" s="199"/>
      <c r="T50" s="199"/>
      <c r="U50" s="199"/>
      <c r="V50" s="199"/>
      <c r="W50" s="199"/>
      <c r="X50" s="199"/>
      <c r="Y50" s="199"/>
      <c r="Z50" s="200"/>
      <c r="AA50" s="197"/>
      <c r="AB50" s="232"/>
      <c r="AC50" s="231"/>
      <c r="AD50" s="231"/>
      <c r="AE50" s="231"/>
      <c r="AF50" s="231"/>
      <c r="AG50" s="232"/>
      <c r="AH50" s="231"/>
      <c r="AI50" s="233"/>
      <c r="AJ50" s="233"/>
      <c r="AK50" s="233"/>
      <c r="AL50" s="233"/>
      <c r="AM50" s="233"/>
      <c r="AN50" s="233"/>
      <c r="AO50" s="234"/>
      <c r="AP50" s="234"/>
      <c r="AQ50" s="234"/>
      <c r="AR50" s="234"/>
      <c r="AS50" s="234"/>
      <c r="AT50" s="234"/>
      <c r="AU50" s="234"/>
      <c r="AV50" s="234"/>
      <c r="AW50" s="234"/>
      <c r="AX50" s="234"/>
      <c r="AY50" s="234"/>
      <c r="AZ50" s="234"/>
      <c r="BA50" s="234"/>
      <c r="BB50" s="234"/>
      <c r="BC50" s="234"/>
      <c r="BD50" s="234"/>
      <c r="BE50" s="234"/>
      <c r="BF50" s="234"/>
      <c r="BG50" s="234"/>
      <c r="BH50" s="234"/>
      <c r="BI50" s="234"/>
      <c r="BJ50" s="234"/>
      <c r="BK50" s="234"/>
      <c r="BL50" s="234"/>
      <c r="BM50" s="234"/>
      <c r="BN50" s="234"/>
      <c r="BO50" s="234"/>
      <c r="BP50" s="234"/>
      <c r="BQ50" s="234"/>
      <c r="BR50" s="234"/>
      <c r="BS50" s="234"/>
      <c r="BT50" s="234"/>
      <c r="BU50" s="234"/>
      <c r="BV50" s="234"/>
      <c r="BW50" s="234"/>
      <c r="BX50" s="234"/>
      <c r="BY50" s="234"/>
      <c r="BZ50" s="234"/>
      <c r="CA50" s="234"/>
      <c r="CT50" s="235"/>
      <c r="CU50" s="235"/>
    </row>
    <row r="51" spans="1:99" s="19" customFormat="1" ht="14.25" customHeight="1" x14ac:dyDescent="0.2">
      <c r="B51" s="16"/>
      <c r="C51" s="198"/>
      <c r="D51" s="199"/>
      <c r="E51" s="199"/>
      <c r="F51" s="199"/>
      <c r="G51" s="199"/>
      <c r="H51" s="199"/>
      <c r="I51" s="199"/>
      <c r="J51" s="199"/>
      <c r="K51" s="199"/>
      <c r="L51" s="199"/>
      <c r="M51" s="199"/>
      <c r="N51" s="199"/>
      <c r="O51" s="199"/>
      <c r="P51" s="199"/>
      <c r="Q51" s="199"/>
      <c r="R51" s="199"/>
      <c r="S51" s="199"/>
      <c r="T51" s="199"/>
      <c r="U51" s="199"/>
      <c r="V51" s="199"/>
      <c r="W51" s="199"/>
      <c r="X51" s="199"/>
      <c r="Y51" s="199"/>
      <c r="Z51" s="200"/>
      <c r="AA51" s="197"/>
      <c r="AB51" s="232"/>
      <c r="AC51" s="231"/>
      <c r="AD51" s="231"/>
      <c r="AE51" s="231"/>
      <c r="AF51" s="231"/>
      <c r="AG51" s="232"/>
      <c r="AH51" s="231"/>
      <c r="AI51" s="233"/>
      <c r="AJ51" s="233"/>
      <c r="AK51" s="233"/>
      <c r="AL51" s="567"/>
      <c r="AM51" s="567"/>
      <c r="AN51" s="567"/>
      <c r="AO51" s="567"/>
      <c r="AP51" s="567"/>
      <c r="AQ51" s="567"/>
      <c r="AR51" s="567"/>
      <c r="AS51" s="234"/>
      <c r="AT51" s="234"/>
      <c r="AU51" s="234"/>
      <c r="AV51" s="234"/>
      <c r="AW51" s="234"/>
      <c r="AX51" s="234"/>
      <c r="AY51" s="234"/>
      <c r="AZ51" s="234"/>
      <c r="BA51" s="234"/>
      <c r="BB51" s="234"/>
      <c r="BC51" s="234"/>
      <c r="BD51" s="234"/>
      <c r="BE51" s="234"/>
      <c r="BF51" s="234"/>
      <c r="BG51" s="234"/>
      <c r="BH51" s="234"/>
      <c r="BI51" s="234"/>
      <c r="BJ51" s="234"/>
      <c r="BK51" s="234"/>
      <c r="BL51" s="234"/>
      <c r="BM51" s="234"/>
      <c r="BN51" s="234"/>
      <c r="BO51" s="234"/>
      <c r="BP51" s="234"/>
      <c r="BQ51" s="234"/>
      <c r="BR51" s="234"/>
      <c r="BS51" s="234"/>
      <c r="BT51" s="234"/>
      <c r="BU51" s="234"/>
      <c r="BV51" s="234"/>
      <c r="BW51" s="234"/>
      <c r="BX51" s="234"/>
      <c r="BY51" s="234"/>
      <c r="BZ51" s="234"/>
      <c r="CA51" s="234"/>
      <c r="CT51" s="235"/>
      <c r="CU51" s="235"/>
    </row>
    <row r="52" spans="1:99" s="245" customFormat="1" ht="13.5" customHeight="1" x14ac:dyDescent="0.2">
      <c r="A52" s="534" t="s">
        <v>326</v>
      </c>
      <c r="B52" s="534"/>
      <c r="C52" s="534"/>
      <c r="D52" s="534"/>
      <c r="E52" s="534"/>
      <c r="F52" s="534"/>
      <c r="G52" s="534"/>
      <c r="H52" s="534"/>
      <c r="I52" s="534"/>
      <c r="J52" s="534"/>
      <c r="K52" s="534"/>
      <c r="L52" s="534"/>
      <c r="M52" s="534"/>
      <c r="N52" s="534"/>
      <c r="O52" s="534"/>
      <c r="P52" s="534"/>
      <c r="Q52" s="534"/>
      <c r="R52" s="534"/>
      <c r="S52" s="534"/>
      <c r="T52" s="534"/>
      <c r="U52" s="534"/>
      <c r="V52" s="534"/>
      <c r="W52" s="534"/>
      <c r="X52" s="534"/>
      <c r="Y52" s="534"/>
      <c r="Z52" s="534"/>
      <c r="AA52" s="534"/>
      <c r="AB52" s="534"/>
      <c r="AC52" s="534"/>
      <c r="AD52" s="534"/>
      <c r="AE52" s="534"/>
      <c r="AF52" s="534"/>
      <c r="AG52" s="534"/>
      <c r="AH52" s="534"/>
      <c r="AI52" s="534"/>
      <c r="AJ52" s="328"/>
      <c r="AK52" s="328"/>
      <c r="AL52" s="328"/>
      <c r="AM52" s="328"/>
      <c r="AN52" s="328"/>
      <c r="AO52" s="328"/>
      <c r="AP52" s="328"/>
      <c r="AQ52" s="328"/>
      <c r="AR52" s="328"/>
      <c r="AS52" s="244"/>
      <c r="AT52" s="244"/>
      <c r="AU52" s="244"/>
      <c r="AV52" s="244"/>
      <c r="AW52" s="244"/>
      <c r="AX52" s="244"/>
      <c r="AY52" s="244"/>
      <c r="AZ52" s="244"/>
      <c r="BA52" s="244"/>
      <c r="BB52" s="244"/>
      <c r="BC52" s="244"/>
      <c r="BD52" s="244"/>
      <c r="BE52" s="244"/>
      <c r="BF52" s="244"/>
      <c r="BG52" s="244"/>
      <c r="BH52" s="244"/>
      <c r="BI52" s="244"/>
      <c r="BJ52" s="244"/>
      <c r="BK52" s="244"/>
      <c r="BL52" s="244"/>
      <c r="BM52" s="244"/>
      <c r="BN52" s="244"/>
      <c r="BO52" s="244"/>
      <c r="BP52" s="244"/>
      <c r="BQ52" s="244"/>
      <c r="BR52" s="244"/>
      <c r="BS52" s="244"/>
      <c r="BT52" s="244"/>
      <c r="BU52" s="244"/>
      <c r="BV52" s="244"/>
      <c r="BW52" s="244"/>
      <c r="BX52" s="244"/>
      <c r="BY52" s="244"/>
      <c r="BZ52" s="244"/>
      <c r="CT52" s="244"/>
      <c r="CU52" s="244"/>
    </row>
    <row r="53" spans="1:99" s="197" customFormat="1" ht="15" customHeight="1" x14ac:dyDescent="0.25">
      <c r="A53" s="243"/>
      <c r="B53" s="246"/>
      <c r="C53" s="542" t="s">
        <v>142</v>
      </c>
      <c r="D53" s="542"/>
      <c r="E53" s="542"/>
      <c r="F53" s="542"/>
      <c r="G53" s="542"/>
      <c r="H53" s="542"/>
      <c r="I53" s="246"/>
      <c r="J53" s="246"/>
      <c r="K53" s="246"/>
      <c r="L53" s="246"/>
      <c r="M53" s="246"/>
      <c r="N53" s="542" t="s">
        <v>244</v>
      </c>
      <c r="O53" s="542"/>
      <c r="P53" s="542"/>
      <c r="Q53" s="542"/>
      <c r="R53" s="542"/>
      <c r="S53" s="542"/>
      <c r="T53" s="246"/>
      <c r="U53" s="246"/>
      <c r="W53" s="246"/>
      <c r="X53" s="246"/>
      <c r="Y53" s="246"/>
      <c r="Z53" s="246"/>
      <c r="AA53" s="542" t="s">
        <v>256</v>
      </c>
      <c r="AB53" s="542"/>
      <c r="AC53" s="542"/>
      <c r="AD53" s="542"/>
      <c r="AE53" s="542"/>
      <c r="AF53" s="246"/>
      <c r="AG53" s="246"/>
      <c r="AH53" s="246"/>
      <c r="AI53" s="243"/>
      <c r="AK53" s="246" t="s">
        <v>243</v>
      </c>
      <c r="AL53" s="246"/>
      <c r="AM53" s="246"/>
      <c r="AN53" s="246"/>
      <c r="AO53" s="246"/>
      <c r="AP53" s="213"/>
      <c r="AQ53" s="213"/>
      <c r="AR53" s="213"/>
      <c r="AS53" s="213"/>
      <c r="AT53" s="213"/>
      <c r="AU53" s="213"/>
      <c r="AV53" s="213"/>
      <c r="AW53" s="213"/>
      <c r="AX53" s="213"/>
      <c r="AY53" s="213"/>
      <c r="AZ53" s="213"/>
      <c r="BA53" s="213"/>
      <c r="BB53" s="213"/>
      <c r="BC53" s="213"/>
      <c r="BD53" s="213"/>
      <c r="BE53" s="213"/>
      <c r="BF53" s="213"/>
      <c r="BG53" s="213"/>
      <c r="BH53" s="213"/>
      <c r="BI53" s="213"/>
      <c r="BJ53" s="213"/>
      <c r="BK53" s="213"/>
      <c r="BL53" s="213"/>
      <c r="BM53" s="213"/>
      <c r="BN53" s="213"/>
      <c r="BO53" s="213"/>
      <c r="BP53" s="213"/>
      <c r="BQ53" s="213"/>
      <c r="BR53" s="213"/>
      <c r="BS53" s="213"/>
      <c r="BT53" s="213"/>
      <c r="BU53" s="213"/>
      <c r="BV53" s="213"/>
      <c r="BW53" s="213"/>
      <c r="BX53" s="213"/>
      <c r="BY53" s="213"/>
      <c r="BZ53" s="213"/>
      <c r="CT53" s="213"/>
      <c r="CU53" s="213"/>
    </row>
    <row r="176" spans="16:16" x14ac:dyDescent="0.2">
      <c r="P176" s="16" t="s">
        <v>205</v>
      </c>
    </row>
  </sheetData>
  <mergeCells count="154">
    <mergeCell ref="AK21:AK23"/>
    <mergeCell ref="AK24:AK26"/>
    <mergeCell ref="AK27:AK29"/>
    <mergeCell ref="AK30:AK32"/>
    <mergeCell ref="AK33:AK35"/>
    <mergeCell ref="AI39:AI40"/>
    <mergeCell ref="AI24:AI25"/>
    <mergeCell ref="AM33:AM34"/>
    <mergeCell ref="AL30:AL31"/>
    <mergeCell ref="AM30:AM31"/>
    <mergeCell ref="AL51:AR51"/>
    <mergeCell ref="AK36:AK38"/>
    <mergeCell ref="AK39:AK41"/>
    <mergeCell ref="AR36:AR37"/>
    <mergeCell ref="AO39:AO40"/>
    <mergeCell ref="AP39:AP40"/>
    <mergeCell ref="AQ33:AQ34"/>
    <mergeCell ref="B33:B35"/>
    <mergeCell ref="A36:A38"/>
    <mergeCell ref="B36:B38"/>
    <mergeCell ref="A39:A41"/>
    <mergeCell ref="B39:B41"/>
    <mergeCell ref="AI30:AI31"/>
    <mergeCell ref="A30:A32"/>
    <mergeCell ref="AI33:AI34"/>
    <mergeCell ref="B30:B32"/>
    <mergeCell ref="A33:A35"/>
    <mergeCell ref="A21:A23"/>
    <mergeCell ref="A24:A26"/>
    <mergeCell ref="A27:A29"/>
    <mergeCell ref="B18:B20"/>
    <mergeCell ref="A18:A20"/>
    <mergeCell ref="B21:B23"/>
    <mergeCell ref="B24:B26"/>
    <mergeCell ref="B27:B29"/>
    <mergeCell ref="B12:B14"/>
    <mergeCell ref="A12:A14"/>
    <mergeCell ref="AK12:AK14"/>
    <mergeCell ref="AN21:AN22"/>
    <mergeCell ref="AM21:AM22"/>
    <mergeCell ref="AL21:AL22"/>
    <mergeCell ref="AI21:AI22"/>
    <mergeCell ref="AI18:AI19"/>
    <mergeCell ref="AL18:AL19"/>
    <mergeCell ref="B15:B17"/>
    <mergeCell ref="AL33:AL34"/>
    <mergeCell ref="AQ39:AQ40"/>
    <mergeCell ref="AR39:AR40"/>
    <mergeCell ref="AO36:AO37"/>
    <mergeCell ref="AP36:AP37"/>
    <mergeCell ref="AQ36:AQ37"/>
    <mergeCell ref="AL39:AL40"/>
    <mergeCell ref="AM39:AM40"/>
    <mergeCell ref="AN39:AN40"/>
    <mergeCell ref="AO33:AO34"/>
    <mergeCell ref="AP33:AP34"/>
    <mergeCell ref="AN33:AN34"/>
    <mergeCell ref="AN30:AN31"/>
    <mergeCell ref="AR33:AR34"/>
    <mergeCell ref="AI36:AI37"/>
    <mergeCell ref="AL36:AL37"/>
    <mergeCell ref="AM36:AM37"/>
    <mergeCell ref="AN36:AN37"/>
    <mergeCell ref="AO30:AO31"/>
    <mergeCell ref="AP30:AP31"/>
    <mergeCell ref="AR30:AR31"/>
    <mergeCell ref="AQ24:AQ25"/>
    <mergeCell ref="AR24:AR25"/>
    <mergeCell ref="AI27:AI28"/>
    <mergeCell ref="AL27:AL28"/>
    <mergeCell ref="AM27:AM28"/>
    <mergeCell ref="AN27:AN28"/>
    <mergeCell ref="AO27:AO28"/>
    <mergeCell ref="AP27:AP28"/>
    <mergeCell ref="AL24:AL25"/>
    <mergeCell ref="AM24:AM25"/>
    <mergeCell ref="AN24:AN25"/>
    <mergeCell ref="AO24:AO25"/>
    <mergeCell ref="AP24:AP25"/>
    <mergeCell ref="AQ30:AQ31"/>
    <mergeCell ref="AQ21:AQ22"/>
    <mergeCell ref="AR21:AR22"/>
    <mergeCell ref="AO18:AO19"/>
    <mergeCell ref="AQ27:AQ28"/>
    <mergeCell ref="AR27:AR28"/>
    <mergeCell ref="AO21:AO22"/>
    <mergeCell ref="AP21:AP22"/>
    <mergeCell ref="AR18:AR19"/>
    <mergeCell ref="CQ3:CQ10"/>
    <mergeCell ref="AN9:AQ9"/>
    <mergeCell ref="AR9:AR11"/>
    <mergeCell ref="CH3:CH10"/>
    <mergeCell ref="CI3:CI10"/>
    <mergeCell ref="AN15:AN16"/>
    <mergeCell ref="AP12:AP13"/>
    <mergeCell ref="AQ12:AQ13"/>
    <mergeCell ref="AO15:AO16"/>
    <mergeCell ref="AP15:AP16"/>
    <mergeCell ref="CC3:CC10"/>
    <mergeCell ref="AI12:AI13"/>
    <mergeCell ref="AN12:AN13"/>
    <mergeCell ref="CN3:CN10"/>
    <mergeCell ref="CO3:CO10"/>
    <mergeCell ref="CP3:CP10"/>
    <mergeCell ref="W5:X5"/>
    <mergeCell ref="CJ3:CJ10"/>
    <mergeCell ref="CK3:CK10"/>
    <mergeCell ref="CL3:CL10"/>
    <mergeCell ref="CM3:CM10"/>
    <mergeCell ref="CF3:CF10"/>
    <mergeCell ref="AO10:AO11"/>
    <mergeCell ref="AP10:AP11"/>
    <mergeCell ref="CG3:CG10"/>
    <mergeCell ref="CB3:CB10"/>
    <mergeCell ref="AR15:AR16"/>
    <mergeCell ref="CE3:CE10"/>
    <mergeCell ref="A1:I1"/>
    <mergeCell ref="A2:I2"/>
    <mergeCell ref="A9:A11"/>
    <mergeCell ref="B9:B11"/>
    <mergeCell ref="C9:C11"/>
    <mergeCell ref="D9:AI9"/>
    <mergeCell ref="AI10:AI11"/>
    <mergeCell ref="A4:AI4"/>
    <mergeCell ref="AK18:AK20"/>
    <mergeCell ref="AL12:AL13"/>
    <mergeCell ref="AM12:AM13"/>
    <mergeCell ref="CD3:CD10"/>
    <mergeCell ref="AQ10:AQ11"/>
    <mergeCell ref="AP18:AP19"/>
    <mergeCell ref="AQ18:AQ19"/>
    <mergeCell ref="AR12:AR13"/>
    <mergeCell ref="AO12:AO13"/>
    <mergeCell ref="AQ15:AQ16"/>
    <mergeCell ref="AM15:AM16"/>
    <mergeCell ref="AN10:AN11"/>
    <mergeCell ref="C53:H53"/>
    <mergeCell ref="AK15:AK17"/>
    <mergeCell ref="AJ12:AJ13"/>
    <mergeCell ref="AJ15:AJ16"/>
    <mergeCell ref="AN18:AN19"/>
    <mergeCell ref="AM18:AM19"/>
    <mergeCell ref="N53:S53"/>
    <mergeCell ref="AA53:AE53"/>
    <mergeCell ref="AF1:AI1"/>
    <mergeCell ref="AR42:AR45"/>
    <mergeCell ref="AQ42:AQ45"/>
    <mergeCell ref="AO42:AO45"/>
    <mergeCell ref="C48:AI48"/>
    <mergeCell ref="A52:AI52"/>
    <mergeCell ref="A15:A17"/>
    <mergeCell ref="AJ18:AJ19"/>
    <mergeCell ref="AI15:AI16"/>
    <mergeCell ref="AL15:AL16"/>
  </mergeCells>
  <pageMargins left="0.39370078740157483" right="0.31496062992125984" top="0.94488188976377963" bottom="0.55118110236220474" header="0.31496062992125984" footer="0.31496062992125984"/>
  <pageSetup paperSize="9" orientation="landscape"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48"/>
  <sheetViews>
    <sheetView zoomScaleNormal="100" workbookViewId="0">
      <selection activeCell="Q17" sqref="Q17"/>
    </sheetView>
  </sheetViews>
  <sheetFormatPr defaultRowHeight="16.5" x14ac:dyDescent="0.25"/>
  <cols>
    <col min="1" max="1" width="4.28515625" style="34" customWidth="1"/>
    <col min="2" max="2" width="16.42578125" style="34" customWidth="1"/>
    <col min="3" max="4" width="10.85546875" style="34" customWidth="1"/>
    <col min="5" max="5" width="11.42578125" style="34" customWidth="1"/>
    <col min="6" max="6" width="12.7109375" style="36" customWidth="1"/>
    <col min="7" max="7" width="10.85546875" style="37" customWidth="1"/>
    <col min="8" max="8" width="13.85546875" style="71" customWidth="1"/>
    <col min="9" max="9" width="10.5703125" style="71" customWidth="1"/>
    <col min="10" max="10" width="11.140625" style="71" customWidth="1"/>
    <col min="11" max="11" width="8.7109375" style="34" customWidth="1"/>
    <col min="12" max="13" width="10.85546875" style="34" customWidth="1"/>
    <col min="14" max="14" width="11.7109375" style="35" customWidth="1"/>
    <col min="15" max="15" width="9" style="34" customWidth="1"/>
    <col min="16" max="16" width="7.42578125" style="34" customWidth="1"/>
    <col min="17" max="17" width="14.5703125" style="58" customWidth="1"/>
    <col min="18" max="16384" width="9.140625" style="34"/>
  </cols>
  <sheetData>
    <row r="1" spans="1:17" ht="13.5" customHeight="1" x14ac:dyDescent="0.25">
      <c r="F1" s="65"/>
      <c r="G1" s="71"/>
      <c r="O1" s="72" t="s">
        <v>105</v>
      </c>
    </row>
    <row r="2" spans="1:17" x14ac:dyDescent="0.25">
      <c r="A2" s="488" t="s">
        <v>14</v>
      </c>
      <c r="B2" s="488"/>
      <c r="C2" s="488"/>
      <c r="D2" s="488"/>
      <c r="E2" s="488"/>
      <c r="F2" s="488"/>
      <c r="G2" s="588" t="s">
        <v>16</v>
      </c>
      <c r="H2" s="588"/>
      <c r="I2" s="588"/>
      <c r="J2" s="588"/>
      <c r="K2" s="588"/>
      <c r="L2" s="588"/>
      <c r="M2" s="588"/>
      <c r="N2" s="588"/>
      <c r="O2" s="588"/>
    </row>
    <row r="3" spans="1:17" x14ac:dyDescent="0.25">
      <c r="A3" s="589" t="s">
        <v>67</v>
      </c>
      <c r="B3" s="589"/>
      <c r="C3" s="589"/>
      <c r="D3" s="589"/>
      <c r="E3" s="589"/>
      <c r="F3" s="589"/>
      <c r="G3" s="589" t="s">
        <v>44</v>
      </c>
      <c r="H3" s="589"/>
      <c r="I3" s="589"/>
      <c r="J3" s="589"/>
      <c r="K3" s="589"/>
      <c r="L3" s="589"/>
      <c r="M3" s="589"/>
      <c r="N3" s="589"/>
      <c r="O3" s="589"/>
    </row>
    <row r="4" spans="1:17" x14ac:dyDescent="0.25">
      <c r="A4" s="589"/>
      <c r="B4" s="589"/>
      <c r="C4" s="589"/>
      <c r="D4" s="589"/>
      <c r="E4" s="589"/>
      <c r="F4" s="589"/>
      <c r="G4" s="47"/>
      <c r="H4" s="47"/>
      <c r="I4" s="47"/>
      <c r="J4" s="47"/>
      <c r="K4" s="441" t="s">
        <v>336</v>
      </c>
      <c r="L4" s="590"/>
      <c r="M4" s="590"/>
      <c r="N4" s="590"/>
      <c r="O4" s="590"/>
    </row>
    <row r="5" spans="1:17" ht="12.75" customHeight="1" x14ac:dyDescent="0.25">
      <c r="A5" s="593"/>
      <c r="B5" s="593"/>
      <c r="C5" s="593"/>
      <c r="D5" s="593"/>
      <c r="E5" s="593"/>
      <c r="F5" s="593"/>
      <c r="O5" s="44"/>
    </row>
    <row r="6" spans="1:17" s="39" customFormat="1" ht="22.5" customHeight="1" x14ac:dyDescent="0.25">
      <c r="A6" s="477" t="s">
        <v>112</v>
      </c>
      <c r="B6" s="477"/>
      <c r="C6" s="477"/>
      <c r="D6" s="477"/>
      <c r="E6" s="477"/>
      <c r="F6" s="477"/>
      <c r="G6" s="477"/>
      <c r="H6" s="477"/>
      <c r="I6" s="477"/>
      <c r="J6" s="477"/>
      <c r="K6" s="477"/>
      <c r="L6" s="477"/>
      <c r="M6" s="477"/>
      <c r="N6" s="477"/>
      <c r="O6" s="477"/>
      <c r="Q6" s="93"/>
    </row>
    <row r="7" spans="1:17" s="39" customFormat="1" ht="18" customHeight="1" x14ac:dyDescent="0.25">
      <c r="A7" s="591" t="s">
        <v>70</v>
      </c>
      <c r="B7" s="591"/>
      <c r="C7" s="591"/>
      <c r="D7" s="591"/>
      <c r="E7" s="591"/>
      <c r="F7" s="591"/>
      <c r="G7" s="591"/>
      <c r="H7" s="591"/>
      <c r="I7" s="591"/>
      <c r="J7" s="591"/>
      <c r="K7" s="591"/>
      <c r="L7" s="591"/>
      <c r="M7" s="591"/>
      <c r="N7" s="591"/>
      <c r="O7" s="591"/>
      <c r="P7" s="91"/>
      <c r="Q7" s="93"/>
    </row>
    <row r="8" spans="1:17" s="39" customFormat="1" ht="22.5" customHeight="1" x14ac:dyDescent="0.25">
      <c r="A8" s="591" t="s">
        <v>311</v>
      </c>
      <c r="B8" s="591"/>
      <c r="C8" s="591"/>
      <c r="D8" s="591"/>
      <c r="E8" s="591"/>
      <c r="F8" s="591"/>
      <c r="G8" s="591"/>
      <c r="H8" s="591"/>
      <c r="I8" s="591"/>
      <c r="J8" s="591"/>
      <c r="K8" s="591"/>
      <c r="L8" s="591"/>
      <c r="M8" s="591"/>
      <c r="N8" s="591"/>
      <c r="O8" s="591"/>
      <c r="P8" s="92"/>
      <c r="Q8" s="93"/>
    </row>
    <row r="9" spans="1:17" s="39" customFormat="1" ht="21.95" customHeight="1" x14ac:dyDescent="0.25">
      <c r="A9" s="94" t="s">
        <v>19</v>
      </c>
      <c r="B9" s="596" t="s">
        <v>337</v>
      </c>
      <c r="C9" s="596"/>
      <c r="D9" s="596"/>
      <c r="E9" s="596"/>
      <c r="F9" s="596"/>
      <c r="G9" s="596"/>
      <c r="H9" s="596"/>
      <c r="I9" s="596"/>
      <c r="J9" s="596"/>
      <c r="K9" s="596"/>
      <c r="L9" s="596"/>
      <c r="M9" s="95"/>
      <c r="N9" s="41"/>
      <c r="Q9" s="93"/>
    </row>
    <row r="10" spans="1:17" s="188" customFormat="1" ht="21.95" customHeight="1" x14ac:dyDescent="0.25">
      <c r="A10" s="94" t="s">
        <v>19</v>
      </c>
      <c r="B10" s="333" t="s">
        <v>335</v>
      </c>
      <c r="C10" s="333"/>
      <c r="D10" s="333"/>
      <c r="E10" s="333"/>
      <c r="F10" s="333"/>
      <c r="G10" s="333"/>
      <c r="H10" s="333"/>
      <c r="I10" s="333"/>
      <c r="J10" s="333"/>
      <c r="K10" s="333"/>
      <c r="L10" s="333"/>
      <c r="M10" s="95"/>
      <c r="N10" s="41"/>
      <c r="Q10" s="93"/>
    </row>
    <row r="11" spans="1:17" s="61" customFormat="1" ht="16.5" customHeight="1" x14ac:dyDescent="0.25">
      <c r="A11" s="59"/>
      <c r="B11" s="75"/>
      <c r="C11" s="75"/>
      <c r="D11" s="75"/>
      <c r="E11" s="75"/>
      <c r="F11" s="73"/>
      <c r="K11" s="73"/>
      <c r="L11" s="73"/>
      <c r="M11" s="73"/>
      <c r="N11" s="568" t="s">
        <v>305</v>
      </c>
      <c r="O11" s="569"/>
      <c r="Q11" s="60"/>
    </row>
    <row r="12" spans="1:17" s="61" customFormat="1" ht="16.5" hidden="1" customHeight="1" x14ac:dyDescent="0.25">
      <c r="A12" s="59"/>
      <c r="B12" s="75"/>
      <c r="C12" s="75"/>
      <c r="D12" s="75"/>
      <c r="E12" s="75"/>
      <c r="F12" s="73"/>
      <c r="J12" s="571" t="s">
        <v>294</v>
      </c>
      <c r="K12" s="571"/>
      <c r="L12" s="571"/>
      <c r="M12" s="315"/>
      <c r="N12" s="316" t="s">
        <v>292</v>
      </c>
      <c r="O12" s="317"/>
      <c r="Q12" s="60"/>
    </row>
    <row r="13" spans="1:17" s="61" customFormat="1" ht="16.5" hidden="1" customHeight="1" x14ac:dyDescent="0.25">
      <c r="A13" s="59"/>
      <c r="B13" s="75"/>
      <c r="C13" s="75"/>
      <c r="D13" s="75"/>
      <c r="E13" s="75"/>
      <c r="F13" s="73"/>
      <c r="J13" s="318"/>
      <c r="K13" s="319" t="s">
        <v>293</v>
      </c>
      <c r="L13" s="318"/>
      <c r="M13" s="320" t="s">
        <v>295</v>
      </c>
      <c r="N13" s="321"/>
      <c r="O13" s="322"/>
      <c r="Q13" s="60"/>
    </row>
    <row r="14" spans="1:17" s="80" customFormat="1" ht="21.95" customHeight="1" x14ac:dyDescent="0.25">
      <c r="A14" s="484" t="s">
        <v>1</v>
      </c>
      <c r="B14" s="570" t="s">
        <v>4</v>
      </c>
      <c r="C14" s="597" t="s">
        <v>106</v>
      </c>
      <c r="D14" s="574" t="s">
        <v>94</v>
      </c>
      <c r="E14" s="575"/>
      <c r="F14" s="575"/>
      <c r="G14" s="575"/>
      <c r="H14" s="575"/>
      <c r="I14" s="576"/>
      <c r="J14" s="572" t="s">
        <v>212</v>
      </c>
      <c r="K14" s="484" t="s">
        <v>291</v>
      </c>
      <c r="L14" s="484"/>
      <c r="M14" s="484"/>
      <c r="N14" s="484"/>
      <c r="O14" s="570" t="s">
        <v>6</v>
      </c>
      <c r="P14" s="97" t="s">
        <v>53</v>
      </c>
      <c r="Q14" s="98"/>
    </row>
    <row r="15" spans="1:17" s="80" customFormat="1" ht="65.25" customHeight="1" x14ac:dyDescent="0.25">
      <c r="A15" s="484"/>
      <c r="B15" s="570"/>
      <c r="C15" s="597"/>
      <c r="D15" s="309" t="s">
        <v>214</v>
      </c>
      <c r="E15" s="169" t="s">
        <v>213</v>
      </c>
      <c r="F15" s="169" t="s">
        <v>107</v>
      </c>
      <c r="G15" s="169" t="s">
        <v>108</v>
      </c>
      <c r="H15" s="150" t="s">
        <v>109</v>
      </c>
      <c r="I15" s="150" t="s">
        <v>110</v>
      </c>
      <c r="J15" s="573"/>
      <c r="K15" s="162" t="s">
        <v>123</v>
      </c>
      <c r="L15" s="162" t="s">
        <v>45</v>
      </c>
      <c r="M15" s="162" t="s">
        <v>224</v>
      </c>
      <c r="N15" s="77" t="s">
        <v>13</v>
      </c>
      <c r="O15" s="570"/>
      <c r="P15" s="97"/>
      <c r="Q15" s="98"/>
    </row>
    <row r="16" spans="1:17" s="80" customFormat="1" ht="30" customHeight="1" x14ac:dyDescent="0.25">
      <c r="A16" s="156" t="s">
        <v>76</v>
      </c>
      <c r="B16" s="156" t="s">
        <v>77</v>
      </c>
      <c r="C16" s="156" t="s">
        <v>78</v>
      </c>
      <c r="D16" s="156" t="s">
        <v>79</v>
      </c>
      <c r="E16" s="156" t="s">
        <v>80</v>
      </c>
      <c r="F16" s="156" t="s">
        <v>93</v>
      </c>
      <c r="G16" s="156" t="s">
        <v>113</v>
      </c>
      <c r="H16" s="156" t="s">
        <v>151</v>
      </c>
      <c r="I16" s="156" t="s">
        <v>215</v>
      </c>
      <c r="J16" s="156" t="s">
        <v>82</v>
      </c>
      <c r="K16" s="156" t="s">
        <v>83</v>
      </c>
      <c r="L16" s="156" t="s">
        <v>216</v>
      </c>
      <c r="M16" s="156" t="s">
        <v>217</v>
      </c>
      <c r="N16" s="156" t="s">
        <v>218</v>
      </c>
      <c r="O16" s="156" t="s">
        <v>219</v>
      </c>
      <c r="P16" s="97"/>
      <c r="Q16" s="98"/>
    </row>
    <row r="17" spans="1:17" s="80" customFormat="1" ht="17.25" customHeight="1" x14ac:dyDescent="0.25">
      <c r="A17" s="78">
        <v>1</v>
      </c>
      <c r="B17" s="82" t="s">
        <v>227</v>
      </c>
      <c r="C17" s="82"/>
      <c r="D17" s="82"/>
      <c r="E17" s="82"/>
      <c r="F17" s="173"/>
      <c r="G17" s="174"/>
      <c r="H17" s="174"/>
      <c r="I17" s="174"/>
      <c r="J17" s="174"/>
      <c r="K17" s="175"/>
      <c r="L17" s="175"/>
      <c r="M17" s="175"/>
      <c r="N17" s="176"/>
      <c r="O17" s="82"/>
      <c r="P17" s="79"/>
      <c r="Q17" s="99"/>
    </row>
    <row r="18" spans="1:17" s="80" customFormat="1" ht="17.25" customHeight="1" x14ac:dyDescent="0.25">
      <c r="A18" s="78">
        <v>2</v>
      </c>
      <c r="B18" s="82"/>
      <c r="C18" s="82"/>
      <c r="D18" s="82"/>
      <c r="E18" s="82"/>
      <c r="F18" s="173"/>
      <c r="G18" s="174"/>
      <c r="H18" s="174"/>
      <c r="I18" s="174"/>
      <c r="J18" s="174"/>
      <c r="K18" s="175"/>
      <c r="L18" s="175"/>
      <c r="M18" s="175"/>
      <c r="N18" s="176"/>
      <c r="O18" s="82"/>
      <c r="Q18" s="98"/>
    </row>
    <row r="19" spans="1:17" s="80" customFormat="1" ht="17.25" customHeight="1" x14ac:dyDescent="0.25">
      <c r="A19" s="78">
        <v>3</v>
      </c>
      <c r="B19" s="82"/>
      <c r="C19" s="82"/>
      <c r="D19" s="82"/>
      <c r="E19" s="82"/>
      <c r="F19" s="173"/>
      <c r="G19" s="174"/>
      <c r="H19" s="174"/>
      <c r="I19" s="174"/>
      <c r="J19" s="174"/>
      <c r="K19" s="175"/>
      <c r="L19" s="175"/>
      <c r="M19" s="175"/>
      <c r="N19" s="176"/>
      <c r="O19" s="82"/>
      <c r="Q19" s="98"/>
    </row>
    <row r="20" spans="1:17" s="80" customFormat="1" ht="17.25" customHeight="1" x14ac:dyDescent="0.25">
      <c r="A20" s="78">
        <v>4</v>
      </c>
      <c r="B20" s="82"/>
      <c r="C20" s="82"/>
      <c r="D20" s="82"/>
      <c r="E20" s="82"/>
      <c r="F20" s="173"/>
      <c r="G20" s="174"/>
      <c r="H20" s="174"/>
      <c r="I20" s="174"/>
      <c r="J20" s="174"/>
      <c r="K20" s="175"/>
      <c r="L20" s="175"/>
      <c r="M20" s="175"/>
      <c r="N20" s="176"/>
      <c r="O20" s="82"/>
      <c r="Q20" s="98"/>
    </row>
    <row r="21" spans="1:17" s="80" customFormat="1" ht="21.95" customHeight="1" x14ac:dyDescent="0.25">
      <c r="A21" s="168"/>
      <c r="B21" s="81" t="s">
        <v>13</v>
      </c>
      <c r="C21" s="81"/>
      <c r="D21" s="81"/>
      <c r="E21" s="81"/>
      <c r="F21" s="100"/>
      <c r="G21" s="101"/>
      <c r="H21" s="101"/>
      <c r="I21" s="101" t="s">
        <v>290</v>
      </c>
      <c r="J21" s="101"/>
      <c r="K21" s="102"/>
      <c r="L21" s="102"/>
      <c r="M21" s="102"/>
      <c r="N21" s="102"/>
      <c r="O21" s="102"/>
      <c r="Q21" s="98"/>
    </row>
    <row r="22" spans="1:17" s="39" customFormat="1" ht="19.5" customHeight="1" x14ac:dyDescent="0.25">
      <c r="A22" s="69"/>
      <c r="C22" s="165"/>
      <c r="D22" s="188"/>
      <c r="F22" s="69"/>
      <c r="H22" s="152"/>
      <c r="I22" s="112"/>
      <c r="J22" s="188"/>
      <c r="K22" s="594" t="s">
        <v>118</v>
      </c>
      <c r="L22" s="595"/>
      <c r="M22" s="595"/>
      <c r="N22" s="595"/>
      <c r="O22" s="595"/>
      <c r="Q22" s="93"/>
    </row>
    <row r="23" spans="1:17" s="56" customFormat="1" ht="18.75" customHeight="1" x14ac:dyDescent="0.25">
      <c r="A23" s="433" t="s">
        <v>124</v>
      </c>
      <c r="B23" s="433"/>
      <c r="C23" s="433"/>
      <c r="D23" s="433"/>
      <c r="E23" s="433"/>
      <c r="F23" s="433"/>
      <c r="G23" s="433"/>
      <c r="H23" s="433"/>
      <c r="I23" s="433"/>
      <c r="J23" s="433"/>
      <c r="K23" s="433"/>
      <c r="L23" s="433"/>
      <c r="M23" s="433"/>
      <c r="N23" s="433"/>
      <c r="O23" s="433"/>
      <c r="Q23" s="96"/>
    </row>
    <row r="24" spans="1:17" s="56" customFormat="1" ht="22.5" customHeight="1" x14ac:dyDescent="0.25">
      <c r="A24" s="70"/>
      <c r="B24" s="584" t="s">
        <v>228</v>
      </c>
      <c r="C24" s="584"/>
      <c r="D24" s="584"/>
      <c r="E24" s="584"/>
      <c r="F24" s="584" t="s">
        <v>229</v>
      </c>
      <c r="G24" s="584"/>
      <c r="H24" s="584"/>
      <c r="I24" s="592" t="s">
        <v>230</v>
      </c>
      <c r="J24" s="592"/>
      <c r="K24" s="592"/>
      <c r="L24" s="267"/>
      <c r="M24" s="584" t="s">
        <v>231</v>
      </c>
      <c r="N24" s="584"/>
      <c r="O24" s="267"/>
      <c r="Q24" s="96"/>
    </row>
    <row r="25" spans="1:17" s="38" customFormat="1" ht="18.75" customHeight="1" x14ac:dyDescent="0.25">
      <c r="A25" s="587" t="s">
        <v>111</v>
      </c>
      <c r="B25" s="587"/>
      <c r="C25" s="170"/>
      <c r="D25" s="170"/>
      <c r="E25" s="170"/>
      <c r="F25" s="170"/>
      <c r="G25" s="170"/>
      <c r="H25" s="170"/>
      <c r="I25" s="170"/>
      <c r="J25" s="170"/>
      <c r="K25" s="171"/>
      <c r="L25" s="170"/>
      <c r="M25" s="66"/>
      <c r="N25" s="66"/>
      <c r="O25" s="66"/>
      <c r="Q25" s="62"/>
    </row>
    <row r="26" spans="1:17" s="38" customFormat="1" ht="18.75" customHeight="1" x14ac:dyDescent="0.25">
      <c r="A26" s="172"/>
      <c r="B26" s="586" t="s">
        <v>220</v>
      </c>
      <c r="C26" s="586"/>
      <c r="D26" s="586"/>
      <c r="E26" s="586"/>
      <c r="F26" s="586"/>
      <c r="G26" s="586"/>
      <c r="H26" s="586"/>
      <c r="I26" s="586"/>
      <c r="J26" s="586"/>
      <c r="K26" s="586"/>
      <c r="L26" s="586"/>
      <c r="M26" s="586"/>
      <c r="N26" s="586"/>
      <c r="O26" s="586"/>
      <c r="Q26" s="62"/>
    </row>
    <row r="27" spans="1:17" s="38" customFormat="1" ht="33.75" customHeight="1" x14ac:dyDescent="0.25">
      <c r="A27" s="123"/>
      <c r="B27" s="585" t="s">
        <v>221</v>
      </c>
      <c r="C27" s="585"/>
      <c r="D27" s="585"/>
      <c r="E27" s="585"/>
      <c r="F27" s="585"/>
      <c r="G27" s="585"/>
      <c r="H27" s="585"/>
      <c r="I27" s="585"/>
      <c r="J27" s="585"/>
      <c r="K27" s="585"/>
      <c r="L27" s="585"/>
      <c r="M27" s="585"/>
      <c r="N27" s="585"/>
      <c r="O27" s="585"/>
      <c r="Q27" s="62"/>
    </row>
    <row r="28" spans="1:17" s="38" customFormat="1" ht="19.5" customHeight="1" x14ac:dyDescent="0.25">
      <c r="A28" s="170"/>
      <c r="B28" s="586" t="s">
        <v>222</v>
      </c>
      <c r="C28" s="586"/>
      <c r="D28" s="586"/>
      <c r="E28" s="586"/>
      <c r="F28" s="586"/>
      <c r="G28" s="586"/>
      <c r="H28" s="586"/>
      <c r="I28" s="586"/>
      <c r="J28" s="586"/>
      <c r="K28" s="586"/>
      <c r="L28" s="586"/>
      <c r="M28" s="586"/>
      <c r="N28" s="586"/>
      <c r="O28" s="586"/>
      <c r="Q28" s="62"/>
    </row>
    <row r="29" spans="1:17" s="38" customFormat="1" ht="19.5" customHeight="1" x14ac:dyDescent="0.25">
      <c r="A29" s="170"/>
      <c r="B29" s="269" t="s">
        <v>226</v>
      </c>
      <c r="C29" s="269"/>
      <c r="D29" s="269"/>
      <c r="E29" s="269"/>
      <c r="F29" s="269"/>
      <c r="G29" s="269"/>
      <c r="H29" s="269"/>
      <c r="I29" s="269"/>
      <c r="J29" s="269"/>
      <c r="K29" s="269"/>
      <c r="L29" s="269"/>
      <c r="M29" s="269"/>
      <c r="N29" s="269"/>
      <c r="O29" s="269"/>
      <c r="Q29" s="62"/>
    </row>
    <row r="30" spans="1:17" s="38" customFormat="1" ht="19.5" customHeight="1" x14ac:dyDescent="0.25">
      <c r="A30" s="66"/>
      <c r="B30" s="585" t="s">
        <v>223</v>
      </c>
      <c r="C30" s="585"/>
      <c r="D30" s="585"/>
      <c r="E30" s="585"/>
      <c r="F30" s="585"/>
      <c r="G30" s="585"/>
      <c r="H30" s="585"/>
      <c r="I30" s="585"/>
      <c r="J30" s="585"/>
      <c r="K30" s="585"/>
      <c r="L30" s="585"/>
      <c r="M30" s="585"/>
      <c r="N30" s="585"/>
      <c r="O30" s="585"/>
      <c r="Q30" s="62"/>
    </row>
    <row r="31" spans="1:17" s="38" customFormat="1" ht="19.5" customHeight="1" x14ac:dyDescent="0.25">
      <c r="A31" s="66"/>
      <c r="B31" s="585" t="s">
        <v>225</v>
      </c>
      <c r="C31" s="585"/>
      <c r="D31" s="585"/>
      <c r="E31" s="585"/>
      <c r="F31" s="585"/>
      <c r="G31" s="585"/>
      <c r="H31" s="585"/>
      <c r="I31" s="585"/>
      <c r="J31" s="585"/>
      <c r="K31" s="585"/>
      <c r="L31" s="585"/>
      <c r="M31" s="585"/>
      <c r="N31" s="585"/>
      <c r="O31" s="585"/>
      <c r="Q31" s="62"/>
    </row>
    <row r="32" spans="1:17" s="38" customFormat="1" ht="22.5" customHeight="1" x14ac:dyDescent="0.25">
      <c r="A32" s="66"/>
      <c r="B32" s="311"/>
      <c r="C32" s="161"/>
      <c r="D32" s="268"/>
      <c r="E32" s="66"/>
      <c r="F32" s="66"/>
      <c r="G32" s="66"/>
      <c r="H32" s="151"/>
      <c r="I32" s="111"/>
      <c r="J32" s="268"/>
      <c r="K32" s="66"/>
      <c r="L32" s="66"/>
      <c r="M32" s="66"/>
      <c r="N32" s="66"/>
      <c r="O32" s="66"/>
      <c r="Q32" s="62"/>
    </row>
    <row r="33" spans="1:17" ht="22.5" customHeight="1" x14ac:dyDescent="0.25">
      <c r="F33" s="65"/>
      <c r="G33" s="71"/>
    </row>
    <row r="34" spans="1:17" ht="207" hidden="1" customHeight="1" x14ac:dyDescent="0.25">
      <c r="F34" s="65"/>
      <c r="G34" s="71"/>
    </row>
    <row r="35" spans="1:17" hidden="1" x14ac:dyDescent="0.25"/>
    <row r="36" spans="1:17" hidden="1" x14ac:dyDescent="0.25"/>
    <row r="37" spans="1:17" hidden="1" x14ac:dyDescent="0.25"/>
    <row r="38" spans="1:17" s="43" customFormat="1" ht="12.75" hidden="1" x14ac:dyDescent="0.2">
      <c r="A38" s="43" t="s">
        <v>52</v>
      </c>
      <c r="F38" s="48"/>
      <c r="G38" s="49"/>
      <c r="H38" s="49"/>
      <c r="I38" s="49"/>
      <c r="J38" s="49"/>
      <c r="N38" s="103"/>
      <c r="Q38" s="104"/>
    </row>
    <row r="39" spans="1:17" s="89" customFormat="1" ht="16.5" hidden="1" customHeight="1" x14ac:dyDescent="0.25">
      <c r="B39" s="105" t="s">
        <v>57</v>
      </c>
      <c r="C39" s="105"/>
      <c r="D39" s="105"/>
      <c r="E39" s="577" t="s">
        <v>58</v>
      </c>
      <c r="F39" s="578"/>
      <c r="G39" s="578"/>
      <c r="H39" s="113"/>
      <c r="I39" s="113"/>
      <c r="J39" s="113"/>
      <c r="K39" s="106"/>
      <c r="L39" s="106"/>
      <c r="M39" s="106"/>
      <c r="N39" s="106"/>
      <c r="O39" s="107"/>
    </row>
    <row r="40" spans="1:17" s="89" customFormat="1" ht="16.5" hidden="1" customHeight="1" x14ac:dyDescent="0.2">
      <c r="B40" s="579" t="s">
        <v>54</v>
      </c>
      <c r="C40" s="166"/>
      <c r="D40" s="166"/>
      <c r="E40" s="581" t="s">
        <v>55</v>
      </c>
      <c r="F40" s="581"/>
      <c r="G40" s="581"/>
      <c r="H40" s="114"/>
      <c r="I40" s="114"/>
      <c r="J40" s="114"/>
      <c r="K40" s="106"/>
      <c r="L40" s="106"/>
      <c r="M40" s="106"/>
      <c r="N40" s="106"/>
      <c r="O40" s="107"/>
    </row>
    <row r="41" spans="1:17" s="89" customFormat="1" ht="4.5" hidden="1" customHeight="1" x14ac:dyDescent="0.2">
      <c r="B41" s="580"/>
      <c r="C41" s="167"/>
      <c r="D41" s="167"/>
      <c r="E41" s="582"/>
      <c r="F41" s="582"/>
      <c r="G41" s="582"/>
      <c r="H41" s="106"/>
      <c r="I41" s="106"/>
      <c r="J41" s="106"/>
      <c r="K41" s="106"/>
      <c r="L41" s="106"/>
      <c r="M41" s="106"/>
      <c r="N41" s="106"/>
      <c r="O41" s="107"/>
    </row>
    <row r="42" spans="1:17" s="89" customFormat="1" ht="16.5" hidden="1" customHeight="1" x14ac:dyDescent="0.2">
      <c r="B42" s="580"/>
      <c r="C42" s="167"/>
      <c r="D42" s="167"/>
      <c r="E42" s="583" t="s">
        <v>56</v>
      </c>
      <c r="F42" s="583"/>
      <c r="G42" s="583"/>
      <c r="H42" s="115"/>
      <c r="I42" s="115"/>
      <c r="J42" s="115"/>
      <c r="K42" s="106"/>
      <c r="L42" s="106"/>
      <c r="M42" s="106"/>
      <c r="N42" s="106"/>
      <c r="O42" s="107"/>
    </row>
    <row r="43" spans="1:17" s="89" customFormat="1" ht="12.75" hidden="1" x14ac:dyDescent="0.2">
      <c r="F43" s="106"/>
      <c r="G43" s="107"/>
      <c r="H43" s="107"/>
      <c r="I43" s="107"/>
      <c r="J43" s="107"/>
      <c r="N43" s="108"/>
      <c r="Q43" s="109"/>
    </row>
    <row r="44" spans="1:17" s="89" customFormat="1" ht="12.75" hidden="1" x14ac:dyDescent="0.2">
      <c r="B44" s="32" t="s">
        <v>59</v>
      </c>
      <c r="C44" s="32"/>
      <c r="D44" s="32"/>
      <c r="F44" s="106"/>
      <c r="G44" s="107"/>
      <c r="H44" s="107"/>
      <c r="I44" s="107"/>
      <c r="J44" s="107"/>
      <c r="N44" s="108"/>
      <c r="Q44" s="109"/>
    </row>
    <row r="45" spans="1:17" s="89" customFormat="1" ht="12.75" hidden="1" x14ac:dyDescent="0.2">
      <c r="B45" s="32" t="s">
        <v>60</v>
      </c>
      <c r="C45" s="32"/>
      <c r="D45" s="32"/>
      <c r="F45" s="106"/>
      <c r="G45" s="107"/>
      <c r="H45" s="107"/>
      <c r="I45" s="107"/>
      <c r="J45" s="107"/>
      <c r="N45" s="108"/>
      <c r="Q45" s="109"/>
    </row>
    <row r="46" spans="1:17" s="89" customFormat="1" ht="12.75" hidden="1" x14ac:dyDescent="0.2">
      <c r="B46" s="32" t="s">
        <v>61</v>
      </c>
      <c r="C46" s="32"/>
      <c r="D46" s="32"/>
      <c r="F46" s="106"/>
      <c r="G46" s="107"/>
      <c r="H46" s="107"/>
      <c r="I46" s="107"/>
      <c r="J46" s="107"/>
      <c r="N46" s="108"/>
      <c r="Q46" s="109"/>
    </row>
    <row r="47" spans="1:17" s="89" customFormat="1" ht="12.75" hidden="1" x14ac:dyDescent="0.2">
      <c r="B47" s="32" t="s">
        <v>62</v>
      </c>
      <c r="C47" s="32"/>
      <c r="D47" s="32"/>
      <c r="F47" s="106"/>
      <c r="G47" s="107"/>
      <c r="H47" s="107"/>
      <c r="I47" s="107"/>
      <c r="J47" s="107"/>
      <c r="N47" s="108"/>
      <c r="Q47" s="109"/>
    </row>
    <row r="48" spans="1:17" s="89" customFormat="1" ht="12.75" hidden="1" x14ac:dyDescent="0.2">
      <c r="B48" s="32" t="s">
        <v>63</v>
      </c>
      <c r="C48" s="32"/>
      <c r="D48" s="32"/>
      <c r="F48" s="106"/>
      <c r="G48" s="107"/>
      <c r="H48" s="107"/>
      <c r="I48" s="107"/>
      <c r="J48" s="107"/>
      <c r="N48" s="108"/>
      <c r="Q48" s="109"/>
    </row>
  </sheetData>
  <mergeCells count="37">
    <mergeCell ref="B31:O31"/>
    <mergeCell ref="I24:K24"/>
    <mergeCell ref="M24:N24"/>
    <mergeCell ref="A5:F5"/>
    <mergeCell ref="K22:O22"/>
    <mergeCell ref="B9:L9"/>
    <mergeCell ref="C14:C15"/>
    <mergeCell ref="O14:O15"/>
    <mergeCell ref="K14:N14"/>
    <mergeCell ref="A6:O6"/>
    <mergeCell ref="B30:O30"/>
    <mergeCell ref="A2:F2"/>
    <mergeCell ref="G2:O2"/>
    <mergeCell ref="A3:F3"/>
    <mergeCell ref="G3:O3"/>
    <mergeCell ref="A4:F4"/>
    <mergeCell ref="K4:O4"/>
    <mergeCell ref="A8:O8"/>
    <mergeCell ref="A7:O7"/>
    <mergeCell ref="B26:O26"/>
    <mergeCell ref="E39:G39"/>
    <mergeCell ref="B40:B42"/>
    <mergeCell ref="E40:G40"/>
    <mergeCell ref="E41:G41"/>
    <mergeCell ref="E42:G42"/>
    <mergeCell ref="B24:E24"/>
    <mergeCell ref="B27:O27"/>
    <mergeCell ref="B28:O28"/>
    <mergeCell ref="F24:H24"/>
    <mergeCell ref="A25:B25"/>
    <mergeCell ref="N11:O11"/>
    <mergeCell ref="A14:A15"/>
    <mergeCell ref="A23:O23"/>
    <mergeCell ref="B14:B15"/>
    <mergeCell ref="J12:L12"/>
    <mergeCell ref="J14:J15"/>
    <mergeCell ref="D14:I14"/>
  </mergeCells>
  <pageMargins left="0.35433070866141736" right="0" top="0.70866141732283472" bottom="0.27559055118110237" header="0" footer="0"/>
  <pageSetup paperSize="9" scale="85" orientation="landscape" r:id="rId1"/>
  <ignoredErrors>
    <ignoredError sqref="A16:C16 D16:H16 J16:K16 O16"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Import</vt:lpstr>
      <vt:lpstr>1B. Giao khoán KP</vt:lpstr>
      <vt:lpstr>2A.Biên bản NTSP</vt:lpstr>
      <vt:lpstr>2B.Xác nhận KLTT</vt:lpstr>
      <vt:lpstr>2C.Thanh Lý PGK</vt:lpstr>
      <vt:lpstr>2D.Bình xét</vt:lpstr>
      <vt:lpstr>2E.Chấm công</vt:lpstr>
      <vt:lpstr>2G.Bảng lương</vt:lpstr>
      <vt:lpstr>'2C.Thanh Lý PGK'!Print_Titles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Binh</dc:creator>
  <cp:lastModifiedBy>IT-TMV-Nguyen Thao</cp:lastModifiedBy>
  <cp:lastPrinted>2024-09-09T22:16:27Z</cp:lastPrinted>
  <dcterms:created xsi:type="dcterms:W3CDTF">2012-09-14T13:24:04Z</dcterms:created>
  <dcterms:modified xsi:type="dcterms:W3CDTF">2024-10-05T01:37:30Z</dcterms:modified>
</cp:coreProperties>
</file>