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8800" windowHeight="12300" activeTab="0"/>
  </bookViews>
  <sheets>
    <sheet name="Sheet1" sheetId="1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<sst xmlns="http://schemas.openxmlformats.org/spreadsheetml/2006/main" uniqueCount="146" count="146">
  <si>
    <t>Project 1</t>
  </si>
  <si>
    <t>Supervisor</t>
  </si>
  <si>
    <t>Attendance</t>
  </si>
  <si>
    <t>Total Calss</t>
  </si>
  <si>
    <t>Attended</t>
  </si>
  <si>
    <t>Marks</t>
  </si>
  <si>
    <t>Phase</t>
  </si>
  <si>
    <t>Total Class</t>
  </si>
  <si>
    <t>Submission time</t>
  </si>
  <si>
    <t>Interaction</t>
  </si>
  <si>
    <t>Attitude</t>
  </si>
  <si>
    <t>Ethics</t>
  </si>
  <si>
    <t>Problem statement</t>
  </si>
  <si>
    <t>Literature survey</t>
  </si>
  <si>
    <t>Total</t>
  </si>
  <si>
    <t>Week</t>
  </si>
  <si>
    <t>Idea</t>
  </si>
  <si>
    <t>Guidence by supervisor</t>
  </si>
  <si>
    <t>Reference</t>
  </si>
  <si>
    <t>Team Player</t>
  </si>
  <si>
    <t>Creativity</t>
  </si>
  <si>
    <t>Uniqueness</t>
  </si>
  <si>
    <t>Programming</t>
  </si>
  <si>
    <t>Guidance by supervisor</t>
  </si>
  <si>
    <t>Working</t>
  </si>
  <si>
    <t>Report</t>
  </si>
  <si>
    <t>Hedder, Footer</t>
  </si>
  <si>
    <t>Font</t>
  </si>
  <si>
    <t>Spacing, allignment</t>
  </si>
  <si>
    <t>Description of Fig</t>
  </si>
  <si>
    <t>Index</t>
  </si>
  <si>
    <t>Testing/Result</t>
  </si>
  <si>
    <t>Conclusion</t>
  </si>
  <si>
    <t>Font,Colour</t>
  </si>
  <si>
    <t>Take away training</t>
  </si>
  <si>
    <t>Feedback/ opinoin</t>
  </si>
  <si>
    <t>Take away guest</t>
  </si>
  <si>
    <t>Cover/Certificate/ Acknowledgement</t>
  </si>
  <si>
    <t>Submission time(email)</t>
  </si>
  <si>
    <t>Submission time(Hard copy)</t>
  </si>
  <si>
    <t>Grand Total</t>
  </si>
  <si>
    <t>Training</t>
  </si>
  <si>
    <t>Phase 1</t>
  </si>
  <si>
    <t>Week 1</t>
  </si>
  <si>
    <t>Phase 2</t>
  </si>
  <si>
    <t>Week 2</t>
  </si>
  <si>
    <t>Phase 3</t>
  </si>
  <si>
    <t>Week 3</t>
  </si>
  <si>
    <t>Phase 4</t>
  </si>
  <si>
    <t>Week 4</t>
  </si>
  <si>
    <t>Final</t>
  </si>
  <si>
    <t>Week 5</t>
  </si>
  <si>
    <t>Project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</si>
  <si>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</si>
  <si>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</si>
  <si>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</si>
  <si>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</si>
  <si>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</si>
  <si>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</si>
  <si>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</si>
  <si>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</si>
  <si>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</si>
  <si>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Sheik Nawaz S</t>
  </si>
  <si>
    <t>Princy Kishore</t>
  </si>
  <si>
    <t>Roopa Bai C A</t>
  </si>
  <si>
    <t>Teja S B</t>
  </si>
  <si>
    <t>Stella S</t>
  </si>
  <si>
    <t>Shashank S</t>
  </si>
  <si>
    <t>Pooja K B</t>
  </si>
  <si>
    <t>Kanishka Patre</t>
  </si>
  <si>
    <t>Sangeetha K</t>
  </si>
  <si>
    <t>Praveen S</t>
  </si>
  <si>
    <t>Hrishikesh</t>
  </si>
  <si>
    <t>Hanumesh</t>
  </si>
  <si>
    <t>Adithya Shankar</t>
  </si>
  <si>
    <t>Sunil Kumar C T</t>
  </si>
  <si>
    <t>Guna shree</t>
  </si>
  <si>
    <t>Syeda Arshiya</t>
  </si>
  <si>
    <t>Lakshmi R</t>
  </si>
  <si>
    <t>Vanitha B S</t>
  </si>
  <si>
    <t>Pooja M</t>
  </si>
  <si>
    <t>Pooja B R</t>
  </si>
  <si>
    <t>Ranjitha</t>
  </si>
  <si>
    <t>Suhas Vardhan S</t>
  </si>
  <si>
    <t>Tushar Punjabi</t>
  </si>
  <si>
    <t>Kruthika J</t>
  </si>
  <si>
    <t>Usharani B K</t>
  </si>
  <si>
    <t>Kavya P D</t>
  </si>
  <si>
    <t>Sushma M R</t>
  </si>
  <si>
    <t>Vijayalakshmi Mathapathi</t>
  </si>
  <si>
    <t>Vinutha S Nadiger</t>
  </si>
  <si>
    <t>Usha H B</t>
  </si>
  <si>
    <t>Tejaswini E</t>
  </si>
  <si>
    <t xml:space="preserve">Ravi  </t>
  </si>
  <si>
    <t>Greeshma V Jagatap</t>
  </si>
  <si>
    <t>Niveda</t>
  </si>
  <si>
    <t>Yashaswini R</t>
  </si>
  <si>
    <t>Smitha J</t>
  </si>
  <si>
    <t>Umesh N Kadadi</t>
  </si>
  <si>
    <t>Spoorthi</t>
  </si>
  <si>
    <t>Navya S</t>
  </si>
  <si>
    <t>Sushmitha H B</t>
  </si>
  <si>
    <t>Rakshitha K</t>
  </si>
  <si>
    <t>Poornima N</t>
  </si>
  <si>
    <t>Charan</t>
  </si>
  <si>
    <t>Amar</t>
  </si>
  <si>
    <t>Nikhil</t>
  </si>
  <si>
    <t>20181COM0165</t>
  </si>
  <si>
    <t>1VK16CS078</t>
  </si>
  <si>
    <t>1VK16CS012</t>
  </si>
  <si>
    <t>1GA16CS183</t>
  </si>
  <si>
    <t>1GA16CS149</t>
  </si>
  <si>
    <t>1VK16CS039</t>
  </si>
  <si>
    <t>4MH17CS418</t>
  </si>
  <si>
    <t>4GW17CS409</t>
  </si>
  <si>
    <t>4GW17CS416</t>
  </si>
  <si>
    <t>4GW17CS410</t>
  </si>
  <si>
    <t>1BM17CS039</t>
  </si>
  <si>
    <t>1GA16CS154</t>
  </si>
  <si>
    <t>1KS16CS026</t>
  </si>
  <si>
    <t>1GA16CS166</t>
  </si>
  <si>
    <t>1RR15IS044</t>
  </si>
  <si>
    <t>1RR15IS041</t>
  </si>
  <si>
    <t>1VK16CS051</t>
  </si>
  <si>
    <t>1KS16CS003</t>
  </si>
  <si>
    <t>1VK16CS050</t>
  </si>
  <si>
    <t>2KA16IS043</t>
  </si>
  <si>
    <t>2KA14IS019</t>
  </si>
  <si>
    <t>2KA16IS056</t>
  </si>
  <si>
    <t>2KA16IS060</t>
  </si>
  <si>
    <t>2KA16IS057</t>
  </si>
  <si>
    <t>2KA16IS059</t>
  </si>
  <si>
    <t>2KA16IS062</t>
  </si>
  <si>
    <t>1VK16CS027</t>
  </si>
  <si>
    <t>1AH16CS049</t>
  </si>
  <si>
    <t>1AH16CS047</t>
  </si>
  <si>
    <t>1AH16CS054</t>
  </si>
  <si>
    <t>1GA16CS052</t>
  </si>
  <si>
    <t>1AH16CS040</t>
  </si>
  <si>
    <t>1AH16CS028</t>
  </si>
  <si>
    <t>1AH16CS046</t>
  </si>
  <si>
    <t>1AH16CS039</t>
  </si>
  <si>
    <t>Vidya p Golagand</t>
  </si>
  <si>
    <t>1VK16CS047</t>
  </si>
  <si>
    <t>1VK16CS057</t>
  </si>
  <si>
    <t>Team Member</t>
  </si>
</sst>
</file>

<file path=xl/styles.xml><?xml version="1.0" encoding="utf-8"?>
<styleSheet xmlns="http://schemas.openxmlformats.org/spreadsheetml/2006/main">
  <numFmts count="4">
    <numFmt numFmtId="0" formatCode="General"/>
    <numFmt numFmtId="1" formatCode="0"/>
    <numFmt numFmtId="14" formatCode="m/d/yyyy"/>
    <numFmt numFmtId="2" formatCode="0.00"/>
  </numFmts>
  <fonts count="9">
    <font>
      <name val="Calibri"/>
      <sz val="11"/>
    </font>
    <font>
      <name val="Calibri"/>
      <sz val="11"/>
      <color rgb="FF000000"/>
    </font>
    <font>
      <name val="Calibri"/>
      <b/>
      <sz val="12"/>
      <color rgb="FF000000"/>
    </font>
    <font>
      <name val="Calibri"/>
      <b/>
      <sz val="11"/>
      <color rgb="FF000000"/>
    </font>
    <font>
      <name val="Calibri"/>
      <b/>
      <u/>
      <sz val="12"/>
      <color rgb="FF000000"/>
    </font>
    <font>
      <name val="Calibri"/>
      <b/>
      <sz val="14"/>
      <color rgb="FF000000"/>
    </font>
    <font>
      <name val="Calibri"/>
      <b/>
      <sz val="10"/>
      <color rgb="FF000000"/>
    </font>
    <font>
      <name val="Calibri"/>
      <sz val="10"/>
      <color rgb="FF000000"/>
    </font>
    <font>
      <name val="Calibri"/>
      <sz val="1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Border="1" applyAlignment="1">
      <alignment vertical="bottom" wrapText="1"/>
    </xf>
    <xf numFmtId="0" fontId="1" fillId="0" borderId="1" xfId="0" applyBorder="1" applyAlignment="1">
      <alignment vertical="bottom"/>
    </xf>
    <xf numFmtId="0" fontId="2" fillId="0" borderId="1" xfId="0" applyFont="1" applyBorder="1" applyAlignment="1">
      <alignment vertical="bottom"/>
    </xf>
    <xf numFmtId="1" fontId="1" fillId="0" borderId="1" xfId="0" applyNumberFormat="1" applyBorder="1" applyAlignment="1">
      <alignment vertical="bottom"/>
    </xf>
    <xf numFmtId="14" fontId="1" fillId="0" borderId="1" xfId="0" applyNumberFormat="1" applyBorder="1" applyAlignment="1">
      <alignment vertical="bottom"/>
    </xf>
    <xf numFmtId="0" fontId="1" fillId="0" borderId="1" xfId="0" applyBorder="1" applyAlignment="1">
      <alignment horizontal="center" vertical="bottom"/>
    </xf>
    <xf numFmtId="0" fontId="3" fillId="0" borderId="1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0" fontId="5" fillId="0" borderId="1" xfId="0" applyFont="1" applyBorder="1" applyAlignment="1">
      <alignment horizontal="center" vertical="bottom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bottom"/>
    </xf>
    <xf numFmtId="0" fontId="1" fillId="0" borderId="1" xfId="0" applyBorder="1">
      <alignment vertical="center"/>
    </xf>
    <xf numFmtId="0" fontId="2" fillId="0" borderId="1" xfId="0" applyFont="1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2" xfId="0" applyBorder="1" applyAlignment="1">
      <alignment vertical="bottom"/>
    </xf>
    <xf numFmtId="0" fontId="1" fillId="0" borderId="3" xfId="0" applyBorder="1" applyAlignment="1">
      <alignment vertical="bottom"/>
    </xf>
    <xf numFmtId="0" fontId="7" fillId="0" borderId="2" xfId="0" applyFont="1" applyBorder="1" applyAlignment="1">
      <alignment horizontal="center" vertical="bottom"/>
    </xf>
    <xf numFmtId="0" fontId="7" fillId="0" borderId="4" xfId="0" applyFont="1" applyBorder="1" applyAlignment="1">
      <alignment horizontal="center" vertical="bottom"/>
    </xf>
    <xf numFmtId="0" fontId="1" fillId="2" borderId="1" xfId="0" applyFill="1" applyBorder="1" applyAlignment="1">
      <alignment vertical="bottom" wrapText="1"/>
    </xf>
    <xf numFmtId="0" fontId="1" fillId="2" borderId="0" xfId="0" applyFill="1" applyAlignment="1">
      <alignment vertical="bottom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" fillId="0" borderId="5" xfId="0" applyBorder="1" applyAlignment="1">
      <alignment horizontal="center" vertical="center"/>
    </xf>
    <xf numFmtId="0" fontId="1" fillId="0" borderId="1" xfId="0" applyFill="1" applyBorder="1" applyAlignment="1">
      <alignment vertical="bottom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1" fillId="3" borderId="1" xfId="0" applyFill="1" applyBorder="1" applyAlignment="1">
      <alignment vertical="bottom" wrapText="1"/>
    </xf>
    <xf numFmtId="0" fontId="1" fillId="0" borderId="0" xfId="0" applyAlignment="1">
      <alignment vertical="bottom" wrapText="1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Border="1" applyAlignment="1">
      <alignment horizontal="center" vertical="center"/>
    </xf>
    <xf numFmtId="0" fontId="2" fillId="0" borderId="1" xfId="0" applyFont="1" applyBorder="1">
      <alignment vertical="center"/>
    </xf>
    <xf numFmtId="2" fontId="1" fillId="0" borderId="1" xfId="0" applyNumberForma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N65536"/>
  <sheetViews>
    <sheetView tabSelected="1" workbookViewId="0" zoomScale="49">
      <selection activeCell="A36" sqref="A36:IV36"/>
    </sheetView>
  </sheetViews>
  <sheetFormatPr defaultRowHeight="15.75"/>
  <cols>
    <col min="1" max="1" customWidth="1" width="24.140625" style="1"/>
    <col min="2" max="2" customWidth="1" width="14.7109375" style="1"/>
    <col min="3" max="3" customWidth="1" width="10.7109375" style="2"/>
    <col min="4" max="4" customWidth="1" width="10.7109375" style="2"/>
    <col min="5" max="5" customWidth="1" width="8.855469" style="2"/>
    <col min="6" max="6" customWidth="1" width="8.855469" style="2"/>
    <col min="7" max="7" customWidth="1" width="8.855469" style="3"/>
    <col min="8" max="8" customWidth="1" width="8.855469" style="2"/>
    <col min="9" max="9" customWidth="1" width="10.285156" style="2"/>
    <col min="10" max="10" customWidth="1" width="8.855469" style="2"/>
    <col min="11" max="11" customWidth="1" width="8.855469" style="2"/>
    <col min="12" max="12" customWidth="1" width="8.855469" style="3"/>
    <col min="13" max="13" customWidth="1" width="10.285156" style="2"/>
    <col min="14" max="14" customWidth="1" width="10.285156" style="2"/>
    <col min="15" max="15" customWidth="1" width="10.425781" style="4"/>
    <col min="16" max="16" customWidth="1" width="4.0" style="2"/>
    <col min="17" max="17" customWidth="1" width="8.855469" style="2"/>
    <col min="18" max="18" customWidth="1" width="4.0" style="2"/>
    <col min="19" max="19" customWidth="1" width="8.855469" style="2"/>
    <col min="20" max="20" customWidth="1" width="4.0" style="2"/>
    <col min="21" max="21" customWidth="1" width="8.855469" style="2"/>
    <col min="22" max="22" customWidth="1" width="4.0" style="2"/>
    <col min="23" max="23" customWidth="1" width="8.855469" style="2"/>
    <col min="24" max="24" customWidth="1" width="8.855469" style="2"/>
    <col min="25" max="25" customWidth="1" width="8.855469" style="2"/>
    <col min="26" max="26" customWidth="1" width="8.855469" style="2"/>
    <col min="27" max="27" customWidth="1" width="8.855469" style="2"/>
    <col min="28" max="28" customWidth="1" width="3.0" style="2"/>
    <col min="29" max="29" customWidth="1" width="8.855469" style="3"/>
    <col min="30" max="30" customWidth="1" width="8.855469" style="2"/>
    <col min="31" max="31" customWidth="1" width="10.285156" style="2"/>
    <col min="32" max="32" customWidth="1" width="2.0" style="2"/>
    <col min="33" max="33" customWidth="1" width="8.855469" style="2"/>
    <col min="34" max="34" customWidth="1" width="8.855469" style="2"/>
    <col min="35" max="35" customWidth="1" width="12.285156" style="2"/>
    <col min="36" max="36" customWidth="1" width="4.0" style="2"/>
    <col min="37" max="37" customWidth="1" width="8.855469" style="2"/>
    <col min="38" max="38" customWidth="1" width="10.285156" style="5"/>
    <col min="39" max="39" customWidth="1" width="8.855469" style="2"/>
    <col min="40" max="40" customWidth="1" width="8.855469" style="2"/>
    <col min="41" max="41" customWidth="1" width="8.855469" style="2"/>
    <col min="42" max="42" customWidth="1" width="8.855469" style="2"/>
    <col min="43" max="43" customWidth="1" width="8.855469" style="2"/>
    <col min="44" max="44" customWidth="1" width="8.855469" style="2"/>
    <col min="45" max="45" customWidth="1" width="8.855469" style="2"/>
    <col min="46" max="46" customWidth="1" width="8.855469" style="2"/>
    <col min="47" max="47" customWidth="1" width="8.855469" style="2"/>
    <col min="48" max="48" customWidth="1" width="8.855469" style="2"/>
    <col min="49" max="49" customWidth="1" width="2.0" style="2"/>
    <col min="50" max="50" customWidth="1" width="8.855469" style="2"/>
    <col min="51" max="51" customWidth="1" width="4.0" style="2"/>
    <col min="52" max="52" customWidth="1" width="8.855469" style="2"/>
    <col min="53" max="53" customWidth="1" width="4.0" style="2"/>
    <col min="54" max="54" customWidth="1" width="8.855469" style="2"/>
    <col min="55" max="55" customWidth="1" width="3.0" style="2"/>
    <col min="56" max="56" customWidth="1" width="8.855469" style="3"/>
    <col min="57" max="57" customWidth="1" width="8.855469" style="2"/>
    <col min="58" max="58" customWidth="1" width="10.285156" style="2"/>
    <col min="59" max="59" customWidth="1" width="2.8554688" style="2"/>
    <col min="60" max="60" customWidth="1" width="8.855469" style="2"/>
    <col min="61" max="61" customWidth="1" width="8.140625" style="2"/>
    <col min="62" max="62" customWidth="1" width="12.425781" style="2"/>
    <col min="63" max="63" customWidth="1" width="4.140625" style="2"/>
    <col min="64" max="64" customWidth="1" width="8.855469" style="2"/>
    <col min="65" max="65" customWidth="1" width="10.425781" style="5"/>
    <col min="66" max="66" customWidth="1" width="8.855469" style="2"/>
    <col min="67" max="67" customWidth="1" width="8.855469" style="2"/>
    <col min="68" max="68" customWidth="1" width="4.140625" style="2"/>
    <col min="69" max="69" customWidth="1" width="8.855469" style="2"/>
    <col min="70" max="70" customWidth="1" width="4.140625" style="2"/>
    <col min="71" max="71" customWidth="1" width="8.855469" style="2"/>
    <col min="72" max="72" customWidth="1" width="4.140625" style="2"/>
    <col min="73" max="73" customWidth="1" width="8.855469" style="2"/>
    <col min="74" max="74" customWidth="1" width="4.140625" style="2"/>
    <col min="75" max="75" customWidth="1" width="8.855469" style="2"/>
    <col min="76" max="76" customWidth="1" width="2.0" style="2"/>
    <col min="77" max="77" customWidth="1" width="8.855469" style="2"/>
    <col min="78" max="78" customWidth="1" width="4.140625" style="2"/>
    <col min="79" max="79" customWidth="1" width="8.855469" style="2"/>
    <col min="80" max="80" customWidth="1" width="4.140625" style="2"/>
    <col min="81" max="81" customWidth="1" width="8.855469" style="2"/>
    <col min="82" max="82" customWidth="1" width="3.0" style="2"/>
    <col min="83" max="83" customWidth="1" width="8.855469" style="3"/>
    <col min="84" max="84" customWidth="1" width="8.855469" style="6"/>
    <col min="85" max="85" customWidth="1" width="10.285156" style="2"/>
    <col min="86" max="86" customWidth="1" width="2.4257812" style="2"/>
    <col min="87" max="87" customWidth="1" width="8.855469" style="2"/>
    <col min="88" max="88" customWidth="1" width="4.140625" style="2"/>
    <col min="89" max="89" customWidth="1" width="16.710938" style="2"/>
    <col min="90" max="90" customWidth="1" width="4.140625" style="2"/>
    <col min="91" max="91" customWidth="1" width="8.855469" style="2"/>
    <col min="92" max="92" customWidth="1" width="10.425781" style="5"/>
    <col min="93" max="93" customWidth="1" width="8.855469" style="2"/>
    <col min="94" max="94" customWidth="1" width="8.855469" style="2"/>
    <col min="95" max="95" customWidth="1" width="4.140625" style="2"/>
    <col min="96" max="96" customWidth="1" width="8.855469" style="2"/>
    <col min="97" max="97" customWidth="1" width="4.140625" style="2"/>
    <col min="98" max="98" customWidth="1" width="8.855469" style="2"/>
    <col min="99" max="99" customWidth="1" width="4.140625" style="2"/>
    <col min="100" max="100" customWidth="1" width="8.855469" style="2"/>
    <col min="101" max="101" customWidth="1" width="4.140625" style="2"/>
    <col min="102" max="102" customWidth="1" width="8.855469" style="2"/>
    <col min="103" max="103" customWidth="1" width="2.0" style="2"/>
    <col min="104" max="104" customWidth="1" width="8.855469" style="2"/>
    <col min="105" max="105" customWidth="1" width="4.140625" style="2"/>
    <col min="106" max="106" customWidth="1" width="8.855469" style="2"/>
    <col min="107" max="107" customWidth="1" width="4.140625" style="2"/>
    <col min="108" max="108" customWidth="1" width="8.855469" style="2"/>
    <col min="109" max="109" customWidth="1" width="3.0" style="2"/>
    <col min="110" max="110" customWidth="1" width="8.855469" style="3"/>
    <col min="111" max="111" customWidth="1" width="8.855469" style="6"/>
    <col min="112" max="112" customWidth="1" width="10.285156" style="2"/>
    <col min="113" max="113" customWidth="1" width="8.855469" style="2"/>
    <col min="114" max="114" customWidth="1" width="4.7109375" style="2"/>
    <col min="115" max="115" customWidth="1" width="8.855469" style="2"/>
    <col min="116" max="116" customWidth="1" width="2.0" style="2"/>
    <col min="117" max="117" customWidth="1" width="5.7109375" style="2"/>
    <col min="118" max="118" customWidth="1" width="3.140625" style="2"/>
    <col min="119" max="119" customWidth="1" width="14.425781" style="2"/>
    <col min="120" max="120" customWidth="1" width="5.140625" style="2"/>
    <col min="121" max="121" customWidth="1" width="10.5703125" style="2"/>
    <col min="122" max="122" customWidth="1" width="2.0" style="2"/>
    <col min="123" max="123" customWidth="1" width="8.855469" style="2"/>
    <col min="124" max="124" customWidth="1" width="4.140625" style="2"/>
    <col min="125" max="125" customWidth="1" width="16.710938" style="2"/>
    <col min="126" max="126" customWidth="1" width="4.140625" style="2"/>
    <col min="127" max="127" customWidth="1" width="8.855469" style="2"/>
    <col min="128" max="128" customWidth="1" width="4.140625" style="2"/>
    <col min="129" max="129" customWidth="1" width="8.855469" style="2"/>
    <col min="130" max="130" customWidth="1" width="4.140625" style="2"/>
    <col min="131" max="131" customWidth="1" width="8.855469" style="2"/>
    <col min="132" max="132" customWidth="1" width="4.140625" style="2"/>
    <col min="133" max="133" customWidth="1" width="8.855469" style="2"/>
    <col min="134" max="134" customWidth="1" width="4.140625" style="2"/>
    <col min="135" max="135" customWidth="1" width="8.855469" style="2"/>
    <col min="136" max="136" customWidth="1" width="4.140625" style="2"/>
    <col min="137" max="137" customWidth="1" width="8.855469" style="2"/>
    <col min="138" max="138" customWidth="1" width="4.140625" style="2"/>
    <col min="139" max="139" customWidth="1" width="8.855469" style="2"/>
    <col min="140" max="140" customWidth="1" width="3.0" style="2"/>
    <col min="141" max="141" customWidth="1" width="9.7109375" style="2"/>
    <col min="142" max="142" customWidth="1" width="3.0" style="2"/>
    <col min="143" max="143" customWidth="1" width="7.2851562" style="2"/>
    <col min="144" max="144" customWidth="1" width="2.0" style="2"/>
    <col min="145" max="145" customWidth="1" width="8.855469" style="2"/>
    <col min="146" max="146" customWidth="1" width="4.140625" style="2"/>
    <col min="147" max="147" customWidth="1" width="8.855469" style="2"/>
    <col min="148" max="148" customWidth="1" width="4.2851562" style="2"/>
    <col min="149" max="149" customWidth="1" width="13.285156" style="2"/>
    <col min="150" max="150" customWidth="1" width="4.5703125" style="2"/>
    <col min="151" max="151" customWidth="1" width="12.855469" style="2"/>
    <col min="152" max="152" customWidth="1" width="4.7109375" style="2"/>
    <col min="153" max="153" customWidth="1" width="11.7109375" style="2"/>
    <col min="154" max="154" customWidth="1" width="4.4257812" style="2"/>
    <col min="155" max="155" customWidth="1" width="10.140625" style="2"/>
    <col min="156" max="156" customWidth="1" width="7.2851562" style="2"/>
    <col min="157" max="157" customWidth="1" width="21.285156" style="2"/>
    <col min="158" max="158" customWidth="1" width="2.0" style="2"/>
    <col min="159" max="159" customWidth="1" width="8.855469" style="2"/>
    <col min="160" max="160" customWidth="1" width="10.425781" style="5"/>
    <col min="161" max="161" customWidth="1" width="8.855469" style="2"/>
    <col min="162" max="162" customWidth="1" width="4.0" style="2"/>
    <col min="163" max="163" customWidth="1" width="10.425781" style="2"/>
    <col min="164" max="164" customWidth="1" width="8.855469" style="2"/>
    <col min="165" max="165" customWidth="1" width="5.140625" style="2"/>
    <col min="166" max="166" customWidth="1" width="3.0" style="2"/>
    <col min="167" max="167" customWidth="1" width="8.855469" style="2"/>
    <col min="168" max="168" customWidth="1" width="8.855469" style="7"/>
    <col min="169" max="169" customWidth="1" width="8.855469" style="8"/>
    <col min="170" max="170" customWidth="1" width="8.855469" style="2"/>
    <col min="171" max="171" customWidth="1" width="8.855469" style="2"/>
    <col min="172" max="172" customWidth="1" width="8.855469" style="2"/>
    <col min="173" max="173" customWidth="1" width="8.855469" style="2"/>
    <col min="174" max="174" customWidth="1" width="8.855469" style="2"/>
    <col min="175" max="175" customWidth="1" width="8.855469" style="2"/>
    <col min="176" max="176" customWidth="1" width="8.855469" style="2"/>
    <col min="177" max="177" customWidth="1" width="8.855469" style="2"/>
    <col min="178" max="178" customWidth="1" width="8.855469" style="2"/>
    <col min="179" max="179" customWidth="1" width="8.855469" style="2"/>
    <col min="180" max="180" customWidth="1" width="8.855469" style="2"/>
    <col min="181" max="181" customWidth="1" width="8.855469" style="2"/>
    <col min="182" max="182" customWidth="1" width="8.855469" style="2"/>
    <col min="183" max="183" customWidth="1" width="8.855469" style="2"/>
    <col min="184" max="184" customWidth="1" width="8.855469" style="2"/>
    <col min="185" max="185" customWidth="1" width="8.855469" style="2"/>
    <col min="186" max="186" customWidth="1" width="8.855469" style="2"/>
    <col min="187" max="187" customWidth="1" width="8.855469" style="2"/>
    <col min="188" max="188" customWidth="1" width="8.855469" style="2"/>
    <col min="189" max="189" customWidth="1" width="8.855469" style="2"/>
    <col min="190" max="190" customWidth="1" width="8.855469" style="2"/>
    <col min="191" max="191" customWidth="1" width="8.855469" style="2"/>
    <col min="192" max="192" customWidth="1" width="8.855469" style="2"/>
    <col min="193" max="193" customWidth="1" width="8.855469" style="2"/>
    <col min="194" max="194" customWidth="1" width="8.855469" style="2"/>
    <col min="195" max="195" customWidth="1" width="8.855469" style="2"/>
    <col min="196" max="196" customWidth="1" width="8.855469" style="2"/>
    <col min="197" max="197" customWidth="1" width="8.855469" style="2"/>
    <col min="198" max="198" customWidth="1" width="8.855469" style="2"/>
    <col min="199" max="199" customWidth="1" width="8.855469" style="2"/>
    <col min="200" max="200" customWidth="1" width="8.855469" style="2"/>
    <col min="201" max="201" customWidth="1" width="8.855469" style="2"/>
    <col min="202" max="202" customWidth="1" width="8.855469" style="2"/>
    <col min="203" max="203" customWidth="1" width="8.855469" style="2"/>
    <col min="204" max="204" customWidth="1" width="8.855469" style="2"/>
    <col min="205" max="205" customWidth="1" width="8.855469" style="2"/>
    <col min="206" max="206" customWidth="1" width="8.855469" style="2"/>
    <col min="207" max="207" customWidth="1" width="8.855469" style="2"/>
    <col min="208" max="208" customWidth="1" width="8.855469" style="2"/>
    <col min="209" max="209" customWidth="1" width="8.855469" style="2"/>
    <col min="210" max="210" customWidth="1" width="8.855469" style="2"/>
    <col min="211" max="211" customWidth="1" width="8.855469" style="2"/>
    <col min="212" max="212" customWidth="1" width="8.855469" style="2"/>
    <col min="213" max="213" customWidth="1" width="8.855469" style="2"/>
    <col min="214" max="214" customWidth="1" width="8.855469" style="2"/>
    <col min="215" max="215" customWidth="1" width="8.855469" style="2"/>
    <col min="216" max="216" customWidth="1" width="8.855469" style="2"/>
    <col min="217" max="217" customWidth="1" width="8.855469" style="2"/>
    <col min="218" max="218" customWidth="1" width="8.855469" style="2"/>
    <col min="219" max="219" customWidth="1" width="8.855469" style="2"/>
    <col min="220" max="220" customWidth="1" width="8.855469" style="2"/>
    <col min="221" max="221" customWidth="1" width="8.855469" style="2"/>
    <col min="222" max="222" customWidth="1" width="8.855469" style="2"/>
    <col min="223" max="223" customWidth="1" width="8.855469" style="2"/>
    <col min="224" max="224" customWidth="1" width="8.855469" style="2"/>
    <col min="225" max="225" customWidth="1" width="8.855469" style="2"/>
    <col min="226" max="226" customWidth="1" width="8.855469" style="2"/>
    <col min="227" max="227" customWidth="1" width="8.855469" style="2"/>
    <col min="228" max="228" customWidth="1" width="8.855469" style="2"/>
    <col min="229" max="229" customWidth="1" width="8.855469" style="2"/>
    <col min="230" max="230" customWidth="1" width="8.855469" style="2"/>
    <col min="231" max="231" customWidth="1" width="8.855469" style="2"/>
    <col min="232" max="232" customWidth="1" width="8.855469" style="2"/>
    <col min="233" max="233" customWidth="1" width="8.855469" style="2"/>
    <col min="234" max="234" customWidth="1" width="8.855469" style="2"/>
    <col min="235" max="235" customWidth="1" width="8.855469" style="2"/>
    <col min="236" max="236" customWidth="1" width="8.855469" style="2"/>
    <col min="237" max="237" customWidth="1" width="8.855469" style="2"/>
    <col min="238" max="238" customWidth="1" width="8.855469" style="2"/>
    <col min="239" max="239" customWidth="1" width="8.855469" style="2"/>
    <col min="240" max="240" customWidth="1" width="8.855469" style="2"/>
    <col min="241" max="241" customWidth="1" width="8.855469" style="2"/>
    <col min="242" max="242" customWidth="1" width="8.855469" style="2"/>
    <col min="243" max="243" customWidth="1" width="8.855469" style="2"/>
    <col min="244" max="244" customWidth="1" width="8.855469" style="2"/>
    <col min="245" max="245" customWidth="1" width="8.855469" style="2"/>
    <col min="246" max="246" customWidth="1" width="8.855469" style="2"/>
    <col min="247" max="247" customWidth="1" width="8.855469" style="2"/>
    <col min="248" max="248" customWidth="1" width="8.855469" style="2"/>
    <col min="249" max="249" customWidth="1" width="8.855469" style="2"/>
    <col min="250" max="250" customWidth="1" width="8.855469" style="2"/>
    <col min="251" max="251" customWidth="1" width="8.855469" style="2"/>
    <col min="252" max="252" customWidth="1" width="8.855469" style="2"/>
    <col min="253" max="253" customWidth="1" width="8.855469" style="2"/>
    <col min="254" max="254" customWidth="1" width="8.855469" style="2"/>
    <col min="255" max="255" customWidth="1" width="8.855469" style="2"/>
    <col min="256" max="256" customWidth="1" width="8.855469" style="2"/>
    <col min="257" max="16384" width="9" style="0" hidden="0"/>
  </cols>
  <sheetData>
    <row r="1" spans="8:8" ht="18.75">
      <c r="A1" s="9" t="s">
        <v>0</v>
      </c>
      <c r="B1" s="9"/>
      <c r="C1" s="10" t="s">
        <v>1</v>
      </c>
      <c r="D1" s="11" t="s">
        <v>2</v>
      </c>
      <c r="E1" s="12" t="s">
        <v>3</v>
      </c>
      <c r="F1" s="2" t="s">
        <v>4</v>
      </c>
      <c r="G1" s="13" t="s">
        <v>5</v>
      </c>
      <c r="H1" s="2" t="s">
        <v>6</v>
      </c>
      <c r="I1" s="2" t="s">
        <v>2</v>
      </c>
      <c r="J1" s="2" t="s">
        <v>7</v>
      </c>
      <c r="K1" s="2" t="s">
        <v>4</v>
      </c>
      <c r="L1" s="3" t="s">
        <v>5</v>
      </c>
      <c r="M1" s="14" t="s">
        <v>8</v>
      </c>
      <c r="N1" s="15"/>
      <c r="O1" s="16"/>
      <c r="P1" s="14" t="s">
        <v>9</v>
      </c>
      <c r="Q1" s="16"/>
      <c r="R1" s="14" t="s">
        <v>145</v>
      </c>
      <c r="S1" s="16"/>
      <c r="T1" s="14" t="s">
        <v>10</v>
      </c>
      <c r="U1" s="16"/>
      <c r="V1" s="14" t="s">
        <v>11</v>
      </c>
      <c r="W1" s="16"/>
      <c r="X1" s="14" t="s">
        <v>12</v>
      </c>
      <c r="Y1" s="15"/>
      <c r="Z1" s="15" t="s">
        <v>13</v>
      </c>
      <c r="AA1" s="16"/>
      <c r="AB1" s="14" t="s">
        <v>14</v>
      </c>
      <c r="AC1" s="16"/>
      <c r="AD1" s="2" t="s">
        <v>6</v>
      </c>
      <c r="AE1" s="6" t="s">
        <v>15</v>
      </c>
      <c r="AF1" s="14" t="s">
        <v>16</v>
      </c>
      <c r="AG1" s="16"/>
      <c r="AH1" s="14" t="s">
        <v>17</v>
      </c>
      <c r="AI1" s="16"/>
      <c r="AJ1" s="14" t="s">
        <v>18</v>
      </c>
      <c r="AK1" s="16"/>
      <c r="AL1" s="14" t="s">
        <v>8</v>
      </c>
      <c r="AM1" s="15"/>
      <c r="AN1" s="16"/>
      <c r="AO1" s="14" t="s">
        <v>9</v>
      </c>
      <c r="AP1" s="16"/>
      <c r="AQ1" s="14" t="s">
        <v>19</v>
      </c>
      <c r="AR1" s="16"/>
      <c r="AS1" s="14" t="s">
        <v>10</v>
      </c>
      <c r="AT1" s="16"/>
      <c r="AU1" s="14" t="s">
        <v>11</v>
      </c>
      <c r="AV1" s="16"/>
      <c r="AW1" s="14" t="s">
        <v>2</v>
      </c>
      <c r="AX1" s="16"/>
      <c r="AY1" s="14" t="s">
        <v>20</v>
      </c>
      <c r="AZ1" s="16"/>
      <c r="BA1" s="14" t="s">
        <v>21</v>
      </c>
      <c r="BB1" s="16"/>
      <c r="BC1" s="14" t="s">
        <v>14</v>
      </c>
      <c r="BD1" s="16"/>
      <c r="BE1" s="2" t="s">
        <v>6</v>
      </c>
      <c r="BF1" s="6" t="s">
        <v>15</v>
      </c>
      <c r="BG1" s="14" t="s">
        <v>22</v>
      </c>
      <c r="BH1" s="16"/>
      <c r="BI1" s="14" t="s">
        <v>23</v>
      </c>
      <c r="BJ1" s="16"/>
      <c r="BK1" s="14" t="s">
        <v>18</v>
      </c>
      <c r="BL1" s="16"/>
      <c r="BM1" s="14" t="s">
        <v>8</v>
      </c>
      <c r="BN1" s="15"/>
      <c r="BO1" s="16"/>
      <c r="BP1" s="14" t="s">
        <v>9</v>
      </c>
      <c r="BQ1" s="16"/>
      <c r="BR1" s="14" t="s">
        <v>19</v>
      </c>
      <c r="BS1" s="16"/>
      <c r="BT1" s="14" t="s">
        <v>10</v>
      </c>
      <c r="BU1" s="16"/>
      <c r="BV1" s="14" t="s">
        <v>11</v>
      </c>
      <c r="BW1" s="16"/>
      <c r="BX1" s="14" t="s">
        <v>2</v>
      </c>
      <c r="BY1" s="16"/>
      <c r="BZ1" s="14" t="s">
        <v>20</v>
      </c>
      <c r="CA1" s="16"/>
      <c r="CB1" s="14" t="s">
        <v>21</v>
      </c>
      <c r="CC1" s="16"/>
      <c r="CD1" s="14" t="s">
        <v>14</v>
      </c>
      <c r="CE1" s="16"/>
      <c r="CF1" s="6" t="s">
        <v>6</v>
      </c>
      <c r="CG1" s="6" t="s">
        <v>15</v>
      </c>
      <c r="CH1" s="14" t="s">
        <v>24</v>
      </c>
      <c r="CI1" s="16"/>
      <c r="CJ1" s="14" t="s">
        <v>23</v>
      </c>
      <c r="CK1" s="16"/>
      <c r="CL1" s="14" t="s">
        <v>18</v>
      </c>
      <c r="CM1" s="16"/>
      <c r="CN1" s="14" t="s">
        <v>8</v>
      </c>
      <c r="CO1" s="15"/>
      <c r="CP1" s="16"/>
      <c r="CQ1" s="14" t="s">
        <v>9</v>
      </c>
      <c r="CR1" s="16"/>
      <c r="CS1" s="14" t="s">
        <v>19</v>
      </c>
      <c r="CT1" s="16"/>
      <c r="CU1" s="14" t="s">
        <v>10</v>
      </c>
      <c r="CV1" s="16"/>
      <c r="CW1" s="14" t="s">
        <v>11</v>
      </c>
      <c r="CX1" s="16"/>
      <c r="CY1" s="14" t="s">
        <v>2</v>
      </c>
      <c r="CZ1" s="16"/>
      <c r="DA1" s="14" t="s">
        <v>20</v>
      </c>
      <c r="DB1" s="16"/>
      <c r="DC1" s="14" t="s">
        <v>21</v>
      </c>
      <c r="DD1" s="16"/>
      <c r="DE1" s="14" t="s">
        <v>14</v>
      </c>
      <c r="DF1" s="16"/>
      <c r="DG1" s="6" t="s">
        <v>6</v>
      </c>
      <c r="DH1" s="6" t="s">
        <v>15</v>
      </c>
      <c r="DI1" s="6" t="s">
        <v>25</v>
      </c>
      <c r="DJ1" s="14" t="s">
        <v>26</v>
      </c>
      <c r="DK1" s="16"/>
      <c r="DL1" s="14" t="s">
        <v>27</v>
      </c>
      <c r="DM1" s="16"/>
      <c r="DN1" s="14" t="s">
        <v>28</v>
      </c>
      <c r="DO1" s="16"/>
      <c r="DP1" s="14" t="s">
        <v>29</v>
      </c>
      <c r="DQ1" s="16"/>
      <c r="DR1" s="14" t="s">
        <v>30</v>
      </c>
      <c r="DS1" s="16"/>
      <c r="DT1" s="14" t="s">
        <v>23</v>
      </c>
      <c r="DU1" s="16"/>
      <c r="DV1" s="14" t="s">
        <v>18</v>
      </c>
      <c r="DW1" s="16"/>
      <c r="DX1" s="14" t="s">
        <v>9</v>
      </c>
      <c r="DY1" s="16"/>
      <c r="DZ1" s="14" t="s">
        <v>19</v>
      </c>
      <c r="EA1" s="16"/>
      <c r="EB1" s="14" t="s">
        <v>10</v>
      </c>
      <c r="EC1" s="16"/>
      <c r="ED1" s="14" t="s">
        <v>11</v>
      </c>
      <c r="EE1" s="16"/>
      <c r="EF1" s="14" t="s">
        <v>20</v>
      </c>
      <c r="EG1" s="16"/>
      <c r="EH1" s="14" t="s">
        <v>21</v>
      </c>
      <c r="EI1" s="16"/>
      <c r="EJ1" s="14" t="s">
        <v>31</v>
      </c>
      <c r="EK1" s="16"/>
      <c r="EL1" s="17" t="s">
        <v>32</v>
      </c>
      <c r="EM1" s="18"/>
      <c r="EN1" s="14" t="s">
        <v>2</v>
      </c>
      <c r="EO1" s="16"/>
      <c r="EP1" s="14" t="s">
        <v>33</v>
      </c>
      <c r="EQ1" s="16"/>
      <c r="ER1" s="14" t="s">
        <v>28</v>
      </c>
      <c r="ES1" s="16"/>
      <c r="ET1" s="14" t="s">
        <v>34</v>
      </c>
      <c r="EU1" s="16"/>
      <c r="EV1" s="14" t="s">
        <v>35</v>
      </c>
      <c r="EW1" s="16"/>
      <c r="EX1" s="14" t="s">
        <v>36</v>
      </c>
      <c r="EY1" s="16"/>
      <c r="EZ1" s="19" t="s">
        <v>37</v>
      </c>
      <c r="FA1" s="20"/>
      <c r="FB1" s="14" t="s">
        <v>30</v>
      </c>
      <c r="FC1" s="16"/>
      <c r="FD1" s="14" t="s">
        <v>38</v>
      </c>
      <c r="FE1" s="15"/>
      <c r="FF1" s="16"/>
      <c r="FG1" s="14" t="s">
        <v>39</v>
      </c>
      <c r="FH1" s="15"/>
      <c r="FI1" s="16"/>
      <c r="FJ1" s="14" t="s">
        <v>14</v>
      </c>
      <c r="FK1" s="16"/>
      <c r="FL1" s="14" t="s">
        <v>40</v>
      </c>
      <c r="FM1" s="16"/>
    </row>
    <row r="2" spans="8:8">
      <c r="A2" s="21" t="s">
        <v>62</v>
      </c>
      <c r="B2" s="22" t="s">
        <v>138</v>
      </c>
      <c r="C2" s="23" t="s">
        <v>104</v>
      </c>
      <c r="D2" s="24" t="s">
        <v>41</v>
      </c>
      <c r="E2" s="25">
        <v>18.0</v>
      </c>
      <c r="F2" s="2">
        <v>18.0</v>
      </c>
      <c r="G2" s="3">
        <v>10.0</v>
      </c>
      <c r="H2" s="26" t="s">
        <v>42</v>
      </c>
      <c r="I2" s="26" t="s">
        <v>43</v>
      </c>
      <c r="J2" s="2">
        <v>2.0</v>
      </c>
      <c r="K2" s="2">
        <v>2.0</v>
      </c>
      <c r="L2" s="3">
        <v>2.0</v>
      </c>
      <c r="M2" s="5">
        <v>43680.0</v>
      </c>
      <c r="N2" s="5">
        <v>43680.0</v>
      </c>
      <c r="O2" s="4">
        <v>2.0</v>
      </c>
      <c r="P2" s="2">
        <v>0.5</v>
      </c>
      <c r="Q2" s="2">
        <v>0.5</v>
      </c>
      <c r="R2" s="2">
        <v>0.5</v>
      </c>
      <c r="S2" s="2">
        <v>0.5</v>
      </c>
      <c r="T2" s="2">
        <v>0.5</v>
      </c>
      <c r="U2" s="2">
        <v>0.5</v>
      </c>
      <c r="V2" s="2">
        <v>0.5</v>
      </c>
      <c r="W2" s="2">
        <v>0.5</v>
      </c>
      <c r="X2" s="2">
        <v>2.0</v>
      </c>
      <c r="Y2" s="2">
        <v>2.0</v>
      </c>
      <c r="Z2" s="2">
        <v>2.0</v>
      </c>
      <c r="AA2" s="2">
        <v>2.0</v>
      </c>
      <c r="AB2" s="2">
        <f t="shared" si="0" ref="AB2:AB6">SUM(10+2+2+P2+R2+T2+V2+X2+Z2)</f>
        <v>20.0</v>
      </c>
      <c r="AC2" s="3">
        <f t="shared" si="1" ref="AC2:AC6">(G2+L2+O2+Q2+S2+U2+W2+Y2+AA2)</f>
        <v>20.0</v>
      </c>
      <c r="AD2" s="26" t="s">
        <v>44</v>
      </c>
      <c r="AE2" s="26" t="s">
        <v>45</v>
      </c>
      <c r="AF2" s="2">
        <v>2.0</v>
      </c>
      <c r="AH2" s="2">
        <v>0.5</v>
      </c>
      <c r="AJ2" s="2">
        <v>0.5</v>
      </c>
      <c r="AL2" s="5">
        <v>43687.0</v>
      </c>
      <c r="AO2" s="2">
        <v>0.5</v>
      </c>
      <c r="AQ2" s="2">
        <v>0.5</v>
      </c>
      <c r="AS2" s="2">
        <v>0.5</v>
      </c>
      <c r="AU2" s="2">
        <v>0.5</v>
      </c>
      <c r="AW2" s="2">
        <v>2.0</v>
      </c>
      <c r="AY2" s="2">
        <v>1.5</v>
      </c>
      <c r="BA2" s="2">
        <v>1.5</v>
      </c>
      <c r="BC2" s="2">
        <f t="shared" si="2" ref="BC2:BC6">(AF2+AH2+AJ2+2+AO2+AQ2+AS2+AU2+AW2+AY2+BA2)</f>
        <v>12.0</v>
      </c>
      <c r="BD2" s="3">
        <f t="shared" si="3" ref="BD2:BD6">(AG2+AI2+AK2+AN2+AP2+AR2+AT2+AV2+AX2+AZ2+BB2)</f>
        <v>0.0</v>
      </c>
      <c r="BE2" s="26" t="s">
        <v>46</v>
      </c>
      <c r="BF2" s="26" t="s">
        <v>47</v>
      </c>
      <c r="BG2" s="2">
        <v>4.0</v>
      </c>
      <c r="BI2" s="2">
        <v>0.5</v>
      </c>
      <c r="BK2" s="2">
        <v>0.5</v>
      </c>
      <c r="BM2" s="5">
        <v>43694.0</v>
      </c>
      <c r="BP2" s="2">
        <v>0.5</v>
      </c>
      <c r="BR2" s="2">
        <v>0.5</v>
      </c>
      <c r="BT2" s="2">
        <v>0.5</v>
      </c>
      <c r="BV2" s="2">
        <v>0.5</v>
      </c>
      <c r="BX2" s="2">
        <v>2.0</v>
      </c>
      <c r="BZ2" s="2">
        <v>1.5</v>
      </c>
      <c r="CB2" s="2">
        <v>1.5</v>
      </c>
      <c r="CD2" s="2">
        <f t="shared" si="4" ref="CD2:CD6">(BG2+BI2+BK2+2+BP2+BR2+BT2+BV2+BX2+BZ2+CB2)</f>
        <v>14.0</v>
      </c>
      <c r="CE2" s="3">
        <f t="shared" si="5" ref="CE2:CE6">(CC2+CA2+BY2+BW2+BU2+BS2+BQ2+BO2+BL2+BJ2+BH2)</f>
        <v>0.0</v>
      </c>
      <c r="CF2" s="26" t="s">
        <v>48</v>
      </c>
      <c r="CG2" s="26" t="s">
        <v>49</v>
      </c>
      <c r="CH2" s="2">
        <v>2.0</v>
      </c>
      <c r="CJ2" s="2">
        <v>0.5</v>
      </c>
      <c r="CL2" s="2">
        <v>0.5</v>
      </c>
      <c r="CN2" s="5">
        <v>43701.0</v>
      </c>
      <c r="CQ2" s="2">
        <v>0.5</v>
      </c>
      <c r="CS2" s="2">
        <v>0.5</v>
      </c>
      <c r="CU2" s="2">
        <v>0.5</v>
      </c>
      <c r="CW2" s="2">
        <v>0.5</v>
      </c>
      <c r="CY2" s="2">
        <v>2.0</v>
      </c>
      <c r="DA2" s="2">
        <v>1.0</v>
      </c>
      <c r="DC2" s="2">
        <v>1.0</v>
      </c>
      <c r="DE2" s="2">
        <f t="shared" si="6" ref="DE2:DE6">(CH2+CJ2+CL2+2+CQ2+CS2+CU2+CW2+CY2+DA2+DC2)</f>
        <v>11.0</v>
      </c>
      <c r="DF2" s="3">
        <f t="shared" si="7" ref="DF2:DF6">(+DD2+DB2+CZ2+CX2+CV2+CT2+CR2+CP2+CM2+CK2+CI2)</f>
        <v>0.0</v>
      </c>
      <c r="DG2" s="26" t="s">
        <v>50</v>
      </c>
      <c r="DH2" s="26" t="s">
        <v>51</v>
      </c>
      <c r="DI2" s="26" t="s">
        <v>52</v>
      </c>
      <c r="DJ2" s="2">
        <v>2.0</v>
      </c>
      <c r="DL2" s="2">
        <v>2.0</v>
      </c>
      <c r="DN2" s="2">
        <v>2.0</v>
      </c>
      <c r="DP2" s="2">
        <v>2.0</v>
      </c>
      <c r="DR2" s="2">
        <v>2.0</v>
      </c>
      <c r="DT2" s="2">
        <v>0.5</v>
      </c>
      <c r="DV2" s="2">
        <v>0.5</v>
      </c>
      <c r="DX2" s="2">
        <v>0.5</v>
      </c>
      <c r="DZ2" s="2">
        <v>0.5</v>
      </c>
      <c r="EB2" s="2">
        <v>0.5</v>
      </c>
      <c r="ED2" s="2">
        <v>0.5</v>
      </c>
      <c r="EF2" s="2">
        <v>1.0</v>
      </c>
      <c r="EH2" s="2">
        <v>1.0</v>
      </c>
      <c r="EJ2" s="2">
        <v>2.0</v>
      </c>
      <c r="EL2" s="2">
        <v>2.0</v>
      </c>
      <c r="EN2" s="2">
        <v>2.0</v>
      </c>
      <c r="EP2" s="2">
        <v>2.5</v>
      </c>
      <c r="ER2" s="2">
        <v>2.5</v>
      </c>
      <c r="ET2" s="2">
        <v>2.0</v>
      </c>
      <c r="EV2" s="2">
        <v>2.0</v>
      </c>
      <c r="EX2" s="2">
        <v>1.0</v>
      </c>
      <c r="EZ2" s="2">
        <v>3.0</v>
      </c>
      <c r="FB2" s="2">
        <v>2.0</v>
      </c>
      <c r="FD2" s="5">
        <v>43702.0</v>
      </c>
      <c r="FG2" s="5">
        <v>43704.0</v>
      </c>
      <c r="FJ2" s="2">
        <f t="shared" si="8" ref="FJ2:FJ6">(5+2+FB2+EZ2+EX2+EV2+ET2+ER2+EP2+EN2+EL2+EJ2+EH2+EF2+ED2+EB2+DZ2+DX2+DV2+DT2+DR2+DP2+DN2+DL2+DJ2)</f>
        <v>43.0</v>
      </c>
      <c r="FK2" s="2">
        <f t="shared" si="9" ref="FK2:FK6">(FI2+FF2+FC2+FA2+EY2+EW2+EU2+ES2+EQ2+EO2+EM2+EK2+EI2+EG2+EE2+EC2+EA2+DY2+DW2+DU2+DS2+DQ2+DO2+DM2+DK2)</f>
        <v>0.0</v>
      </c>
      <c r="FL2" s="7">
        <f t="shared" si="10" ref="FL2:FL6">(FJ2+DE2+CD2+BC2+AB2)</f>
        <v>100.0</v>
      </c>
      <c r="FM2" s="8">
        <f t="shared" si="11" ref="FM2:FM6">(FK2+CE2+DF2+BD2+AC2)</f>
        <v>20.0</v>
      </c>
    </row>
    <row r="3" spans="8:8">
      <c r="A3" s="27" t="s">
        <v>63</v>
      </c>
      <c r="B3" s="27"/>
      <c r="C3" s="28"/>
      <c r="D3" s="29"/>
      <c r="E3" s="25">
        <v>18.0</v>
      </c>
      <c r="F3" s="2">
        <v>14.0</v>
      </c>
      <c r="G3" s="3">
        <v>2.0</v>
      </c>
      <c r="H3" s="30"/>
      <c r="I3" s="30"/>
      <c r="J3" s="2">
        <v>2.0</v>
      </c>
      <c r="K3" s="2">
        <v>2.0</v>
      </c>
      <c r="L3" s="3">
        <v>2.0</v>
      </c>
      <c r="M3" s="5">
        <v>43680.0</v>
      </c>
      <c r="N3" s="5">
        <v>43680.0</v>
      </c>
      <c r="O3" s="4">
        <v>2.0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2.0</v>
      </c>
      <c r="Y3" s="2">
        <v>2.0</v>
      </c>
      <c r="Z3" s="2">
        <v>2.0</v>
      </c>
      <c r="AA3" s="2">
        <v>2.0</v>
      </c>
      <c r="AB3" s="2">
        <f t="shared" si="0"/>
        <v>20.0</v>
      </c>
      <c r="AC3" s="3">
        <f t="shared" si="1"/>
        <v>12.0</v>
      </c>
      <c r="AD3" s="30"/>
      <c r="AE3" s="30"/>
      <c r="AF3" s="2">
        <v>2.0</v>
      </c>
      <c r="AH3" s="2">
        <v>0.5</v>
      </c>
      <c r="AJ3" s="2">
        <v>0.5</v>
      </c>
      <c r="AL3" s="5">
        <v>43687.0</v>
      </c>
      <c r="AO3" s="2">
        <v>0.5</v>
      </c>
      <c r="AQ3" s="2">
        <v>0.5</v>
      </c>
      <c r="AS3" s="2">
        <v>0.5</v>
      </c>
      <c r="AU3" s="2">
        <v>0.5</v>
      </c>
      <c r="AW3" s="2">
        <v>2.0</v>
      </c>
      <c r="AY3" s="2">
        <v>1.5</v>
      </c>
      <c r="BA3" s="2">
        <v>1.5</v>
      </c>
      <c r="BC3" s="2">
        <f t="shared" si="2"/>
        <v>12.0</v>
      </c>
      <c r="BD3" s="3">
        <f t="shared" si="3"/>
        <v>0.0</v>
      </c>
      <c r="BE3" s="30"/>
      <c r="BF3" s="30"/>
      <c r="BG3" s="2">
        <v>4.0</v>
      </c>
      <c r="BI3" s="2">
        <v>0.5</v>
      </c>
      <c r="BK3" s="2">
        <v>0.5</v>
      </c>
      <c r="BM3" s="5">
        <v>43694.0</v>
      </c>
      <c r="BP3" s="2">
        <v>0.5</v>
      </c>
      <c r="BR3" s="2">
        <v>0.5</v>
      </c>
      <c r="BT3" s="2">
        <v>0.5</v>
      </c>
      <c r="BV3" s="2">
        <v>0.5</v>
      </c>
      <c r="BX3" s="2">
        <v>2.0</v>
      </c>
      <c r="BZ3" s="2">
        <v>1.5</v>
      </c>
      <c r="CB3" s="2">
        <v>1.5</v>
      </c>
      <c r="CD3" s="2">
        <f t="shared" si="4"/>
        <v>14.0</v>
      </c>
      <c r="CE3" s="3">
        <f t="shared" si="5"/>
        <v>0.0</v>
      </c>
      <c r="CF3" s="30"/>
      <c r="CG3" s="30"/>
      <c r="CH3" s="2">
        <v>2.0</v>
      </c>
      <c r="CJ3" s="2">
        <v>0.5</v>
      </c>
      <c r="CL3" s="2">
        <v>0.5</v>
      </c>
      <c r="CN3" s="5">
        <v>43701.0</v>
      </c>
      <c r="CQ3" s="2">
        <v>0.5</v>
      </c>
      <c r="CS3" s="2">
        <v>0.5</v>
      </c>
      <c r="CU3" s="2">
        <v>0.5</v>
      </c>
      <c r="CW3" s="2">
        <v>0.5</v>
      </c>
      <c r="CY3" s="2">
        <v>2.0</v>
      </c>
      <c r="DA3" s="2">
        <v>1.0</v>
      </c>
      <c r="DC3" s="2">
        <v>1.0</v>
      </c>
      <c r="DE3" s="2">
        <f t="shared" si="6"/>
        <v>11.0</v>
      </c>
      <c r="DF3" s="3">
        <f t="shared" si="7"/>
        <v>0.0</v>
      </c>
      <c r="DG3" s="30"/>
      <c r="DH3" s="30"/>
      <c r="DI3" s="30"/>
      <c r="DJ3" s="2">
        <v>2.0</v>
      </c>
      <c r="DL3" s="2">
        <v>2.0</v>
      </c>
      <c r="DN3" s="2">
        <v>2.0</v>
      </c>
      <c r="DP3" s="2">
        <v>2.0</v>
      </c>
      <c r="DR3" s="2">
        <v>2.0</v>
      </c>
      <c r="DT3" s="2">
        <v>0.5</v>
      </c>
      <c r="DV3" s="2">
        <v>0.5</v>
      </c>
      <c r="DX3" s="2">
        <v>0.5</v>
      </c>
      <c r="DZ3" s="2">
        <v>0.5</v>
      </c>
      <c r="EB3" s="2">
        <v>0.5</v>
      </c>
      <c r="ED3" s="2">
        <v>0.5</v>
      </c>
      <c r="EF3" s="2">
        <v>1.0</v>
      </c>
      <c r="EH3" s="2">
        <v>1.0</v>
      </c>
      <c r="EJ3" s="2">
        <v>2.0</v>
      </c>
      <c r="EL3" s="2">
        <v>2.0</v>
      </c>
      <c r="EN3" s="2">
        <v>2.0</v>
      </c>
      <c r="EP3" s="2">
        <v>2.5</v>
      </c>
      <c r="ER3" s="2">
        <v>2.5</v>
      </c>
      <c r="ET3" s="2">
        <v>2.0</v>
      </c>
      <c r="EV3" s="2">
        <v>2.0</v>
      </c>
      <c r="EX3" s="2">
        <v>1.0</v>
      </c>
      <c r="EZ3" s="2">
        <v>3.0</v>
      </c>
      <c r="FB3" s="2">
        <v>2.0</v>
      </c>
      <c r="FD3" s="5">
        <v>43702.0</v>
      </c>
      <c r="FG3" s="5">
        <v>43704.0</v>
      </c>
      <c r="FJ3" s="2">
        <f t="shared" si="8"/>
        <v>43.0</v>
      </c>
      <c r="FK3" s="2">
        <f t="shared" si="9"/>
        <v>0.0</v>
      </c>
      <c r="FL3" s="7">
        <f t="shared" si="10"/>
        <v>100.0</v>
      </c>
      <c r="FM3" s="8">
        <f t="shared" si="11"/>
        <v>12.0</v>
      </c>
    </row>
    <row r="4" spans="8:8">
      <c r="A4" s="31" t="s">
        <v>64</v>
      </c>
      <c r="B4" s="31"/>
      <c r="C4" s="28"/>
      <c r="D4" s="29"/>
      <c r="E4" s="25">
        <v>18.0</v>
      </c>
      <c r="F4" s="2">
        <v>14.0</v>
      </c>
      <c r="G4" s="3">
        <v>2.0</v>
      </c>
      <c r="H4" s="30"/>
      <c r="I4" s="30"/>
      <c r="J4" s="2">
        <v>2.0</v>
      </c>
      <c r="K4" s="2">
        <v>1.0</v>
      </c>
      <c r="L4" s="3">
        <v>1.0</v>
      </c>
      <c r="M4" s="5">
        <v>43680.0</v>
      </c>
      <c r="N4" s="5">
        <v>43680.0</v>
      </c>
      <c r="O4" s="4">
        <v>2.0</v>
      </c>
      <c r="P4" s="2">
        <v>0.5</v>
      </c>
      <c r="Q4" s="2">
        <v>0.5</v>
      </c>
      <c r="R4" s="2">
        <v>0.5</v>
      </c>
      <c r="S4" s="2">
        <v>0.5</v>
      </c>
      <c r="T4" s="2">
        <v>0.5</v>
      </c>
      <c r="U4" s="2">
        <v>0.5</v>
      </c>
      <c r="V4" s="2">
        <v>0.5</v>
      </c>
      <c r="W4" s="2">
        <v>0.5</v>
      </c>
      <c r="X4" s="2">
        <v>2.0</v>
      </c>
      <c r="Y4" s="2">
        <v>2.0</v>
      </c>
      <c r="Z4" s="2">
        <v>2.0</v>
      </c>
      <c r="AA4" s="2">
        <v>2.0</v>
      </c>
      <c r="AB4" s="2">
        <f t="shared" si="0"/>
        <v>20.0</v>
      </c>
      <c r="AC4" s="3">
        <f t="shared" si="1"/>
        <v>11.0</v>
      </c>
      <c r="AD4" s="30"/>
      <c r="AE4" s="30"/>
      <c r="AF4" s="2">
        <v>2.0</v>
      </c>
      <c r="AH4" s="2">
        <v>0.5</v>
      </c>
      <c r="AJ4" s="2">
        <v>0.5</v>
      </c>
      <c r="AL4" s="5">
        <v>43687.0</v>
      </c>
      <c r="AO4" s="2">
        <v>0.5</v>
      </c>
      <c r="AQ4" s="2">
        <v>0.5</v>
      </c>
      <c r="AS4" s="2">
        <v>0.5</v>
      </c>
      <c r="AU4" s="2">
        <v>0.5</v>
      </c>
      <c r="AW4" s="2">
        <v>2.0</v>
      </c>
      <c r="AY4" s="2">
        <v>1.5</v>
      </c>
      <c r="BA4" s="2">
        <v>1.5</v>
      </c>
      <c r="BC4" s="2">
        <f t="shared" si="2"/>
        <v>12.0</v>
      </c>
      <c r="BD4" s="3">
        <f t="shared" si="3"/>
        <v>0.0</v>
      </c>
      <c r="BE4" s="30"/>
      <c r="BF4" s="30"/>
      <c r="BG4" s="2">
        <v>4.0</v>
      </c>
      <c r="BI4" s="2">
        <v>0.5</v>
      </c>
      <c r="BK4" s="2">
        <v>0.5</v>
      </c>
      <c r="BM4" s="5">
        <v>43694.0</v>
      </c>
      <c r="BP4" s="2">
        <v>0.5</v>
      </c>
      <c r="BR4" s="2">
        <v>0.5</v>
      </c>
      <c r="BT4" s="2">
        <v>0.5</v>
      </c>
      <c r="BV4" s="2">
        <v>0.5</v>
      </c>
      <c r="BX4" s="2">
        <v>2.0</v>
      </c>
      <c r="BZ4" s="2">
        <v>1.5</v>
      </c>
      <c r="CB4" s="2">
        <v>1.5</v>
      </c>
      <c r="CD4" s="2">
        <f t="shared" si="4"/>
        <v>14.0</v>
      </c>
      <c r="CE4" s="3">
        <f t="shared" si="5"/>
        <v>0.0</v>
      </c>
      <c r="CF4" s="30"/>
      <c r="CG4" s="30"/>
      <c r="CH4" s="2">
        <v>2.0</v>
      </c>
      <c r="CJ4" s="2">
        <v>0.5</v>
      </c>
      <c r="CL4" s="2">
        <v>0.5</v>
      </c>
      <c r="CN4" s="5">
        <v>43701.0</v>
      </c>
      <c r="CQ4" s="2">
        <v>0.5</v>
      </c>
      <c r="CS4" s="2">
        <v>0.5</v>
      </c>
      <c r="CU4" s="2">
        <v>0.5</v>
      </c>
      <c r="CW4" s="2">
        <v>0.5</v>
      </c>
      <c r="CY4" s="2">
        <v>2.0</v>
      </c>
      <c r="DA4" s="2">
        <v>1.0</v>
      </c>
      <c r="DC4" s="2">
        <v>1.0</v>
      </c>
      <c r="DE4" s="2">
        <f t="shared" si="6"/>
        <v>11.0</v>
      </c>
      <c r="DF4" s="3">
        <f t="shared" si="7"/>
        <v>0.0</v>
      </c>
      <c r="DG4" s="30"/>
      <c r="DH4" s="30"/>
      <c r="DI4" s="30"/>
      <c r="DJ4" s="2">
        <v>2.0</v>
      </c>
      <c r="DL4" s="2">
        <v>2.0</v>
      </c>
      <c r="DN4" s="2">
        <v>2.0</v>
      </c>
      <c r="DP4" s="2">
        <v>2.0</v>
      </c>
      <c r="DR4" s="2">
        <v>2.0</v>
      </c>
      <c r="DT4" s="2">
        <v>0.5</v>
      </c>
      <c r="DV4" s="2">
        <v>0.5</v>
      </c>
      <c r="DX4" s="2">
        <v>0.5</v>
      </c>
      <c r="DZ4" s="2">
        <v>0.5</v>
      </c>
      <c r="EB4" s="2">
        <v>0.5</v>
      </c>
      <c r="ED4" s="2">
        <v>0.5</v>
      </c>
      <c r="EF4" s="2">
        <v>1.0</v>
      </c>
      <c r="EH4" s="2">
        <v>1.0</v>
      </c>
      <c r="EJ4" s="2">
        <v>2.0</v>
      </c>
      <c r="EL4" s="2">
        <v>2.0</v>
      </c>
      <c r="EN4" s="2">
        <v>2.0</v>
      </c>
      <c r="EP4" s="2">
        <v>2.5</v>
      </c>
      <c r="ER4" s="2">
        <v>2.5</v>
      </c>
      <c r="ET4" s="2">
        <v>2.0</v>
      </c>
      <c r="EV4" s="2">
        <v>2.0</v>
      </c>
      <c r="EX4" s="2">
        <v>1.0</v>
      </c>
      <c r="EZ4" s="2">
        <v>3.0</v>
      </c>
      <c r="FB4" s="2">
        <v>2.0</v>
      </c>
      <c r="FD4" s="5">
        <v>43702.0</v>
      </c>
      <c r="FG4" s="5">
        <v>43704.0</v>
      </c>
      <c r="FJ4" s="2">
        <f t="shared" si="8"/>
        <v>43.0</v>
      </c>
      <c r="FK4" s="2">
        <f t="shared" si="9"/>
        <v>0.0</v>
      </c>
      <c r="FL4" s="7">
        <f t="shared" si="10"/>
        <v>100.0</v>
      </c>
      <c r="FM4" s="8">
        <f t="shared" si="11"/>
        <v>11.0</v>
      </c>
    </row>
    <row r="5" spans="8:8">
      <c r="A5" s="27" t="s">
        <v>65</v>
      </c>
      <c r="B5" s="32" t="s">
        <v>108</v>
      </c>
      <c r="C5" s="28"/>
      <c r="D5" s="29"/>
      <c r="E5" s="25">
        <v>18.0</v>
      </c>
      <c r="F5" s="2">
        <v>18.0</v>
      </c>
      <c r="G5" s="3">
        <v>10.0</v>
      </c>
      <c r="H5" s="30"/>
      <c r="I5" s="30"/>
      <c r="J5" s="2">
        <v>2.0</v>
      </c>
      <c r="K5" s="2">
        <v>2.0</v>
      </c>
      <c r="L5" s="3">
        <v>2.0</v>
      </c>
      <c r="M5" s="5">
        <v>43680.0</v>
      </c>
      <c r="N5" s="5">
        <v>43680.0</v>
      </c>
      <c r="O5" s="4">
        <v>2.0</v>
      </c>
      <c r="P5" s="2">
        <v>0.5</v>
      </c>
      <c r="Q5" s="2">
        <v>0.5</v>
      </c>
      <c r="R5" s="2">
        <v>0.5</v>
      </c>
      <c r="S5" s="2">
        <v>0.5</v>
      </c>
      <c r="T5" s="2">
        <v>0.5</v>
      </c>
      <c r="U5" s="2">
        <v>0.5</v>
      </c>
      <c r="V5" s="2">
        <v>0.5</v>
      </c>
      <c r="W5" s="2">
        <v>0.5</v>
      </c>
      <c r="X5" s="2">
        <v>2.0</v>
      </c>
      <c r="Y5" s="2">
        <v>2.0</v>
      </c>
      <c r="Z5" s="2">
        <v>2.0</v>
      </c>
      <c r="AA5" s="2">
        <v>2.0</v>
      </c>
      <c r="AB5" s="2">
        <f t="shared" si="0"/>
        <v>20.0</v>
      </c>
      <c r="AC5" s="3">
        <f t="shared" si="1"/>
        <v>20.0</v>
      </c>
      <c r="AD5" s="30"/>
      <c r="AE5" s="30"/>
      <c r="AF5" s="2">
        <v>2.0</v>
      </c>
      <c r="AH5" s="2">
        <v>0.5</v>
      </c>
      <c r="AJ5" s="2">
        <v>0.5</v>
      </c>
      <c r="AL5" s="5">
        <v>43687.0</v>
      </c>
      <c r="AO5" s="2">
        <v>0.5</v>
      </c>
      <c r="AQ5" s="2">
        <v>0.5</v>
      </c>
      <c r="AS5" s="2">
        <v>0.5</v>
      </c>
      <c r="AU5" s="2">
        <v>0.5</v>
      </c>
      <c r="AW5" s="2">
        <v>2.0</v>
      </c>
      <c r="AY5" s="2">
        <v>1.5</v>
      </c>
      <c r="BA5" s="2">
        <v>1.5</v>
      </c>
      <c r="BC5" s="2">
        <f t="shared" si="2"/>
        <v>12.0</v>
      </c>
      <c r="BD5" s="3">
        <f t="shared" si="3"/>
        <v>0.0</v>
      </c>
      <c r="BE5" s="30"/>
      <c r="BF5" s="30"/>
      <c r="BG5" s="2">
        <v>4.0</v>
      </c>
      <c r="BI5" s="2">
        <v>0.5</v>
      </c>
      <c r="BK5" s="2">
        <v>0.5</v>
      </c>
      <c r="BM5" s="5">
        <v>43694.0</v>
      </c>
      <c r="BP5" s="2">
        <v>0.5</v>
      </c>
      <c r="BR5" s="2">
        <v>0.5</v>
      </c>
      <c r="BT5" s="2">
        <v>0.5</v>
      </c>
      <c r="BV5" s="2">
        <v>0.5</v>
      </c>
      <c r="BX5" s="2">
        <v>2.0</v>
      </c>
      <c r="BZ5" s="2">
        <v>1.5</v>
      </c>
      <c r="CB5" s="2">
        <v>1.5</v>
      </c>
      <c r="CD5" s="2">
        <f t="shared" si="4"/>
        <v>14.0</v>
      </c>
      <c r="CE5" s="3">
        <f t="shared" si="5"/>
        <v>0.0</v>
      </c>
      <c r="CF5" s="30"/>
      <c r="CG5" s="30"/>
      <c r="CH5" s="2">
        <v>2.0</v>
      </c>
      <c r="CJ5" s="2">
        <v>0.5</v>
      </c>
      <c r="CL5" s="2">
        <v>0.5</v>
      </c>
      <c r="CN5" s="5">
        <v>43701.0</v>
      </c>
      <c r="CQ5" s="2">
        <v>0.5</v>
      </c>
      <c r="CS5" s="2">
        <v>0.5</v>
      </c>
      <c r="CU5" s="2">
        <v>0.5</v>
      </c>
      <c r="CW5" s="2">
        <v>0.5</v>
      </c>
      <c r="CY5" s="2">
        <v>2.0</v>
      </c>
      <c r="DA5" s="2">
        <v>1.0</v>
      </c>
      <c r="DC5" s="2">
        <v>1.0</v>
      </c>
      <c r="DE5" s="2">
        <f t="shared" si="6"/>
        <v>11.0</v>
      </c>
      <c r="DF5" s="3">
        <f t="shared" si="7"/>
        <v>0.0</v>
      </c>
      <c r="DG5" s="30"/>
      <c r="DH5" s="30"/>
      <c r="DI5" s="30"/>
      <c r="DJ5" s="2">
        <v>2.0</v>
      </c>
      <c r="DL5" s="2">
        <v>2.0</v>
      </c>
      <c r="DN5" s="2">
        <v>2.0</v>
      </c>
      <c r="DP5" s="2">
        <v>2.0</v>
      </c>
      <c r="DR5" s="2">
        <v>2.0</v>
      </c>
      <c r="DT5" s="2">
        <v>0.5</v>
      </c>
      <c r="DV5" s="2">
        <v>0.5</v>
      </c>
      <c r="DX5" s="2">
        <v>0.5</v>
      </c>
      <c r="DZ5" s="2">
        <v>0.5</v>
      </c>
      <c r="EB5" s="2">
        <v>0.5</v>
      </c>
      <c r="ED5" s="2">
        <v>0.5</v>
      </c>
      <c r="EF5" s="2">
        <v>1.0</v>
      </c>
      <c r="EH5" s="2">
        <v>1.0</v>
      </c>
      <c r="EJ5" s="2">
        <v>2.0</v>
      </c>
      <c r="EL5" s="2">
        <v>2.0</v>
      </c>
      <c r="EN5" s="2">
        <v>2.0</v>
      </c>
      <c r="EP5" s="2">
        <v>2.5</v>
      </c>
      <c r="ER5" s="2">
        <v>2.5</v>
      </c>
      <c r="ET5" s="2">
        <v>2.0</v>
      </c>
      <c r="EV5" s="2">
        <v>2.0</v>
      </c>
      <c r="EX5" s="2">
        <v>1.0</v>
      </c>
      <c r="EZ5" s="2">
        <v>3.0</v>
      </c>
      <c r="FB5" s="2">
        <v>2.0</v>
      </c>
      <c r="FD5" s="5">
        <v>43702.0</v>
      </c>
      <c r="FG5" s="5">
        <v>43704.0</v>
      </c>
      <c r="FJ5" s="2">
        <f t="shared" si="8"/>
        <v>43.0</v>
      </c>
      <c r="FK5" s="2">
        <f t="shared" si="9"/>
        <v>0.0</v>
      </c>
      <c r="FL5" s="7">
        <f t="shared" si="10"/>
        <v>100.0</v>
      </c>
      <c r="FM5" s="8">
        <f t="shared" si="11"/>
        <v>20.0</v>
      </c>
    </row>
    <row r="6" spans="8:8">
      <c r="A6" s="27" t="s">
        <v>66</v>
      </c>
      <c r="B6" s="32" t="s">
        <v>118</v>
      </c>
      <c r="C6" s="33"/>
      <c r="D6" s="34"/>
      <c r="E6" s="25">
        <v>18.0</v>
      </c>
      <c r="F6" s="2">
        <v>15.0</v>
      </c>
      <c r="G6" s="3">
        <v>4.0</v>
      </c>
      <c r="H6" s="35"/>
      <c r="I6" s="35"/>
      <c r="J6" s="2">
        <v>2.0</v>
      </c>
      <c r="K6" s="2">
        <v>2.0</v>
      </c>
      <c r="L6" s="3">
        <v>2.0</v>
      </c>
      <c r="M6" s="5">
        <v>43680.0</v>
      </c>
      <c r="N6" s="5">
        <v>43680.0</v>
      </c>
      <c r="O6" s="4">
        <v>2.0</v>
      </c>
      <c r="P6" s="2">
        <v>0.5</v>
      </c>
      <c r="Q6" s="2">
        <v>0.5</v>
      </c>
      <c r="R6" s="2">
        <v>0.5</v>
      </c>
      <c r="S6" s="2">
        <v>0.5</v>
      </c>
      <c r="T6" s="2">
        <v>0.5</v>
      </c>
      <c r="U6" s="2">
        <v>0.5</v>
      </c>
      <c r="V6" s="2">
        <v>0.5</v>
      </c>
      <c r="W6" s="2">
        <v>0.5</v>
      </c>
      <c r="X6" s="2">
        <v>2.0</v>
      </c>
      <c r="Y6" s="2">
        <v>2.0</v>
      </c>
      <c r="Z6" s="2">
        <v>2.0</v>
      </c>
      <c r="AA6" s="2">
        <v>2.0</v>
      </c>
      <c r="AB6" s="2">
        <f t="shared" si="0"/>
        <v>20.0</v>
      </c>
      <c r="AC6" s="3">
        <f t="shared" si="1"/>
        <v>14.0</v>
      </c>
      <c r="AD6" s="35"/>
      <c r="AE6" s="35"/>
      <c r="AF6" s="2">
        <v>2.0</v>
      </c>
      <c r="AH6" s="2">
        <v>0.5</v>
      </c>
      <c r="AJ6" s="2">
        <v>0.5</v>
      </c>
      <c r="AL6" s="5">
        <v>43687.0</v>
      </c>
      <c r="AO6" s="2">
        <v>0.5</v>
      </c>
      <c r="AQ6" s="2">
        <v>0.5</v>
      </c>
      <c r="AS6" s="2">
        <v>0.5</v>
      </c>
      <c r="AU6" s="2">
        <v>0.5</v>
      </c>
      <c r="AW6" s="2">
        <v>2.0</v>
      </c>
      <c r="AY6" s="2">
        <v>1.5</v>
      </c>
      <c r="BA6" s="2">
        <v>1.5</v>
      </c>
      <c r="BC6" s="2">
        <f t="shared" si="2"/>
        <v>12.0</v>
      </c>
      <c r="BD6" s="3">
        <f t="shared" si="3"/>
        <v>0.0</v>
      </c>
      <c r="BE6" s="35"/>
      <c r="BF6" s="35"/>
      <c r="BG6" s="2">
        <v>4.0</v>
      </c>
      <c r="BI6" s="2">
        <v>0.5</v>
      </c>
      <c r="BK6" s="2">
        <v>0.5</v>
      </c>
      <c r="BM6" s="5">
        <v>43694.0</v>
      </c>
      <c r="BP6" s="2">
        <v>0.5</v>
      </c>
      <c r="BR6" s="2">
        <v>0.5</v>
      </c>
      <c r="BT6" s="2">
        <v>0.5</v>
      </c>
      <c r="BV6" s="2">
        <v>0.5</v>
      </c>
      <c r="BX6" s="2">
        <v>2.0</v>
      </c>
      <c r="BZ6" s="2">
        <v>1.5</v>
      </c>
      <c r="CB6" s="2">
        <v>1.5</v>
      </c>
      <c r="CD6" s="2">
        <f t="shared" si="4"/>
        <v>14.0</v>
      </c>
      <c r="CE6" s="3">
        <f t="shared" si="5"/>
        <v>0.0</v>
      </c>
      <c r="CF6" s="35"/>
      <c r="CG6" s="35"/>
      <c r="CH6" s="2">
        <v>2.0</v>
      </c>
      <c r="CJ6" s="2">
        <v>0.5</v>
      </c>
      <c r="CL6" s="2">
        <v>0.5</v>
      </c>
      <c r="CN6" s="5">
        <v>43701.0</v>
      </c>
      <c r="CQ6" s="2">
        <v>0.5</v>
      </c>
      <c r="CS6" s="2">
        <v>0.5</v>
      </c>
      <c r="CU6" s="2">
        <v>0.5</v>
      </c>
      <c r="CW6" s="2">
        <v>0.5</v>
      </c>
      <c r="CY6" s="2">
        <v>2.0</v>
      </c>
      <c r="DA6" s="2">
        <v>1.0</v>
      </c>
      <c r="DC6" s="2">
        <v>1.0</v>
      </c>
      <c r="DE6" s="2">
        <f t="shared" si="6"/>
        <v>11.0</v>
      </c>
      <c r="DF6" s="3">
        <f t="shared" si="7"/>
        <v>0.0</v>
      </c>
      <c r="DG6" s="35"/>
      <c r="DH6" s="35"/>
      <c r="DI6" s="35"/>
      <c r="DJ6" s="2">
        <v>2.0</v>
      </c>
      <c r="DL6" s="2">
        <v>2.0</v>
      </c>
      <c r="DN6" s="2">
        <v>2.0</v>
      </c>
      <c r="DP6" s="2">
        <v>2.0</v>
      </c>
      <c r="DR6" s="2">
        <v>2.0</v>
      </c>
      <c r="DT6" s="2">
        <v>0.5</v>
      </c>
      <c r="DV6" s="2">
        <v>0.5</v>
      </c>
      <c r="DX6" s="2">
        <v>0.5</v>
      </c>
      <c r="DZ6" s="2">
        <v>0.5</v>
      </c>
      <c r="EB6" s="2">
        <v>0.5</v>
      </c>
      <c r="ED6" s="2">
        <v>0.5</v>
      </c>
      <c r="EF6" s="2">
        <v>1.0</v>
      </c>
      <c r="EH6" s="2">
        <v>1.0</v>
      </c>
      <c r="EJ6" s="2">
        <v>2.0</v>
      </c>
      <c r="EL6" s="2">
        <v>2.0</v>
      </c>
      <c r="EN6" s="2">
        <v>2.0</v>
      </c>
      <c r="EP6" s="2">
        <v>2.5</v>
      </c>
      <c r="ER6" s="2">
        <v>2.5</v>
      </c>
      <c r="ET6" s="2">
        <v>2.0</v>
      </c>
      <c r="EV6" s="2">
        <v>2.0</v>
      </c>
      <c r="EX6" s="2">
        <v>1.0</v>
      </c>
      <c r="EZ6" s="2">
        <v>3.0</v>
      </c>
      <c r="FB6" s="2">
        <v>2.0</v>
      </c>
      <c r="FD6" s="5">
        <v>43702.0</v>
      </c>
      <c r="FG6" s="5">
        <v>43704.0</v>
      </c>
      <c r="FJ6" s="2">
        <f t="shared" si="8"/>
        <v>43.0</v>
      </c>
      <c r="FK6" s="2">
        <f t="shared" si="9"/>
        <v>0.0</v>
      </c>
      <c r="FL6" s="7">
        <f t="shared" si="10"/>
        <v>100.0</v>
      </c>
      <c r="FM6" s="8">
        <f t="shared" si="11"/>
        <v>14.0</v>
      </c>
    </row>
    <row r="7" spans="8:8" ht="18.75">
      <c r="A7" s="9" t="s">
        <v>53</v>
      </c>
      <c r="B7" s="9"/>
      <c r="C7" s="36"/>
      <c r="D7" s="6"/>
      <c r="E7" s="25"/>
      <c r="M7" s="5"/>
      <c r="FG7" s="5"/>
    </row>
    <row r="8" spans="8:8">
      <c r="A8" s="31" t="s">
        <v>67</v>
      </c>
      <c r="B8" s="32" t="s">
        <v>141</v>
      </c>
      <c r="C8" s="23" t="s">
        <v>104</v>
      </c>
      <c r="D8" s="24" t="s">
        <v>41</v>
      </c>
      <c r="E8" s="25">
        <v>18.0</v>
      </c>
      <c r="F8" s="2">
        <v>15.0</v>
      </c>
      <c r="G8" s="3">
        <v>4.0</v>
      </c>
      <c r="H8" s="26" t="s">
        <v>42</v>
      </c>
      <c r="I8" s="26" t="s">
        <v>43</v>
      </c>
      <c r="J8" s="2">
        <v>2.0</v>
      </c>
      <c r="K8" s="2">
        <v>2.0</v>
      </c>
      <c r="L8" s="3">
        <v>2.0</v>
      </c>
      <c r="M8" s="5">
        <v>43680.0</v>
      </c>
      <c r="N8" s="5">
        <v>43682.0</v>
      </c>
      <c r="O8" s="37">
        <v>2.0</v>
      </c>
      <c r="P8" s="2">
        <v>0.5</v>
      </c>
      <c r="Q8" s="2">
        <v>0.5</v>
      </c>
      <c r="R8" s="2">
        <v>0.5</v>
      </c>
      <c r="S8" s="2">
        <v>0.5</v>
      </c>
      <c r="T8" s="2">
        <v>0.5</v>
      </c>
      <c r="U8" s="2">
        <v>0.5</v>
      </c>
      <c r="V8" s="2">
        <v>0.5</v>
      </c>
      <c r="W8" s="2">
        <v>0.5</v>
      </c>
      <c r="X8" s="2">
        <v>2.0</v>
      </c>
      <c r="Y8" s="4">
        <v>2.0</v>
      </c>
      <c r="Z8" s="2">
        <v>2.0</v>
      </c>
      <c r="AA8" s="4">
        <v>2.0</v>
      </c>
      <c r="AB8" s="2">
        <f t="shared" si="12" ref="AB8:AB11">SUM(10+2+2+P8+R8+T8+V8+X8+Z8)</f>
        <v>20.0</v>
      </c>
      <c r="AC8" s="3">
        <f t="shared" si="13" ref="AC8:AC11">(G8+L8+O8+Q8+S8+U8+W8+Y8+AA8)</f>
        <v>14.0</v>
      </c>
      <c r="AD8" s="26" t="s">
        <v>44</v>
      </c>
      <c r="AE8" s="26" t="s">
        <v>45</v>
      </c>
      <c r="AF8" s="2">
        <v>2.0</v>
      </c>
      <c r="AH8" s="2">
        <v>0.5</v>
      </c>
      <c r="AJ8" s="2">
        <v>0.5</v>
      </c>
      <c r="AL8" s="5">
        <v>43687.0</v>
      </c>
      <c r="AO8" s="2">
        <v>0.5</v>
      </c>
      <c r="AQ8" s="2">
        <v>0.5</v>
      </c>
      <c r="AS8" s="2">
        <v>0.5</v>
      </c>
      <c r="AU8" s="2">
        <v>0.5</v>
      </c>
      <c r="AW8" s="2">
        <v>2.0</v>
      </c>
      <c r="AY8" s="2">
        <v>1.5</v>
      </c>
      <c r="BA8" s="2">
        <v>1.5</v>
      </c>
      <c r="BC8" s="2">
        <f t="shared" si="14" ref="BC8:BC11">(AF8+AH8+AJ8+2+AO8+AQ8+AS8+AU8+AW8+AY8+BA8)</f>
        <v>12.0</v>
      </c>
      <c r="BD8" s="3">
        <f t="shared" si="15" ref="BD8:BD11">(AG8+AI8+AK8+AN8+AP8+AR8+AT8+AV8+AX8+AZ8+BB8)</f>
        <v>0.0</v>
      </c>
      <c r="BE8" s="26" t="s">
        <v>46</v>
      </c>
      <c r="BF8" s="26" t="s">
        <v>47</v>
      </c>
      <c r="BG8" s="2">
        <v>4.0</v>
      </c>
      <c r="BI8" s="2">
        <v>0.5</v>
      </c>
      <c r="BK8" s="2">
        <v>0.5</v>
      </c>
      <c r="BM8" s="5">
        <v>43694.0</v>
      </c>
      <c r="BP8" s="2">
        <v>0.5</v>
      </c>
      <c r="BR8" s="2">
        <v>0.5</v>
      </c>
      <c r="BT8" s="2">
        <v>0.5</v>
      </c>
      <c r="BV8" s="2">
        <v>0.5</v>
      </c>
      <c r="BX8" s="2">
        <v>2.0</v>
      </c>
      <c r="BZ8" s="2">
        <v>1.5</v>
      </c>
      <c r="CB8" s="2">
        <v>1.5</v>
      </c>
      <c r="CD8" s="2">
        <f t="shared" si="16" ref="CD8:CD11">(BG8+BI8+BK8+2+BP8+BR8+BT8+BV8+BX8+BZ8+CB8)</f>
        <v>14.0</v>
      </c>
      <c r="CE8" s="3">
        <f t="shared" si="17" ref="CE8:CE11">(CC8+CA8+BY8+BW8+BU8+BS8+BQ8+BO8+BL8+BJ8+BH8)</f>
        <v>0.0</v>
      </c>
      <c r="CF8" s="26" t="s">
        <v>48</v>
      </c>
      <c r="CG8" s="26" t="s">
        <v>49</v>
      </c>
      <c r="CH8" s="2">
        <v>2.0</v>
      </c>
      <c r="CJ8" s="2">
        <v>0.5</v>
      </c>
      <c r="CL8" s="2">
        <v>0.5</v>
      </c>
      <c r="CN8" s="5">
        <v>43701.0</v>
      </c>
      <c r="CQ8" s="2">
        <v>0.5</v>
      </c>
      <c r="CS8" s="2">
        <v>0.5</v>
      </c>
      <c r="CU8" s="2">
        <v>0.5</v>
      </c>
      <c r="CW8" s="2">
        <v>0.5</v>
      </c>
      <c r="CY8" s="2">
        <v>2.0</v>
      </c>
      <c r="DA8" s="2">
        <v>1.0</v>
      </c>
      <c r="DC8" s="2">
        <v>1.0</v>
      </c>
      <c r="DE8" s="2">
        <f t="shared" si="18" ref="DE8:DE11">(CH8+CJ8+CL8+2+CQ8+CS8+CU8+CW8+CY8+DA8+DC8)</f>
        <v>11.0</v>
      </c>
      <c r="DF8" s="3">
        <f t="shared" si="19" ref="DF8:DF11">(+DD8+DB8+CZ8+CX8+CV8+CT8+CR8+CP8+CM8+CK8+CI8)</f>
        <v>0.0</v>
      </c>
      <c r="DG8" s="26" t="s">
        <v>50</v>
      </c>
      <c r="DH8" s="26" t="s">
        <v>51</v>
      </c>
      <c r="DI8" s="26" t="s">
        <v>52</v>
      </c>
      <c r="DJ8" s="2">
        <v>2.0</v>
      </c>
      <c r="DL8" s="2">
        <v>2.0</v>
      </c>
      <c r="DN8" s="2">
        <v>2.0</v>
      </c>
      <c r="DP8" s="2">
        <v>2.0</v>
      </c>
      <c r="DR8" s="2">
        <v>2.0</v>
      </c>
      <c r="DT8" s="2">
        <v>0.5</v>
      </c>
      <c r="DV8" s="2">
        <v>0.5</v>
      </c>
      <c r="DX8" s="2">
        <v>0.5</v>
      </c>
      <c r="DZ8" s="2">
        <v>0.5</v>
      </c>
      <c r="EB8" s="2">
        <v>0.5</v>
      </c>
      <c r="ED8" s="2">
        <v>0.5</v>
      </c>
      <c r="EF8" s="2">
        <v>1.0</v>
      </c>
      <c r="EH8" s="2">
        <v>1.0</v>
      </c>
      <c r="EJ8" s="2">
        <v>2.0</v>
      </c>
      <c r="EL8" s="2">
        <v>2.0</v>
      </c>
      <c r="EN8" s="2">
        <v>2.0</v>
      </c>
      <c r="EP8" s="2">
        <v>2.5</v>
      </c>
      <c r="ER8" s="2">
        <v>2.5</v>
      </c>
      <c r="ET8" s="2">
        <v>2.0</v>
      </c>
      <c r="EV8" s="2">
        <v>2.0</v>
      </c>
      <c r="EX8" s="2">
        <v>1.0</v>
      </c>
      <c r="EZ8" s="2">
        <v>3.0</v>
      </c>
      <c r="FB8" s="2">
        <v>2.0</v>
      </c>
      <c r="FD8" s="5">
        <v>43702.0</v>
      </c>
      <c r="FG8" s="5">
        <v>43704.0</v>
      </c>
      <c r="FJ8" s="2">
        <f t="shared" si="20" ref="FJ8:FJ11">(5+2+FB8+EZ8+EX8+EV8+ET8+ER8+EP8+EN8+EL8+EJ8+EH8+EF8+ED8+EB8+DZ8+DX8+DV8+DT8+DR8+DP8+DN8+DL8+DJ8)</f>
        <v>43.0</v>
      </c>
      <c r="FK8" s="2">
        <f t="shared" si="21" ref="FK8:FK11">(FI8+FF8+FC8+FA8+EY8+EW8+EU8+ES8+EQ8+EO8+EM8+EK8+EI8+EG8+EE8+EC8+EA8+DY8+DW8+DU8+DS8+DQ8+DO8+DM8+DK8)</f>
        <v>0.0</v>
      </c>
      <c r="FL8" s="7">
        <f t="shared" si="22" ref="FL8:FL11">(FJ8+DE8+CD8+BC8+AB8)</f>
        <v>100.0</v>
      </c>
      <c r="FM8" s="8">
        <f t="shared" si="23" ref="FM8:FM11">(FK8+CE8+DF8+BD8+AC8)</f>
        <v>14.0</v>
      </c>
    </row>
    <row r="9" spans="8:8">
      <c r="A9" s="27" t="s">
        <v>69</v>
      </c>
      <c r="B9" s="32" t="s">
        <v>117</v>
      </c>
      <c r="C9" s="28"/>
      <c r="D9" s="29"/>
      <c r="E9" s="25">
        <v>18.0</v>
      </c>
      <c r="F9" s="2">
        <v>14.0</v>
      </c>
      <c r="G9" s="3">
        <v>8.0</v>
      </c>
      <c r="H9" s="30"/>
      <c r="I9" s="30"/>
      <c r="J9" s="2">
        <v>2.0</v>
      </c>
      <c r="K9" s="2">
        <v>2.0</v>
      </c>
      <c r="L9" s="3">
        <v>2.0</v>
      </c>
      <c r="M9" s="5">
        <v>43680.0</v>
      </c>
      <c r="N9" s="5">
        <v>43682.0</v>
      </c>
      <c r="O9" s="37">
        <v>2.0</v>
      </c>
      <c r="P9" s="2">
        <v>0.5</v>
      </c>
      <c r="Q9" s="2">
        <v>0.5</v>
      </c>
      <c r="R9" s="2">
        <v>0.5</v>
      </c>
      <c r="S9" s="2">
        <v>0.5</v>
      </c>
      <c r="T9" s="2">
        <v>0.5</v>
      </c>
      <c r="U9" s="2">
        <v>0.5</v>
      </c>
      <c r="V9" s="2">
        <v>0.5</v>
      </c>
      <c r="W9" s="2">
        <v>0.5</v>
      </c>
      <c r="X9" s="2">
        <v>2.0</v>
      </c>
      <c r="Y9" s="4">
        <v>2.0</v>
      </c>
      <c r="Z9" s="2">
        <v>2.0</v>
      </c>
      <c r="AA9" s="4">
        <v>2.0</v>
      </c>
      <c r="AB9" s="2">
        <f t="shared" si="12"/>
        <v>20.0</v>
      </c>
      <c r="AC9" s="3">
        <f t="shared" si="13"/>
        <v>18.0</v>
      </c>
      <c r="AD9" s="30"/>
      <c r="AE9" s="30"/>
      <c r="AF9" s="2">
        <v>2.0</v>
      </c>
      <c r="AH9" s="2">
        <v>0.5</v>
      </c>
      <c r="AJ9" s="2">
        <v>0.5</v>
      </c>
      <c r="AL9" s="5">
        <v>43687.0</v>
      </c>
      <c r="AO9" s="2">
        <v>0.5</v>
      </c>
      <c r="AQ9" s="2">
        <v>0.5</v>
      </c>
      <c r="AS9" s="2">
        <v>0.5</v>
      </c>
      <c r="AU9" s="2">
        <v>0.5</v>
      </c>
      <c r="AW9" s="2">
        <v>2.0</v>
      </c>
      <c r="AY9" s="2">
        <v>1.5</v>
      </c>
      <c r="BA9" s="2">
        <v>1.5</v>
      </c>
      <c r="BC9" s="2">
        <f t="shared" si="14"/>
        <v>12.0</v>
      </c>
      <c r="BD9" s="3">
        <f t="shared" si="15"/>
        <v>0.0</v>
      </c>
      <c r="BE9" s="30"/>
      <c r="BF9" s="30"/>
      <c r="BG9" s="2">
        <v>4.0</v>
      </c>
      <c r="BI9" s="2">
        <v>0.5</v>
      </c>
      <c r="BK9" s="2">
        <v>0.5</v>
      </c>
      <c r="BM9" s="5">
        <v>43694.0</v>
      </c>
      <c r="BP9" s="2">
        <v>0.5</v>
      </c>
      <c r="BR9" s="2">
        <v>0.5</v>
      </c>
      <c r="BT9" s="2">
        <v>0.5</v>
      </c>
      <c r="BV9" s="2">
        <v>0.5</v>
      </c>
      <c r="BX9" s="2">
        <v>2.0</v>
      </c>
      <c r="BZ9" s="2">
        <v>1.5</v>
      </c>
      <c r="CB9" s="2">
        <v>1.5</v>
      </c>
      <c r="CD9" s="2">
        <f t="shared" si="16"/>
        <v>14.0</v>
      </c>
      <c r="CE9" s="3">
        <f t="shared" si="17"/>
        <v>0.0</v>
      </c>
      <c r="CF9" s="30"/>
      <c r="CG9" s="30"/>
      <c r="CH9" s="2">
        <v>2.0</v>
      </c>
      <c r="CJ9" s="2">
        <v>0.5</v>
      </c>
      <c r="CL9" s="2">
        <v>0.5</v>
      </c>
      <c r="CN9" s="5">
        <v>43701.0</v>
      </c>
      <c r="CQ9" s="2">
        <v>0.5</v>
      </c>
      <c r="CS9" s="2">
        <v>0.5</v>
      </c>
      <c r="CU9" s="2">
        <v>0.5</v>
      </c>
      <c r="CW9" s="2">
        <v>0.5</v>
      </c>
      <c r="CY9" s="2">
        <v>2.0</v>
      </c>
      <c r="DA9" s="2">
        <v>1.0</v>
      </c>
      <c r="DC9" s="2">
        <v>1.0</v>
      </c>
      <c r="DE9" s="2">
        <f t="shared" si="18"/>
        <v>11.0</v>
      </c>
      <c r="DF9" s="3">
        <f t="shared" si="19"/>
        <v>0.0</v>
      </c>
      <c r="DG9" s="30"/>
      <c r="DH9" s="30"/>
      <c r="DI9" s="30"/>
      <c r="DJ9" s="2">
        <v>2.0</v>
      </c>
      <c r="DL9" s="2">
        <v>2.0</v>
      </c>
      <c r="DN9" s="2">
        <v>2.0</v>
      </c>
      <c r="DP9" s="2">
        <v>2.0</v>
      </c>
      <c r="DR9" s="2">
        <v>2.0</v>
      </c>
      <c r="DT9" s="2">
        <v>0.5</v>
      </c>
      <c r="DV9" s="2">
        <v>0.5</v>
      </c>
      <c r="DX9" s="2">
        <v>0.5</v>
      </c>
      <c r="DZ9" s="2">
        <v>0.5</v>
      </c>
      <c r="EB9" s="2">
        <v>0.5</v>
      </c>
      <c r="ED9" s="2">
        <v>0.5</v>
      </c>
      <c r="EF9" s="2">
        <v>1.0</v>
      </c>
      <c r="EH9" s="2">
        <v>1.0</v>
      </c>
      <c r="EJ9" s="2">
        <v>2.0</v>
      </c>
      <c r="EL9" s="2">
        <v>2.0</v>
      </c>
      <c r="EN9" s="2">
        <v>2.0</v>
      </c>
      <c r="EP9" s="2">
        <v>2.5</v>
      </c>
      <c r="ER9" s="2">
        <v>2.5</v>
      </c>
      <c r="ET9" s="2">
        <v>2.0</v>
      </c>
      <c r="EV9" s="2">
        <v>2.0</v>
      </c>
      <c r="EX9" s="2">
        <v>1.0</v>
      </c>
      <c r="EZ9" s="2">
        <v>3.0</v>
      </c>
      <c r="FB9" s="2">
        <v>2.0</v>
      </c>
      <c r="FD9" s="5">
        <v>43702.0</v>
      </c>
      <c r="FG9" s="5">
        <v>43704.0</v>
      </c>
      <c r="FJ9" s="2">
        <f t="shared" si="20"/>
        <v>43.0</v>
      </c>
      <c r="FK9" s="2">
        <f t="shared" si="21"/>
        <v>0.0</v>
      </c>
      <c r="FL9" s="7">
        <f t="shared" si="22"/>
        <v>100.0</v>
      </c>
      <c r="FM9" s="8">
        <f t="shared" si="23"/>
        <v>18.0</v>
      </c>
    </row>
    <row r="10" spans="8:8">
      <c r="A10" s="21" t="s">
        <v>68</v>
      </c>
      <c r="B10" s="32" t="s">
        <v>123</v>
      </c>
      <c r="C10" s="28"/>
      <c r="D10" s="29"/>
      <c r="E10" s="25">
        <v>18.0</v>
      </c>
      <c r="F10" s="2">
        <v>18.0</v>
      </c>
      <c r="G10" s="3">
        <v>10.0</v>
      </c>
      <c r="H10" s="30"/>
      <c r="I10" s="30"/>
      <c r="J10" s="2">
        <v>2.0</v>
      </c>
      <c r="K10" s="2">
        <v>2.0</v>
      </c>
      <c r="L10" s="3">
        <v>2.0</v>
      </c>
      <c r="M10" s="5">
        <v>43680.0</v>
      </c>
      <c r="N10" s="5">
        <v>43682.0</v>
      </c>
      <c r="O10" s="37">
        <v>2.0</v>
      </c>
      <c r="P10" s="2">
        <v>0.5</v>
      </c>
      <c r="Q10" s="2">
        <v>0.5</v>
      </c>
      <c r="R10" s="2">
        <v>0.5</v>
      </c>
      <c r="S10" s="2">
        <v>0.5</v>
      </c>
      <c r="T10" s="2">
        <v>0.5</v>
      </c>
      <c r="U10" s="2">
        <v>0.5</v>
      </c>
      <c r="V10" s="2">
        <v>0.5</v>
      </c>
      <c r="W10" s="2">
        <v>0.5</v>
      </c>
      <c r="X10" s="2">
        <v>2.0</v>
      </c>
      <c r="Y10" s="4">
        <v>2.0</v>
      </c>
      <c r="Z10" s="2">
        <v>2.0</v>
      </c>
      <c r="AA10" s="4">
        <v>2.0</v>
      </c>
      <c r="AB10" s="2">
        <f t="shared" si="12"/>
        <v>20.0</v>
      </c>
      <c r="AC10" s="3">
        <f t="shared" si="13"/>
        <v>20.0</v>
      </c>
      <c r="AD10" s="30"/>
      <c r="AE10" s="30"/>
      <c r="AF10" s="2">
        <v>2.0</v>
      </c>
      <c r="AH10" s="2">
        <v>0.5</v>
      </c>
      <c r="AJ10" s="2">
        <v>0.5</v>
      </c>
      <c r="AL10" s="5">
        <v>43687.0</v>
      </c>
      <c r="AO10" s="2">
        <v>0.5</v>
      </c>
      <c r="AQ10" s="2">
        <v>0.5</v>
      </c>
      <c r="AS10" s="2">
        <v>0.5</v>
      </c>
      <c r="AU10" s="2">
        <v>0.5</v>
      </c>
      <c r="AW10" s="2">
        <v>2.0</v>
      </c>
      <c r="AY10" s="2">
        <v>1.5</v>
      </c>
      <c r="BA10" s="2">
        <v>1.5</v>
      </c>
      <c r="BC10" s="2">
        <f t="shared" si="14"/>
        <v>12.0</v>
      </c>
      <c r="BD10" s="3">
        <f t="shared" si="15"/>
        <v>0.0</v>
      </c>
      <c r="BE10" s="30"/>
      <c r="BF10" s="30"/>
      <c r="BG10" s="2">
        <v>4.0</v>
      </c>
      <c r="BI10" s="2">
        <v>0.5</v>
      </c>
      <c r="BK10" s="2">
        <v>0.5</v>
      </c>
      <c r="BM10" s="5">
        <v>43694.0</v>
      </c>
      <c r="BP10" s="2">
        <v>0.5</v>
      </c>
      <c r="BR10" s="2">
        <v>0.5</v>
      </c>
      <c r="BT10" s="2">
        <v>0.5</v>
      </c>
      <c r="BV10" s="2">
        <v>0.5</v>
      </c>
      <c r="BX10" s="2">
        <v>2.0</v>
      </c>
      <c r="BZ10" s="2">
        <v>1.5</v>
      </c>
      <c r="CB10" s="2">
        <v>1.5</v>
      </c>
      <c r="CD10" s="2">
        <f t="shared" si="16"/>
        <v>14.0</v>
      </c>
      <c r="CE10" s="3">
        <f t="shared" si="17"/>
        <v>0.0</v>
      </c>
      <c r="CF10" s="30"/>
      <c r="CG10" s="30"/>
      <c r="CH10" s="2">
        <v>2.0</v>
      </c>
      <c r="CJ10" s="2">
        <v>0.5</v>
      </c>
      <c r="CL10" s="2">
        <v>0.5</v>
      </c>
      <c r="CN10" s="5">
        <v>43701.0</v>
      </c>
      <c r="CQ10" s="2">
        <v>0.5</v>
      </c>
      <c r="CS10" s="2">
        <v>0.5</v>
      </c>
      <c r="CU10" s="2">
        <v>0.5</v>
      </c>
      <c r="CW10" s="2">
        <v>0.5</v>
      </c>
      <c r="CY10" s="2">
        <v>2.0</v>
      </c>
      <c r="DA10" s="2">
        <v>1.0</v>
      </c>
      <c r="DC10" s="2">
        <v>1.0</v>
      </c>
      <c r="DE10" s="2">
        <f t="shared" si="18"/>
        <v>11.0</v>
      </c>
      <c r="DF10" s="3">
        <f t="shared" si="19"/>
        <v>0.0</v>
      </c>
      <c r="DG10" s="30"/>
      <c r="DH10" s="30"/>
      <c r="DI10" s="30"/>
      <c r="DJ10" s="2">
        <v>2.0</v>
      </c>
      <c r="DL10" s="2">
        <v>2.0</v>
      </c>
      <c r="DN10" s="2">
        <v>2.0</v>
      </c>
      <c r="DP10" s="2">
        <v>2.0</v>
      </c>
      <c r="DR10" s="2">
        <v>2.0</v>
      </c>
      <c r="DT10" s="2">
        <v>0.5</v>
      </c>
      <c r="DV10" s="2">
        <v>0.5</v>
      </c>
      <c r="DX10" s="2">
        <v>0.5</v>
      </c>
      <c r="DZ10" s="2">
        <v>0.5</v>
      </c>
      <c r="EB10" s="2">
        <v>0.5</v>
      </c>
      <c r="ED10" s="2">
        <v>0.5</v>
      </c>
      <c r="EF10" s="2">
        <v>1.0</v>
      </c>
      <c r="EH10" s="2">
        <v>1.0</v>
      </c>
      <c r="EJ10" s="2">
        <v>2.0</v>
      </c>
      <c r="EL10" s="2">
        <v>2.0</v>
      </c>
      <c r="EN10" s="2">
        <v>2.0</v>
      </c>
      <c r="EP10" s="2">
        <v>2.5</v>
      </c>
      <c r="ER10" s="2">
        <v>2.5</v>
      </c>
      <c r="ET10" s="2">
        <v>2.0</v>
      </c>
      <c r="EV10" s="2">
        <v>2.0</v>
      </c>
      <c r="EX10" s="2">
        <v>1.0</v>
      </c>
      <c r="EZ10" s="2">
        <v>3.0</v>
      </c>
      <c r="FB10" s="2">
        <v>2.0</v>
      </c>
      <c r="FD10" s="5">
        <v>43702.0</v>
      </c>
      <c r="FG10" s="5">
        <v>43704.0</v>
      </c>
      <c r="FJ10" s="2">
        <f t="shared" si="20"/>
        <v>43.0</v>
      </c>
      <c r="FK10" s="2">
        <f t="shared" si="21"/>
        <v>0.0</v>
      </c>
      <c r="FL10" s="7">
        <f t="shared" si="22"/>
        <v>100.0</v>
      </c>
      <c r="FM10" s="8">
        <f t="shared" si="23"/>
        <v>20.0</v>
      </c>
    </row>
    <row r="11" spans="8:8">
      <c r="A11" s="27" t="s">
        <v>70</v>
      </c>
      <c r="B11" s="27"/>
      <c r="C11" s="28"/>
      <c r="D11" s="29"/>
      <c r="E11" s="25">
        <v>18.0</v>
      </c>
      <c r="F11" s="2">
        <v>13.0</v>
      </c>
      <c r="G11" s="3">
        <v>0.0</v>
      </c>
      <c r="H11" s="30"/>
      <c r="I11" s="30"/>
      <c r="J11" s="2">
        <v>2.0</v>
      </c>
      <c r="K11" s="2">
        <v>2.0</v>
      </c>
      <c r="L11" s="3">
        <v>2.0</v>
      </c>
      <c r="M11" s="5">
        <v>43680.0</v>
      </c>
      <c r="N11" s="5">
        <v>43682.0</v>
      </c>
      <c r="O11" s="37">
        <v>2.0</v>
      </c>
      <c r="P11" s="2">
        <v>0.5</v>
      </c>
      <c r="Q11" s="2">
        <v>0.5</v>
      </c>
      <c r="R11" s="2">
        <v>0.5</v>
      </c>
      <c r="S11" s="2">
        <v>0.5</v>
      </c>
      <c r="T11" s="2">
        <v>0.5</v>
      </c>
      <c r="U11" s="2">
        <v>0.5</v>
      </c>
      <c r="V11" s="2">
        <v>0.5</v>
      </c>
      <c r="W11" s="2">
        <v>0.5</v>
      </c>
      <c r="X11" s="2">
        <v>2.0</v>
      </c>
      <c r="Y11" s="4">
        <v>2.0</v>
      </c>
      <c r="Z11" s="2">
        <v>2.0</v>
      </c>
      <c r="AA11" s="4">
        <v>2.0</v>
      </c>
      <c r="AB11" s="2">
        <f t="shared" si="12"/>
        <v>20.0</v>
      </c>
      <c r="AC11" s="3">
        <f t="shared" si="13"/>
        <v>10.0</v>
      </c>
      <c r="AD11" s="30"/>
      <c r="AE11" s="30"/>
      <c r="AF11" s="2">
        <v>2.0</v>
      </c>
      <c r="AH11" s="2">
        <v>0.5</v>
      </c>
      <c r="AJ11" s="2">
        <v>0.5</v>
      </c>
      <c r="AL11" s="5">
        <v>43687.0</v>
      </c>
      <c r="AO11" s="2">
        <v>0.5</v>
      </c>
      <c r="AQ11" s="2">
        <v>0.5</v>
      </c>
      <c r="AS11" s="2">
        <v>0.5</v>
      </c>
      <c r="AU11" s="2">
        <v>0.5</v>
      </c>
      <c r="AW11" s="2">
        <v>2.0</v>
      </c>
      <c r="AY11" s="2">
        <v>1.5</v>
      </c>
      <c r="BA11" s="2">
        <v>1.5</v>
      </c>
      <c r="BC11" s="2">
        <f t="shared" si="14"/>
        <v>12.0</v>
      </c>
      <c r="BD11" s="3">
        <f t="shared" si="15"/>
        <v>0.0</v>
      </c>
      <c r="BE11" s="30"/>
      <c r="BF11" s="30"/>
      <c r="BG11" s="2">
        <v>4.0</v>
      </c>
      <c r="BI11" s="2">
        <v>0.5</v>
      </c>
      <c r="BK11" s="2">
        <v>0.5</v>
      </c>
      <c r="BM11" s="5">
        <v>43694.0</v>
      </c>
      <c r="BP11" s="2">
        <v>0.5</v>
      </c>
      <c r="BR11" s="2">
        <v>0.5</v>
      </c>
      <c r="BT11" s="2">
        <v>0.5</v>
      </c>
      <c r="BV11" s="2">
        <v>0.5</v>
      </c>
      <c r="BX11" s="2">
        <v>2.0</v>
      </c>
      <c r="BZ11" s="2">
        <v>1.5</v>
      </c>
      <c r="CB11" s="2">
        <v>1.5</v>
      </c>
      <c r="CD11" s="2">
        <f t="shared" si="16"/>
        <v>14.0</v>
      </c>
      <c r="CE11" s="3">
        <f t="shared" si="17"/>
        <v>0.0</v>
      </c>
      <c r="CF11" s="30"/>
      <c r="CG11" s="30"/>
      <c r="CH11" s="2">
        <v>2.0</v>
      </c>
      <c r="CJ11" s="2">
        <v>0.5</v>
      </c>
      <c r="CL11" s="2">
        <v>0.5</v>
      </c>
      <c r="CN11" s="5">
        <v>43701.0</v>
      </c>
      <c r="CQ11" s="2">
        <v>0.5</v>
      </c>
      <c r="CS11" s="2">
        <v>0.5</v>
      </c>
      <c r="CU11" s="2">
        <v>0.5</v>
      </c>
      <c r="CW11" s="2">
        <v>0.5</v>
      </c>
      <c r="CY11" s="2">
        <v>2.0</v>
      </c>
      <c r="DA11" s="2">
        <v>1.0</v>
      </c>
      <c r="DC11" s="2">
        <v>1.0</v>
      </c>
      <c r="DE11" s="2">
        <f t="shared" si="18"/>
        <v>11.0</v>
      </c>
      <c r="DF11" s="3">
        <f t="shared" si="19"/>
        <v>0.0</v>
      </c>
      <c r="DG11" s="30"/>
      <c r="DH11" s="30"/>
      <c r="DI11" s="30"/>
      <c r="DJ11" s="2">
        <v>2.0</v>
      </c>
      <c r="DL11" s="2">
        <v>2.0</v>
      </c>
      <c r="DN11" s="2">
        <v>2.0</v>
      </c>
      <c r="DP11" s="2">
        <v>2.0</v>
      </c>
      <c r="DR11" s="2">
        <v>2.0</v>
      </c>
      <c r="DT11" s="2">
        <v>0.5</v>
      </c>
      <c r="DV11" s="2">
        <v>0.5</v>
      </c>
      <c r="DX11" s="2">
        <v>0.5</v>
      </c>
      <c r="DZ11" s="2">
        <v>0.5</v>
      </c>
      <c r="EB11" s="2">
        <v>0.5</v>
      </c>
      <c r="ED11" s="2">
        <v>0.5</v>
      </c>
      <c r="EF11" s="2">
        <v>1.0</v>
      </c>
      <c r="EH11" s="2">
        <v>1.0</v>
      </c>
      <c r="EJ11" s="2">
        <v>2.0</v>
      </c>
      <c r="EL11" s="2">
        <v>2.0</v>
      </c>
      <c r="EN11" s="2">
        <v>2.0</v>
      </c>
      <c r="EP11" s="2">
        <v>2.5</v>
      </c>
      <c r="ER11" s="2">
        <v>2.5</v>
      </c>
      <c r="ET11" s="2">
        <v>2.0</v>
      </c>
      <c r="EV11" s="2">
        <v>2.0</v>
      </c>
      <c r="EX11" s="2">
        <v>1.0</v>
      </c>
      <c r="EZ11" s="2">
        <v>3.0</v>
      </c>
      <c r="FB11" s="2">
        <v>2.0</v>
      </c>
      <c r="FD11" s="5">
        <v>43702.0</v>
      </c>
      <c r="FG11" s="5">
        <v>43704.0</v>
      </c>
      <c r="FJ11" s="2">
        <f t="shared" si="20"/>
        <v>43.0</v>
      </c>
      <c r="FK11" s="2">
        <f t="shared" si="21"/>
        <v>0.0</v>
      </c>
      <c r="FL11" s="7">
        <f t="shared" si="22"/>
        <v>100.0</v>
      </c>
      <c r="FM11" s="8">
        <f t="shared" si="23"/>
        <v>10.0</v>
      </c>
    </row>
    <row r="12" spans="8:8" ht="18.75">
      <c r="A12" s="9" t="s">
        <v>54</v>
      </c>
      <c r="B12" s="9"/>
      <c r="C12" s="36"/>
      <c r="D12" s="6"/>
      <c r="E12" s="25"/>
      <c r="M12" s="5"/>
      <c r="FG12" s="5"/>
    </row>
    <row r="13" spans="8:8">
      <c r="A13" s="31" t="s">
        <v>71</v>
      </c>
      <c r="B13" s="32" t="s">
        <v>139</v>
      </c>
      <c r="C13" s="23" t="s">
        <v>106</v>
      </c>
      <c r="D13" s="24" t="s">
        <v>41</v>
      </c>
      <c r="E13" s="25">
        <v>18.0</v>
      </c>
      <c r="F13" s="2">
        <v>17.0</v>
      </c>
      <c r="G13" s="3">
        <v>8.0</v>
      </c>
      <c r="H13" s="26" t="s">
        <v>42</v>
      </c>
      <c r="I13" s="26" t="s">
        <v>43</v>
      </c>
      <c r="J13" s="2">
        <v>2.0</v>
      </c>
      <c r="K13" s="2">
        <v>2.0</v>
      </c>
      <c r="L13" s="3">
        <v>2.0</v>
      </c>
      <c r="M13" s="5">
        <v>43680.0</v>
      </c>
      <c r="N13" s="5">
        <v>43684.0</v>
      </c>
      <c r="O13" s="4">
        <v>1.7</v>
      </c>
      <c r="P13" s="2">
        <v>0.5</v>
      </c>
      <c r="Q13" s="2">
        <v>0.5</v>
      </c>
      <c r="R13" s="2">
        <v>0.5</v>
      </c>
      <c r="S13" s="2">
        <v>0.5</v>
      </c>
      <c r="T13" s="2">
        <v>0.5</v>
      </c>
      <c r="U13" s="2">
        <v>0.5</v>
      </c>
      <c r="V13" s="2">
        <v>0.5</v>
      </c>
      <c r="W13" s="2">
        <v>0.5</v>
      </c>
      <c r="X13" s="2">
        <v>2.0</v>
      </c>
      <c r="Y13" s="2">
        <v>1.2</v>
      </c>
      <c r="Z13" s="2">
        <v>2.0</v>
      </c>
      <c r="AA13" s="2">
        <v>1.0</v>
      </c>
      <c r="AB13" s="2">
        <f t="shared" si="24" ref="AB13:AB16">SUM(10+2+2+P13+R13+T13+V13+X13+Z13)</f>
        <v>20.0</v>
      </c>
      <c r="AC13" s="3">
        <f t="shared" si="25" ref="AC13:AC16">(G13+L13+O13+Q13+S13+U13+W13+Y13+AA13)</f>
        <v>15.899999999999999</v>
      </c>
      <c r="AD13" s="26" t="s">
        <v>44</v>
      </c>
      <c r="AE13" s="26" t="s">
        <v>45</v>
      </c>
      <c r="AF13" s="2">
        <v>2.0</v>
      </c>
      <c r="AH13" s="2">
        <v>0.5</v>
      </c>
      <c r="AJ13" s="2">
        <v>0.5</v>
      </c>
      <c r="AL13" s="5">
        <v>43687.0</v>
      </c>
      <c r="AO13" s="2">
        <v>0.5</v>
      </c>
      <c r="AQ13" s="2">
        <v>0.5</v>
      </c>
      <c r="AS13" s="2">
        <v>0.5</v>
      </c>
      <c r="AU13" s="2">
        <v>0.5</v>
      </c>
      <c r="AW13" s="2">
        <v>2.0</v>
      </c>
      <c r="AY13" s="2">
        <v>1.5</v>
      </c>
      <c r="BA13" s="2">
        <v>1.5</v>
      </c>
      <c r="BC13" s="2">
        <f t="shared" si="26" ref="BC13:BC16">(AF13+AH13+AJ13+2+AO13+AQ13+AS13+AU13+AW13+AY13+BA13)</f>
        <v>12.0</v>
      </c>
      <c r="BD13" s="3">
        <f t="shared" si="27" ref="BD13:BD16">(AG13+AI13+AK13+AN13+AP13+AR13+AT13+AV13+AX13+AZ13+BB13)</f>
        <v>0.0</v>
      </c>
      <c r="BE13" s="26" t="s">
        <v>46</v>
      </c>
      <c r="BF13" s="26" t="s">
        <v>47</v>
      </c>
      <c r="BG13" s="2">
        <v>4.0</v>
      </c>
      <c r="BI13" s="2">
        <v>0.5</v>
      </c>
      <c r="BK13" s="2">
        <v>0.5</v>
      </c>
      <c r="BM13" s="5">
        <v>43694.0</v>
      </c>
      <c r="BP13" s="2">
        <v>0.5</v>
      </c>
      <c r="BR13" s="2">
        <v>0.5</v>
      </c>
      <c r="BT13" s="2">
        <v>0.5</v>
      </c>
      <c r="BV13" s="2">
        <v>0.5</v>
      </c>
      <c r="BX13" s="2">
        <v>2.0</v>
      </c>
      <c r="BZ13" s="2">
        <v>1.5</v>
      </c>
      <c r="CB13" s="2">
        <v>1.5</v>
      </c>
      <c r="CD13" s="2">
        <f t="shared" si="28" ref="CD13:CD16">(BG13+BI13+BK13+2+BP13+BR13+BT13+BV13+BX13+BZ13+CB13)</f>
        <v>14.0</v>
      </c>
      <c r="CE13" s="3">
        <f t="shared" si="29" ref="CE13:CE16">(CC13+CA13+BY13+BW13+BU13+BS13+BQ13+BO13+BL13+BJ13+BH13)</f>
        <v>0.0</v>
      </c>
      <c r="CF13" s="26" t="s">
        <v>48</v>
      </c>
      <c r="CG13" s="26" t="s">
        <v>49</v>
      </c>
      <c r="CH13" s="2">
        <v>2.0</v>
      </c>
      <c r="CJ13" s="2">
        <v>0.5</v>
      </c>
      <c r="CL13" s="2">
        <v>0.5</v>
      </c>
      <c r="CN13" s="5">
        <v>43701.0</v>
      </c>
      <c r="CQ13" s="2">
        <v>0.5</v>
      </c>
      <c r="CS13" s="2">
        <v>0.5</v>
      </c>
      <c r="CU13" s="2">
        <v>0.5</v>
      </c>
      <c r="CW13" s="2">
        <v>0.5</v>
      </c>
      <c r="CY13" s="2">
        <v>2.0</v>
      </c>
      <c r="DA13" s="2">
        <v>1.0</v>
      </c>
      <c r="DC13" s="2">
        <v>1.0</v>
      </c>
      <c r="DE13" s="2">
        <f t="shared" si="30" ref="DE13:DE16">(CH13+CJ13+CL13+2+CQ13+CS13+CU13+CW13+CY13+DA13+DC13)</f>
        <v>11.0</v>
      </c>
      <c r="DF13" s="3">
        <f t="shared" si="31" ref="DF13:DF16">(+DD13+DB13+CZ13+CX13+CV13+CT13+CR13+CP13+CM13+CK13+CI13)</f>
        <v>0.0</v>
      </c>
      <c r="DG13" s="26" t="s">
        <v>50</v>
      </c>
      <c r="DH13" s="26" t="s">
        <v>51</v>
      </c>
      <c r="DI13" s="26" t="s">
        <v>52</v>
      </c>
      <c r="DJ13" s="2">
        <v>2.0</v>
      </c>
      <c r="DL13" s="2">
        <v>2.0</v>
      </c>
      <c r="DN13" s="2">
        <v>2.0</v>
      </c>
      <c r="DP13" s="2">
        <v>2.0</v>
      </c>
      <c r="DR13" s="2">
        <v>2.0</v>
      </c>
      <c r="DT13" s="2">
        <v>0.5</v>
      </c>
      <c r="DV13" s="2">
        <v>0.5</v>
      </c>
      <c r="DX13" s="2">
        <v>0.5</v>
      </c>
      <c r="DZ13" s="2">
        <v>0.5</v>
      </c>
      <c r="EB13" s="2">
        <v>0.5</v>
      </c>
      <c r="ED13" s="2">
        <v>0.5</v>
      </c>
      <c r="EF13" s="2">
        <v>1.0</v>
      </c>
      <c r="EH13" s="2">
        <v>1.0</v>
      </c>
      <c r="EJ13" s="2">
        <v>2.0</v>
      </c>
      <c r="EL13" s="2">
        <v>2.0</v>
      </c>
      <c r="EN13" s="2">
        <v>2.0</v>
      </c>
      <c r="EP13" s="2">
        <v>2.5</v>
      </c>
      <c r="ER13" s="2">
        <v>2.5</v>
      </c>
      <c r="ET13" s="2">
        <v>2.0</v>
      </c>
      <c r="EV13" s="2">
        <v>2.0</v>
      </c>
      <c r="EX13" s="2">
        <v>1.0</v>
      </c>
      <c r="EZ13" s="2">
        <v>3.0</v>
      </c>
      <c r="FB13" s="2">
        <v>2.0</v>
      </c>
      <c r="FD13" s="5">
        <v>43702.0</v>
      </c>
      <c r="FG13" s="5">
        <v>43704.0</v>
      </c>
      <c r="FJ13" s="2">
        <f t="shared" si="32" ref="FJ13:FJ16">(5+2+FB13+EZ13+EX13+EV13+ET13+ER13+EP13+EN13+EL13+EJ13+EH13+EF13+ED13+EB13+DZ13+DX13+DV13+DT13+DR13+DP13+DN13+DL13+DJ13)</f>
        <v>43.0</v>
      </c>
      <c r="FK13" s="2">
        <f t="shared" si="33" ref="FK13:FK16">(FI13+FF13+FC13+FA13+EY13+EW13+EU13+ES13+EQ13+EO13+EM13+EK13+EI13+EG13+EE13+EC13+EA13+DY13+DW13+DU13+DS13+DQ13+DO13+DM13+DK13)</f>
        <v>0.0</v>
      </c>
      <c r="FL13" s="7">
        <f t="shared" si="34" ref="FL13:FL16">(FJ13+DE13+CD13+BC13+AB13)</f>
        <v>100.0</v>
      </c>
      <c r="FM13" s="8">
        <f t="shared" si="35" ref="FM13:FM16">(FK13+CE13+DF13+BD13+AC13)</f>
        <v>15.899999999999999</v>
      </c>
    </row>
    <row r="14" spans="8:8">
      <c r="A14" s="27" t="s">
        <v>73</v>
      </c>
      <c r="B14" s="32" t="s">
        <v>127</v>
      </c>
      <c r="C14" s="28"/>
      <c r="D14" s="29"/>
      <c r="E14" s="25">
        <v>18.0</v>
      </c>
      <c r="F14" s="2">
        <v>18.0</v>
      </c>
      <c r="G14" s="3">
        <v>10.0</v>
      </c>
      <c r="H14" s="30"/>
      <c r="I14" s="30"/>
      <c r="J14" s="2">
        <v>2.0</v>
      </c>
      <c r="K14" s="2">
        <v>2.0</v>
      </c>
      <c r="L14" s="3">
        <v>2.0</v>
      </c>
      <c r="M14" s="5">
        <v>43680.0</v>
      </c>
      <c r="N14" s="5">
        <v>43684.0</v>
      </c>
      <c r="O14" s="4">
        <v>1.5</v>
      </c>
      <c r="P14" s="2">
        <v>0.5</v>
      </c>
      <c r="Q14" s="2">
        <v>0.5</v>
      </c>
      <c r="R14" s="2">
        <v>0.5</v>
      </c>
      <c r="S14" s="2">
        <v>0.5</v>
      </c>
      <c r="T14" s="2">
        <v>0.5</v>
      </c>
      <c r="U14" s="2">
        <v>0.5</v>
      </c>
      <c r="V14" s="2">
        <v>0.5</v>
      </c>
      <c r="W14" s="2">
        <v>0.5</v>
      </c>
      <c r="X14" s="2">
        <v>2.0</v>
      </c>
      <c r="Y14" s="2">
        <v>1.2</v>
      </c>
      <c r="Z14" s="2">
        <v>2.0</v>
      </c>
      <c r="AA14" s="2">
        <v>1.0</v>
      </c>
      <c r="AB14" s="2">
        <f t="shared" si="24"/>
        <v>20.0</v>
      </c>
      <c r="AC14" s="3">
        <f t="shared" si="25"/>
        <v>17.7</v>
      </c>
      <c r="AD14" s="30"/>
      <c r="AE14" s="30"/>
      <c r="AF14" s="2">
        <v>2.0</v>
      </c>
      <c r="AH14" s="2">
        <v>0.5</v>
      </c>
      <c r="AJ14" s="2">
        <v>0.5</v>
      </c>
      <c r="AL14" s="5">
        <v>43687.0</v>
      </c>
      <c r="AO14" s="2">
        <v>0.5</v>
      </c>
      <c r="AQ14" s="2">
        <v>0.5</v>
      </c>
      <c r="AS14" s="2">
        <v>0.5</v>
      </c>
      <c r="AU14" s="2">
        <v>0.5</v>
      </c>
      <c r="AW14" s="2">
        <v>2.0</v>
      </c>
      <c r="AY14" s="2">
        <v>1.5</v>
      </c>
      <c r="BA14" s="2">
        <v>1.5</v>
      </c>
      <c r="BC14" s="2">
        <f t="shared" si="26"/>
        <v>12.0</v>
      </c>
      <c r="BD14" s="3">
        <f t="shared" si="27"/>
        <v>0.0</v>
      </c>
      <c r="BE14" s="30"/>
      <c r="BF14" s="30"/>
      <c r="BG14" s="2">
        <v>4.0</v>
      </c>
      <c r="BI14" s="2">
        <v>0.5</v>
      </c>
      <c r="BK14" s="2">
        <v>0.5</v>
      </c>
      <c r="BM14" s="5">
        <v>43694.0</v>
      </c>
      <c r="BP14" s="2">
        <v>0.5</v>
      </c>
      <c r="BR14" s="2">
        <v>0.5</v>
      </c>
      <c r="BT14" s="2">
        <v>0.5</v>
      </c>
      <c r="BV14" s="2">
        <v>0.5</v>
      </c>
      <c r="BX14" s="2">
        <v>2.0</v>
      </c>
      <c r="BZ14" s="2">
        <v>1.5</v>
      </c>
      <c r="CB14" s="2">
        <v>1.5</v>
      </c>
      <c r="CD14" s="2">
        <f t="shared" si="28"/>
        <v>14.0</v>
      </c>
      <c r="CE14" s="3">
        <f t="shared" si="29"/>
        <v>0.0</v>
      </c>
      <c r="CF14" s="30"/>
      <c r="CG14" s="30"/>
      <c r="CH14" s="2">
        <v>2.0</v>
      </c>
      <c r="CJ14" s="2">
        <v>0.5</v>
      </c>
      <c r="CL14" s="2">
        <v>0.5</v>
      </c>
      <c r="CN14" s="5">
        <v>43701.0</v>
      </c>
      <c r="CQ14" s="2">
        <v>0.5</v>
      </c>
      <c r="CS14" s="2">
        <v>0.5</v>
      </c>
      <c r="CU14" s="2">
        <v>0.5</v>
      </c>
      <c r="CW14" s="2">
        <v>0.5</v>
      </c>
      <c r="CY14" s="2">
        <v>2.0</v>
      </c>
      <c r="DA14" s="2">
        <v>1.0</v>
      </c>
      <c r="DC14" s="2">
        <v>1.0</v>
      </c>
      <c r="DE14" s="2">
        <f t="shared" si="30"/>
        <v>11.0</v>
      </c>
      <c r="DF14" s="3">
        <f t="shared" si="31"/>
        <v>0.0</v>
      </c>
      <c r="DG14" s="30"/>
      <c r="DH14" s="30"/>
      <c r="DI14" s="30"/>
      <c r="DJ14" s="2">
        <v>2.0</v>
      </c>
      <c r="DL14" s="2">
        <v>2.0</v>
      </c>
      <c r="DN14" s="2">
        <v>2.0</v>
      </c>
      <c r="DP14" s="2">
        <v>2.0</v>
      </c>
      <c r="DR14" s="2">
        <v>2.0</v>
      </c>
      <c r="DT14" s="2">
        <v>0.5</v>
      </c>
      <c r="DV14" s="2">
        <v>0.5</v>
      </c>
      <c r="DX14" s="2">
        <v>0.5</v>
      </c>
      <c r="DZ14" s="2">
        <v>0.5</v>
      </c>
      <c r="EB14" s="2">
        <v>0.5</v>
      </c>
      <c r="ED14" s="2">
        <v>0.5</v>
      </c>
      <c r="EF14" s="2">
        <v>1.0</v>
      </c>
      <c r="EH14" s="2">
        <v>1.0</v>
      </c>
      <c r="EJ14" s="2">
        <v>2.0</v>
      </c>
      <c r="EL14" s="2">
        <v>2.0</v>
      </c>
      <c r="EN14" s="2">
        <v>2.0</v>
      </c>
      <c r="EP14" s="2">
        <v>2.5</v>
      </c>
      <c r="ER14" s="2">
        <v>2.5</v>
      </c>
      <c r="ET14" s="2">
        <v>2.0</v>
      </c>
      <c r="EV14" s="2">
        <v>2.0</v>
      </c>
      <c r="EX14" s="2">
        <v>1.0</v>
      </c>
      <c r="EZ14" s="2">
        <v>3.0</v>
      </c>
      <c r="FB14" s="2">
        <v>2.0</v>
      </c>
      <c r="FD14" s="5">
        <v>43702.0</v>
      </c>
      <c r="FG14" s="5">
        <v>43704.0</v>
      </c>
      <c r="FJ14" s="2">
        <f t="shared" si="32"/>
        <v>43.0</v>
      </c>
      <c r="FK14" s="2">
        <f t="shared" si="33"/>
        <v>0.0</v>
      </c>
      <c r="FL14" s="7">
        <f t="shared" si="34"/>
        <v>100.0</v>
      </c>
      <c r="FM14" s="8">
        <f t="shared" si="35"/>
        <v>17.7</v>
      </c>
    </row>
    <row r="15" spans="8:8">
      <c r="A15" s="21" t="s">
        <v>72</v>
      </c>
      <c r="B15" s="32" t="s">
        <v>119</v>
      </c>
      <c r="C15" s="28"/>
      <c r="D15" s="29"/>
      <c r="E15" s="25">
        <v>18.0</v>
      </c>
      <c r="F15" s="2">
        <v>12.0</v>
      </c>
      <c r="G15" s="3">
        <v>0.0</v>
      </c>
      <c r="H15" s="30"/>
      <c r="I15" s="30"/>
      <c r="J15" s="2">
        <v>2.0</v>
      </c>
      <c r="K15" s="2">
        <v>1.0</v>
      </c>
      <c r="L15" s="3">
        <v>1.0</v>
      </c>
      <c r="M15" s="5">
        <v>43680.0</v>
      </c>
      <c r="N15" s="5">
        <v>43684.0</v>
      </c>
      <c r="O15" s="4">
        <v>2.0</v>
      </c>
      <c r="P15" s="2">
        <v>0.5</v>
      </c>
      <c r="Q15" s="2">
        <v>0.5</v>
      </c>
      <c r="R15" s="2">
        <v>0.5</v>
      </c>
      <c r="S15" s="2">
        <v>0.5</v>
      </c>
      <c r="T15" s="2">
        <v>0.5</v>
      </c>
      <c r="U15" s="2">
        <v>0.5</v>
      </c>
      <c r="V15" s="2">
        <v>0.5</v>
      </c>
      <c r="W15" s="2">
        <v>0.5</v>
      </c>
      <c r="X15" s="2">
        <v>2.0</v>
      </c>
      <c r="Y15" s="2">
        <v>1.2</v>
      </c>
      <c r="Z15" s="2">
        <v>2.0</v>
      </c>
      <c r="AA15" s="2">
        <v>1.0</v>
      </c>
      <c r="AB15" s="2">
        <f t="shared" si="24"/>
        <v>20.0</v>
      </c>
      <c r="AC15" s="3">
        <f t="shared" si="25"/>
        <v>7.2</v>
      </c>
      <c r="AD15" s="30"/>
      <c r="AE15" s="30"/>
      <c r="AF15" s="2">
        <v>2.0</v>
      </c>
      <c r="AH15" s="2">
        <v>0.5</v>
      </c>
      <c r="AJ15" s="2">
        <v>0.5</v>
      </c>
      <c r="AL15" s="5">
        <v>43687.0</v>
      </c>
      <c r="AO15" s="2">
        <v>0.5</v>
      </c>
      <c r="AQ15" s="2">
        <v>0.5</v>
      </c>
      <c r="AS15" s="2">
        <v>0.5</v>
      </c>
      <c r="AU15" s="2">
        <v>0.5</v>
      </c>
      <c r="AW15" s="2">
        <v>2.0</v>
      </c>
      <c r="AY15" s="2">
        <v>1.5</v>
      </c>
      <c r="BA15" s="2">
        <v>1.5</v>
      </c>
      <c r="BC15" s="2">
        <f t="shared" si="26"/>
        <v>12.0</v>
      </c>
      <c r="BD15" s="3">
        <f t="shared" si="27"/>
        <v>0.0</v>
      </c>
      <c r="BE15" s="30"/>
      <c r="BF15" s="30"/>
      <c r="BG15" s="2">
        <v>4.0</v>
      </c>
      <c r="BI15" s="2">
        <v>0.5</v>
      </c>
      <c r="BK15" s="2">
        <v>0.5</v>
      </c>
      <c r="BM15" s="5">
        <v>43694.0</v>
      </c>
      <c r="BP15" s="2">
        <v>0.5</v>
      </c>
      <c r="BR15" s="2">
        <v>0.5</v>
      </c>
      <c r="BT15" s="2">
        <v>0.5</v>
      </c>
      <c r="BV15" s="2">
        <v>0.5</v>
      </c>
      <c r="BX15" s="2">
        <v>2.0</v>
      </c>
      <c r="BZ15" s="2">
        <v>1.5</v>
      </c>
      <c r="CB15" s="2">
        <v>1.5</v>
      </c>
      <c r="CD15" s="2">
        <f t="shared" si="28"/>
        <v>14.0</v>
      </c>
      <c r="CE15" s="3">
        <f t="shared" si="29"/>
        <v>0.0</v>
      </c>
      <c r="CF15" s="30"/>
      <c r="CG15" s="30"/>
      <c r="CH15" s="2">
        <v>2.0</v>
      </c>
      <c r="CJ15" s="2">
        <v>0.5</v>
      </c>
      <c r="CL15" s="2">
        <v>0.5</v>
      </c>
      <c r="CN15" s="5">
        <v>43701.0</v>
      </c>
      <c r="CQ15" s="2">
        <v>0.5</v>
      </c>
      <c r="CS15" s="2">
        <v>0.5</v>
      </c>
      <c r="CU15" s="2">
        <v>0.5</v>
      </c>
      <c r="CW15" s="2">
        <v>0.5</v>
      </c>
      <c r="CY15" s="2">
        <v>2.0</v>
      </c>
      <c r="DA15" s="2">
        <v>1.0</v>
      </c>
      <c r="DC15" s="2">
        <v>1.0</v>
      </c>
      <c r="DE15" s="2">
        <f t="shared" si="30"/>
        <v>11.0</v>
      </c>
      <c r="DF15" s="3">
        <f t="shared" si="31"/>
        <v>0.0</v>
      </c>
      <c r="DG15" s="30"/>
      <c r="DH15" s="30"/>
      <c r="DI15" s="30"/>
      <c r="DJ15" s="2">
        <v>2.0</v>
      </c>
      <c r="DL15" s="2">
        <v>2.0</v>
      </c>
      <c r="DN15" s="2">
        <v>2.0</v>
      </c>
      <c r="DP15" s="2">
        <v>2.0</v>
      </c>
      <c r="DR15" s="2">
        <v>2.0</v>
      </c>
      <c r="DT15" s="2">
        <v>0.5</v>
      </c>
      <c r="DV15" s="2">
        <v>0.5</v>
      </c>
      <c r="DX15" s="2">
        <v>0.5</v>
      </c>
      <c r="DZ15" s="2">
        <v>0.5</v>
      </c>
      <c r="EB15" s="2">
        <v>0.5</v>
      </c>
      <c r="ED15" s="2">
        <v>0.5</v>
      </c>
      <c r="EF15" s="2">
        <v>1.0</v>
      </c>
      <c r="EH15" s="2">
        <v>1.0</v>
      </c>
      <c r="EJ15" s="2">
        <v>2.0</v>
      </c>
      <c r="EL15" s="2">
        <v>2.0</v>
      </c>
      <c r="EN15" s="2">
        <v>2.0</v>
      </c>
      <c r="EP15" s="2">
        <v>2.5</v>
      </c>
      <c r="ER15" s="2">
        <v>2.5</v>
      </c>
      <c r="ET15" s="2">
        <v>2.0</v>
      </c>
      <c r="EV15" s="2">
        <v>2.0</v>
      </c>
      <c r="EX15" s="2">
        <v>1.0</v>
      </c>
      <c r="EZ15" s="2">
        <v>3.0</v>
      </c>
      <c r="FB15" s="2">
        <v>2.0</v>
      </c>
      <c r="FD15" s="5">
        <v>43702.0</v>
      </c>
      <c r="FG15" s="5">
        <v>43704.0</v>
      </c>
      <c r="FJ15" s="2">
        <f t="shared" si="32"/>
        <v>43.0</v>
      </c>
      <c r="FK15" s="2">
        <f t="shared" si="33"/>
        <v>0.0</v>
      </c>
      <c r="FL15" s="7">
        <f t="shared" si="34"/>
        <v>100.0</v>
      </c>
      <c r="FM15" s="8">
        <f t="shared" si="35"/>
        <v>7.2</v>
      </c>
    </row>
    <row r="16" spans="8:8">
      <c r="A16" s="27" t="s">
        <v>74</v>
      </c>
      <c r="B16" s="32" t="s">
        <v>124</v>
      </c>
      <c r="C16" s="28"/>
      <c r="D16" s="29"/>
      <c r="E16" s="25">
        <v>18.0</v>
      </c>
      <c r="F16" s="2">
        <v>12.0</v>
      </c>
      <c r="G16" s="3">
        <v>0.0</v>
      </c>
      <c r="H16" s="30"/>
      <c r="I16" s="30"/>
      <c r="J16" s="2">
        <v>2.0</v>
      </c>
      <c r="K16" s="2">
        <v>2.0</v>
      </c>
      <c r="L16" s="3">
        <v>2.0</v>
      </c>
      <c r="M16" s="5">
        <v>43680.0</v>
      </c>
      <c r="N16" s="5">
        <v>43684.0</v>
      </c>
      <c r="O16" s="4">
        <v>1.7</v>
      </c>
      <c r="P16" s="2">
        <v>0.5</v>
      </c>
      <c r="Q16" s="2">
        <v>0.5</v>
      </c>
      <c r="R16" s="2">
        <v>0.5</v>
      </c>
      <c r="S16" s="2">
        <v>0.5</v>
      </c>
      <c r="T16" s="2">
        <v>0.5</v>
      </c>
      <c r="U16" s="2">
        <v>0.5</v>
      </c>
      <c r="V16" s="2">
        <v>0.5</v>
      </c>
      <c r="W16" s="2">
        <v>0.5</v>
      </c>
      <c r="X16" s="2">
        <v>2.0</v>
      </c>
      <c r="Y16" s="2">
        <v>1.2</v>
      </c>
      <c r="Z16" s="2">
        <v>2.0</v>
      </c>
      <c r="AA16" s="2">
        <v>1.0</v>
      </c>
      <c r="AB16" s="2">
        <f t="shared" si="24"/>
        <v>20.0</v>
      </c>
      <c r="AC16" s="3">
        <f t="shared" si="25"/>
        <v>7.9</v>
      </c>
      <c r="AD16" s="30"/>
      <c r="AE16" s="30"/>
      <c r="AF16" s="2">
        <v>2.0</v>
      </c>
      <c r="AH16" s="2">
        <v>0.5</v>
      </c>
      <c r="AJ16" s="2">
        <v>0.5</v>
      </c>
      <c r="AL16" s="5">
        <v>43687.0</v>
      </c>
      <c r="AO16" s="2">
        <v>0.5</v>
      </c>
      <c r="AQ16" s="2">
        <v>0.5</v>
      </c>
      <c r="AS16" s="2">
        <v>0.5</v>
      </c>
      <c r="AU16" s="2">
        <v>0.5</v>
      </c>
      <c r="AW16" s="2">
        <v>2.0</v>
      </c>
      <c r="AY16" s="2">
        <v>1.5</v>
      </c>
      <c r="BA16" s="2">
        <v>1.5</v>
      </c>
      <c r="BC16" s="2">
        <f t="shared" si="26"/>
        <v>12.0</v>
      </c>
      <c r="BD16" s="3">
        <f t="shared" si="27"/>
        <v>0.0</v>
      </c>
      <c r="BE16" s="30"/>
      <c r="BF16" s="30"/>
      <c r="BG16" s="2">
        <v>4.0</v>
      </c>
      <c r="BI16" s="2">
        <v>0.5</v>
      </c>
      <c r="BK16" s="2">
        <v>0.5</v>
      </c>
      <c r="BM16" s="5">
        <v>43694.0</v>
      </c>
      <c r="BP16" s="2">
        <v>0.5</v>
      </c>
      <c r="BR16" s="2">
        <v>0.5</v>
      </c>
      <c r="BT16" s="2">
        <v>0.5</v>
      </c>
      <c r="BV16" s="2">
        <v>0.5</v>
      </c>
      <c r="BX16" s="2">
        <v>2.0</v>
      </c>
      <c r="BZ16" s="2">
        <v>1.5</v>
      </c>
      <c r="CB16" s="2">
        <v>1.5</v>
      </c>
      <c r="CD16" s="2">
        <f t="shared" si="28"/>
        <v>14.0</v>
      </c>
      <c r="CE16" s="3">
        <f t="shared" si="29"/>
        <v>0.0</v>
      </c>
      <c r="CF16" s="30"/>
      <c r="CG16" s="30"/>
      <c r="CH16" s="2">
        <v>2.0</v>
      </c>
      <c r="CJ16" s="2">
        <v>0.5</v>
      </c>
      <c r="CL16" s="2">
        <v>0.5</v>
      </c>
      <c r="CN16" s="5">
        <v>43701.0</v>
      </c>
      <c r="CQ16" s="2">
        <v>0.5</v>
      </c>
      <c r="CS16" s="2">
        <v>0.5</v>
      </c>
      <c r="CU16" s="2">
        <v>0.5</v>
      </c>
      <c r="CW16" s="2">
        <v>0.5</v>
      </c>
      <c r="CY16" s="2">
        <v>2.0</v>
      </c>
      <c r="DA16" s="2">
        <v>1.0</v>
      </c>
      <c r="DC16" s="2">
        <v>1.0</v>
      </c>
      <c r="DE16" s="2">
        <f t="shared" si="30"/>
        <v>11.0</v>
      </c>
      <c r="DF16" s="3">
        <f t="shared" si="31"/>
        <v>0.0</v>
      </c>
      <c r="DG16" s="30"/>
      <c r="DH16" s="30"/>
      <c r="DI16" s="30"/>
      <c r="DJ16" s="2">
        <v>2.0</v>
      </c>
      <c r="DL16" s="2">
        <v>2.0</v>
      </c>
      <c r="DN16" s="2">
        <v>2.0</v>
      </c>
      <c r="DP16" s="2">
        <v>2.0</v>
      </c>
      <c r="DR16" s="2">
        <v>2.0</v>
      </c>
      <c r="DT16" s="2">
        <v>0.5</v>
      </c>
      <c r="DV16" s="2">
        <v>0.5</v>
      </c>
      <c r="DX16" s="2">
        <v>0.5</v>
      </c>
      <c r="DZ16" s="2">
        <v>0.5</v>
      </c>
      <c r="EB16" s="2">
        <v>0.5</v>
      </c>
      <c r="ED16" s="2">
        <v>0.5</v>
      </c>
      <c r="EF16" s="2">
        <v>1.0</v>
      </c>
      <c r="EH16" s="2">
        <v>1.0</v>
      </c>
      <c r="EJ16" s="2">
        <v>2.0</v>
      </c>
      <c r="EL16" s="2">
        <v>2.0</v>
      </c>
      <c r="EN16" s="2">
        <v>2.0</v>
      </c>
      <c r="EP16" s="2">
        <v>2.5</v>
      </c>
      <c r="ER16" s="2">
        <v>2.5</v>
      </c>
      <c r="ET16" s="2">
        <v>2.0</v>
      </c>
      <c r="EV16" s="2">
        <v>2.0</v>
      </c>
      <c r="EX16" s="2">
        <v>1.0</v>
      </c>
      <c r="EZ16" s="2">
        <v>3.0</v>
      </c>
      <c r="FB16" s="2">
        <v>2.0</v>
      </c>
      <c r="FD16" s="5">
        <v>43702.0</v>
      </c>
      <c r="FG16" s="5">
        <v>43704.0</v>
      </c>
      <c r="FJ16" s="2">
        <f t="shared" si="32"/>
        <v>43.0</v>
      </c>
      <c r="FK16" s="2">
        <f t="shared" si="33"/>
        <v>0.0</v>
      </c>
      <c r="FL16" s="7">
        <f t="shared" si="34"/>
        <v>100.0</v>
      </c>
      <c r="FM16" s="8">
        <f t="shared" si="35"/>
        <v>7.9</v>
      </c>
    </row>
    <row r="17" spans="8:8" ht="18.75">
      <c r="A17" s="9" t="s">
        <v>55</v>
      </c>
      <c r="B17" s="9"/>
      <c r="C17" s="36"/>
      <c r="D17" s="6"/>
      <c r="E17" s="25"/>
      <c r="M17" s="5"/>
      <c r="FG17" s="5"/>
    </row>
    <row r="18" spans="8:8">
      <c r="A18" s="31" t="s">
        <v>78</v>
      </c>
      <c r="B18" s="32" t="s">
        <v>133</v>
      </c>
      <c r="C18" s="23" t="s">
        <v>105</v>
      </c>
      <c r="D18" s="24" t="s">
        <v>41</v>
      </c>
      <c r="E18" s="25">
        <v>18.0</v>
      </c>
      <c r="F18" s="2">
        <v>17.0</v>
      </c>
      <c r="G18" s="3">
        <v>8.0</v>
      </c>
      <c r="H18" s="26" t="s">
        <v>42</v>
      </c>
      <c r="I18" s="26" t="s">
        <v>43</v>
      </c>
      <c r="J18" s="2">
        <v>2.0</v>
      </c>
      <c r="K18" s="2">
        <v>2.0</v>
      </c>
      <c r="L18" s="3">
        <v>2.0</v>
      </c>
      <c r="M18" s="5">
        <v>43680.0</v>
      </c>
      <c r="N18" s="5">
        <v>43683.0</v>
      </c>
      <c r="O18" s="4">
        <v>2.0</v>
      </c>
      <c r="P18" s="2">
        <v>0.5</v>
      </c>
      <c r="Q18" s="2">
        <v>0.5</v>
      </c>
      <c r="R18" s="2">
        <v>0.5</v>
      </c>
      <c r="S18" s="2">
        <v>0.5</v>
      </c>
      <c r="T18" s="2">
        <v>0.5</v>
      </c>
      <c r="U18" s="2">
        <v>0.5</v>
      </c>
      <c r="V18" s="2">
        <v>0.5</v>
      </c>
      <c r="W18" s="2">
        <v>0.5</v>
      </c>
      <c r="X18" s="2">
        <v>2.0</v>
      </c>
      <c r="Y18" s="2">
        <v>1.6</v>
      </c>
      <c r="Z18" s="2">
        <v>2.0</v>
      </c>
      <c r="AA18" s="2">
        <v>1.9</v>
      </c>
      <c r="AB18" s="2">
        <f t="shared" si="36" ref="AB18:AB21">SUM(10+2+2+P18+R18+T18+V18+X18+Z18)</f>
        <v>20.0</v>
      </c>
      <c r="AC18" s="3">
        <f t="shared" si="37" ref="AC18:AC21">(G18+L18+O18+Q18+S18+U18+W18+Y18+AA18)</f>
        <v>17.5</v>
      </c>
      <c r="AD18" s="26" t="s">
        <v>44</v>
      </c>
      <c r="AE18" s="26" t="s">
        <v>45</v>
      </c>
      <c r="AF18" s="2">
        <v>2.0</v>
      </c>
      <c r="AH18" s="2">
        <v>0.5</v>
      </c>
      <c r="AJ18" s="2">
        <v>0.5</v>
      </c>
      <c r="AL18" s="5">
        <v>43687.0</v>
      </c>
      <c r="AO18" s="2">
        <v>0.5</v>
      </c>
      <c r="AQ18" s="2">
        <v>0.5</v>
      </c>
      <c r="AS18" s="2">
        <v>0.5</v>
      </c>
      <c r="AU18" s="2">
        <v>0.5</v>
      </c>
      <c r="AW18" s="2">
        <v>2.0</v>
      </c>
      <c r="AY18" s="2">
        <v>1.5</v>
      </c>
      <c r="BA18" s="2">
        <v>1.5</v>
      </c>
      <c r="BC18" s="2">
        <f t="shared" si="38" ref="BC18:BC21">(AF18+AH18+AJ18+2+AO18+AQ18+AS18+AU18+AW18+AY18+BA18)</f>
        <v>12.0</v>
      </c>
      <c r="BD18" s="3">
        <f t="shared" si="39" ref="BD18:BD21">(AG18+AI18+AK18+AN18+AP18+AR18+AT18+AV18+AX18+AZ18+BB18)</f>
        <v>0.0</v>
      </c>
      <c r="BE18" s="26" t="s">
        <v>46</v>
      </c>
      <c r="BF18" s="26" t="s">
        <v>47</v>
      </c>
      <c r="BG18" s="2">
        <v>4.0</v>
      </c>
      <c r="BI18" s="2">
        <v>0.5</v>
      </c>
      <c r="BK18" s="2">
        <v>0.5</v>
      </c>
      <c r="BM18" s="5">
        <v>43694.0</v>
      </c>
      <c r="BP18" s="2">
        <v>0.5</v>
      </c>
      <c r="BR18" s="2">
        <v>0.5</v>
      </c>
      <c r="BT18" s="2">
        <v>0.5</v>
      </c>
      <c r="BV18" s="2">
        <v>0.5</v>
      </c>
      <c r="BX18" s="2">
        <v>2.0</v>
      </c>
      <c r="BZ18" s="2">
        <v>1.5</v>
      </c>
      <c r="CB18" s="2">
        <v>1.5</v>
      </c>
      <c r="CD18" s="2">
        <f t="shared" si="40" ref="CD18:CD21">(BG18+BI18+BK18+2+BP18+BR18+BT18+BV18+BX18+BZ18+CB18)</f>
        <v>14.0</v>
      </c>
      <c r="CE18" s="3">
        <f t="shared" si="41" ref="CE18:CE21">(CC18+CA18+BY18+BW18+BU18+BS18+BQ18+BO18+BL18+BJ18+BH18)</f>
        <v>0.0</v>
      </c>
      <c r="CF18" s="26" t="s">
        <v>48</v>
      </c>
      <c r="CG18" s="26" t="s">
        <v>49</v>
      </c>
      <c r="CH18" s="2">
        <v>2.0</v>
      </c>
      <c r="CJ18" s="2">
        <v>0.5</v>
      </c>
      <c r="CL18" s="2">
        <v>0.5</v>
      </c>
      <c r="CN18" s="5">
        <v>43701.0</v>
      </c>
      <c r="CQ18" s="2">
        <v>0.5</v>
      </c>
      <c r="CS18" s="2">
        <v>0.5</v>
      </c>
      <c r="CU18" s="2">
        <v>0.5</v>
      </c>
      <c r="CW18" s="2">
        <v>0.5</v>
      </c>
      <c r="CY18" s="2">
        <v>2.0</v>
      </c>
      <c r="DA18" s="2">
        <v>1.0</v>
      </c>
      <c r="DC18" s="2">
        <v>1.0</v>
      </c>
      <c r="DE18" s="2">
        <f t="shared" si="42" ref="DE18:DE21">(CH18+CJ18+CL18+2+CQ18+CS18+CU18+CW18+CY18+DA18+DC18)</f>
        <v>11.0</v>
      </c>
      <c r="DF18" s="3">
        <f t="shared" si="43" ref="DF18:DF21">(+DD18+DB18+CZ18+CX18+CV18+CT18+CR18+CP18+CM18+CK18+CI18)</f>
        <v>0.0</v>
      </c>
      <c r="DG18" s="26" t="s">
        <v>50</v>
      </c>
      <c r="DH18" s="26" t="s">
        <v>51</v>
      </c>
      <c r="DI18" s="26" t="s">
        <v>52</v>
      </c>
      <c r="DJ18" s="2">
        <v>2.0</v>
      </c>
      <c r="DL18" s="2">
        <v>2.0</v>
      </c>
      <c r="DN18" s="2">
        <v>2.0</v>
      </c>
      <c r="DP18" s="2">
        <v>2.0</v>
      </c>
      <c r="DR18" s="2">
        <v>2.0</v>
      </c>
      <c r="DT18" s="2">
        <v>0.5</v>
      </c>
      <c r="DV18" s="2">
        <v>0.5</v>
      </c>
      <c r="DX18" s="2">
        <v>0.5</v>
      </c>
      <c r="DZ18" s="2">
        <v>0.5</v>
      </c>
      <c r="EB18" s="2">
        <v>0.5</v>
      </c>
      <c r="ED18" s="2">
        <v>0.5</v>
      </c>
      <c r="EF18" s="2">
        <v>1.0</v>
      </c>
      <c r="EH18" s="2">
        <v>1.0</v>
      </c>
      <c r="EJ18" s="2">
        <v>2.0</v>
      </c>
      <c r="EL18" s="2">
        <v>2.0</v>
      </c>
      <c r="EN18" s="2">
        <v>2.0</v>
      </c>
      <c r="EP18" s="2">
        <v>2.5</v>
      </c>
      <c r="ER18" s="2">
        <v>2.5</v>
      </c>
      <c r="ET18" s="2">
        <v>2.0</v>
      </c>
      <c r="EV18" s="2">
        <v>2.0</v>
      </c>
      <c r="EX18" s="2">
        <v>1.0</v>
      </c>
      <c r="EZ18" s="2">
        <v>3.0</v>
      </c>
      <c r="FB18" s="2">
        <v>2.0</v>
      </c>
      <c r="FD18" s="5">
        <v>43702.0</v>
      </c>
      <c r="FG18" s="5">
        <v>43704.0</v>
      </c>
      <c r="FJ18" s="2">
        <f t="shared" si="44" ref="FJ18:FJ21">(5+2+FB18+EZ18+EX18+EV18+ET18+ER18+EP18+EN18+EL18+EJ18+EH18+EF18+ED18+EB18+DZ18+DX18+DV18+DT18+DR18+DP18+DN18+DL18+DJ18)</f>
        <v>43.0</v>
      </c>
      <c r="FK18" s="2">
        <f t="shared" si="45" ref="FK18:FK21">(FI18+FF18+FC18+FA18+EY18+EW18+EU18+ES18+EQ18+EO18+EM18+EK18+EI18+EG18+EE18+EC18+EA18+DY18+DW18+DU18+DS18+DQ18+DO18+DM18+DK18)</f>
        <v>0.0</v>
      </c>
      <c r="FL18" s="7">
        <f t="shared" si="46" ref="FL18:FL21">(FJ18+DE18+CD18+BC18+AB18)</f>
        <v>100.0</v>
      </c>
      <c r="FM18" s="8">
        <f t="shared" si="47" ref="FM18:FM21">(FK18+CE18+DF18+BD18+AC18)</f>
        <v>17.5</v>
      </c>
    </row>
    <row r="19" spans="8:8">
      <c r="A19" s="27" t="s">
        <v>76</v>
      </c>
      <c r="B19" s="32" t="s">
        <v>137</v>
      </c>
      <c r="C19" s="28"/>
      <c r="D19" s="29"/>
      <c r="E19" s="25">
        <v>18.0</v>
      </c>
      <c r="F19" s="2">
        <v>14.0</v>
      </c>
      <c r="G19" s="3">
        <v>2.0</v>
      </c>
      <c r="H19" s="30"/>
      <c r="I19" s="30"/>
      <c r="J19" s="2">
        <v>2.0</v>
      </c>
      <c r="K19" s="2">
        <v>2.0</v>
      </c>
      <c r="L19" s="3">
        <v>2.0</v>
      </c>
      <c r="M19" s="5">
        <v>43680.0</v>
      </c>
      <c r="N19" s="5">
        <v>43683.0</v>
      </c>
      <c r="O19" s="4">
        <v>2.0</v>
      </c>
      <c r="P19" s="2">
        <v>0.5</v>
      </c>
      <c r="Q19" s="2">
        <v>0.5</v>
      </c>
      <c r="R19" s="2">
        <v>0.5</v>
      </c>
      <c r="S19" s="2">
        <v>0.5</v>
      </c>
      <c r="T19" s="2">
        <v>0.5</v>
      </c>
      <c r="U19" s="2">
        <v>0.5</v>
      </c>
      <c r="V19" s="2">
        <v>0.5</v>
      </c>
      <c r="W19" s="2">
        <v>0.5</v>
      </c>
      <c r="X19" s="2">
        <v>2.0</v>
      </c>
      <c r="Y19" s="2">
        <v>1.6</v>
      </c>
      <c r="Z19" s="2">
        <v>2.0</v>
      </c>
      <c r="AA19" s="2">
        <v>1.9</v>
      </c>
      <c r="AB19" s="2">
        <f t="shared" si="36"/>
        <v>20.0</v>
      </c>
      <c r="AC19" s="3">
        <f t="shared" si="37"/>
        <v>11.5</v>
      </c>
      <c r="AD19" s="30"/>
      <c r="AE19" s="30"/>
      <c r="AF19" s="2">
        <v>2.0</v>
      </c>
      <c r="AH19" s="2">
        <v>0.5</v>
      </c>
      <c r="AJ19" s="2">
        <v>0.5</v>
      </c>
      <c r="AL19" s="5">
        <v>43687.0</v>
      </c>
      <c r="AO19" s="2">
        <v>0.5</v>
      </c>
      <c r="AQ19" s="2">
        <v>0.5</v>
      </c>
      <c r="AS19" s="2">
        <v>0.5</v>
      </c>
      <c r="AU19" s="2">
        <v>0.5</v>
      </c>
      <c r="AW19" s="2">
        <v>2.0</v>
      </c>
      <c r="AY19" s="2">
        <v>1.5</v>
      </c>
      <c r="BA19" s="2">
        <v>1.5</v>
      </c>
      <c r="BC19" s="2">
        <f t="shared" si="38"/>
        <v>12.0</v>
      </c>
      <c r="BD19" s="3">
        <f t="shared" si="39"/>
        <v>0.0</v>
      </c>
      <c r="BE19" s="30"/>
      <c r="BF19" s="30"/>
      <c r="BG19" s="2">
        <v>4.0</v>
      </c>
      <c r="BI19" s="2">
        <v>0.5</v>
      </c>
      <c r="BK19" s="2">
        <v>0.5</v>
      </c>
      <c r="BM19" s="5">
        <v>43694.0</v>
      </c>
      <c r="BP19" s="2">
        <v>0.5</v>
      </c>
      <c r="BR19" s="2">
        <v>0.5</v>
      </c>
      <c r="BT19" s="2">
        <v>0.5</v>
      </c>
      <c r="BV19" s="2">
        <v>0.5</v>
      </c>
      <c r="BX19" s="2">
        <v>2.0</v>
      </c>
      <c r="BZ19" s="2">
        <v>1.5</v>
      </c>
      <c r="CB19" s="2">
        <v>1.5</v>
      </c>
      <c r="CD19" s="2">
        <f t="shared" si="40"/>
        <v>14.0</v>
      </c>
      <c r="CE19" s="3">
        <f t="shared" si="41"/>
        <v>0.0</v>
      </c>
      <c r="CF19" s="30"/>
      <c r="CG19" s="30"/>
      <c r="CH19" s="2">
        <v>2.0</v>
      </c>
      <c r="CJ19" s="2">
        <v>0.5</v>
      </c>
      <c r="CL19" s="2">
        <v>0.5</v>
      </c>
      <c r="CN19" s="5">
        <v>43701.0</v>
      </c>
      <c r="CQ19" s="2">
        <v>0.5</v>
      </c>
      <c r="CS19" s="2">
        <v>0.5</v>
      </c>
      <c r="CU19" s="2">
        <v>0.5</v>
      </c>
      <c r="CW19" s="2">
        <v>0.5</v>
      </c>
      <c r="CY19" s="2">
        <v>2.0</v>
      </c>
      <c r="DA19" s="2">
        <v>1.0</v>
      </c>
      <c r="DC19" s="2">
        <v>1.0</v>
      </c>
      <c r="DE19" s="2">
        <f t="shared" si="42"/>
        <v>11.0</v>
      </c>
      <c r="DF19" s="3">
        <f t="shared" si="43"/>
        <v>0.0</v>
      </c>
      <c r="DG19" s="30"/>
      <c r="DH19" s="30"/>
      <c r="DI19" s="30"/>
      <c r="DJ19" s="2">
        <v>2.0</v>
      </c>
      <c r="DL19" s="2">
        <v>2.0</v>
      </c>
      <c r="DN19" s="2">
        <v>2.0</v>
      </c>
      <c r="DP19" s="2">
        <v>2.0</v>
      </c>
      <c r="DR19" s="2">
        <v>2.0</v>
      </c>
      <c r="DT19" s="2">
        <v>0.5</v>
      </c>
      <c r="DV19" s="2">
        <v>0.5</v>
      </c>
      <c r="DX19" s="2">
        <v>0.5</v>
      </c>
      <c r="DZ19" s="2">
        <v>0.5</v>
      </c>
      <c r="EB19" s="2">
        <v>0.5</v>
      </c>
      <c r="ED19" s="2">
        <v>0.5</v>
      </c>
      <c r="EF19" s="2">
        <v>1.0</v>
      </c>
      <c r="EH19" s="2">
        <v>1.0</v>
      </c>
      <c r="EJ19" s="2">
        <v>2.0</v>
      </c>
      <c r="EL19" s="2">
        <v>2.0</v>
      </c>
      <c r="EN19" s="2">
        <v>2.0</v>
      </c>
      <c r="EP19" s="2">
        <v>2.5</v>
      </c>
      <c r="ER19" s="2">
        <v>2.5</v>
      </c>
      <c r="ET19" s="2">
        <v>2.0</v>
      </c>
      <c r="EV19" s="2">
        <v>2.0</v>
      </c>
      <c r="EX19" s="2">
        <v>1.0</v>
      </c>
      <c r="EZ19" s="2">
        <v>3.0</v>
      </c>
      <c r="FB19" s="2">
        <v>2.0</v>
      </c>
      <c r="FD19" s="5">
        <v>43702.0</v>
      </c>
      <c r="FG19" s="5">
        <v>43704.0</v>
      </c>
      <c r="FJ19" s="2">
        <f t="shared" si="44"/>
        <v>43.0</v>
      </c>
      <c r="FK19" s="2">
        <f t="shared" si="45"/>
        <v>0.0</v>
      </c>
      <c r="FL19" s="7">
        <f t="shared" si="46"/>
        <v>100.0</v>
      </c>
      <c r="FM19" s="8">
        <f t="shared" si="47"/>
        <v>11.5</v>
      </c>
    </row>
    <row r="20" spans="8:8">
      <c r="A20" s="21" t="s">
        <v>75</v>
      </c>
      <c r="B20" s="32" t="s">
        <v>140</v>
      </c>
      <c r="C20" s="28"/>
      <c r="D20" s="29"/>
      <c r="E20" s="25">
        <v>18.0</v>
      </c>
      <c r="F20" s="2">
        <v>18.0</v>
      </c>
      <c r="G20" s="3">
        <v>10.0</v>
      </c>
      <c r="H20" s="30"/>
      <c r="I20" s="30"/>
      <c r="J20" s="2">
        <v>2.0</v>
      </c>
      <c r="K20" s="2">
        <v>1.0</v>
      </c>
      <c r="L20" s="3">
        <v>1.0</v>
      </c>
      <c r="M20" s="5">
        <v>43680.0</v>
      </c>
      <c r="N20" s="5">
        <v>43683.0</v>
      </c>
      <c r="O20" s="4">
        <v>2.0</v>
      </c>
      <c r="P20" s="2">
        <v>0.5</v>
      </c>
      <c r="Q20" s="2">
        <v>0.5</v>
      </c>
      <c r="R20" s="2">
        <v>0.5</v>
      </c>
      <c r="S20" s="2">
        <v>0.5</v>
      </c>
      <c r="T20" s="2">
        <v>0.5</v>
      </c>
      <c r="U20" s="2">
        <v>0.5</v>
      </c>
      <c r="V20" s="2">
        <v>0.5</v>
      </c>
      <c r="W20" s="2">
        <v>0.5</v>
      </c>
      <c r="X20" s="2">
        <v>2.0</v>
      </c>
      <c r="Y20" s="2">
        <v>1.6</v>
      </c>
      <c r="Z20" s="2">
        <v>2.0</v>
      </c>
      <c r="AA20" s="2">
        <v>1.9</v>
      </c>
      <c r="AB20" s="2">
        <f t="shared" si="36"/>
        <v>20.0</v>
      </c>
      <c r="AC20" s="3">
        <f t="shared" si="37"/>
        <v>18.5</v>
      </c>
      <c r="AD20" s="30"/>
      <c r="AE20" s="30"/>
      <c r="AF20" s="2">
        <v>2.0</v>
      </c>
      <c r="AH20" s="2">
        <v>0.5</v>
      </c>
      <c r="AJ20" s="2">
        <v>0.5</v>
      </c>
      <c r="AL20" s="5">
        <v>43687.0</v>
      </c>
      <c r="AO20" s="2">
        <v>0.5</v>
      </c>
      <c r="AQ20" s="2">
        <v>0.5</v>
      </c>
      <c r="AS20" s="2">
        <v>0.5</v>
      </c>
      <c r="AU20" s="2">
        <v>0.5</v>
      </c>
      <c r="AW20" s="2">
        <v>2.0</v>
      </c>
      <c r="AY20" s="2">
        <v>1.5</v>
      </c>
      <c r="BA20" s="2">
        <v>1.5</v>
      </c>
      <c r="BC20" s="2">
        <f t="shared" si="38"/>
        <v>12.0</v>
      </c>
      <c r="BD20" s="3">
        <f t="shared" si="39"/>
        <v>0.0</v>
      </c>
      <c r="BE20" s="30"/>
      <c r="BF20" s="30"/>
      <c r="BG20" s="2">
        <v>4.0</v>
      </c>
      <c r="BI20" s="2">
        <v>0.5</v>
      </c>
      <c r="BK20" s="2">
        <v>0.5</v>
      </c>
      <c r="BM20" s="5">
        <v>43694.0</v>
      </c>
      <c r="BP20" s="2">
        <v>0.5</v>
      </c>
      <c r="BR20" s="2">
        <v>0.5</v>
      </c>
      <c r="BT20" s="2">
        <v>0.5</v>
      </c>
      <c r="BV20" s="2">
        <v>0.5</v>
      </c>
      <c r="BX20" s="2">
        <v>2.0</v>
      </c>
      <c r="BZ20" s="2">
        <v>1.5</v>
      </c>
      <c r="CB20" s="2">
        <v>1.5</v>
      </c>
      <c r="CD20" s="2">
        <f t="shared" si="40"/>
        <v>14.0</v>
      </c>
      <c r="CE20" s="3">
        <f t="shared" si="41"/>
        <v>0.0</v>
      </c>
      <c r="CF20" s="30"/>
      <c r="CG20" s="30"/>
      <c r="CH20" s="2">
        <v>2.0</v>
      </c>
      <c r="CJ20" s="2">
        <v>0.5</v>
      </c>
      <c r="CL20" s="2">
        <v>0.5</v>
      </c>
      <c r="CN20" s="5">
        <v>43701.0</v>
      </c>
      <c r="CQ20" s="2">
        <v>0.5</v>
      </c>
      <c r="CS20" s="2">
        <v>0.5</v>
      </c>
      <c r="CU20" s="2">
        <v>0.5</v>
      </c>
      <c r="CW20" s="2">
        <v>0.5</v>
      </c>
      <c r="CY20" s="2">
        <v>2.0</v>
      </c>
      <c r="DA20" s="2">
        <v>1.0</v>
      </c>
      <c r="DC20" s="2">
        <v>1.0</v>
      </c>
      <c r="DE20" s="2">
        <f t="shared" si="42"/>
        <v>11.0</v>
      </c>
      <c r="DF20" s="3">
        <f t="shared" si="43"/>
        <v>0.0</v>
      </c>
      <c r="DG20" s="30"/>
      <c r="DH20" s="30"/>
      <c r="DI20" s="30"/>
      <c r="DJ20" s="2">
        <v>2.0</v>
      </c>
      <c r="DL20" s="2">
        <v>2.0</v>
      </c>
      <c r="DN20" s="2">
        <v>2.0</v>
      </c>
      <c r="DP20" s="2">
        <v>2.0</v>
      </c>
      <c r="DR20" s="2">
        <v>2.0</v>
      </c>
      <c r="DT20" s="2">
        <v>0.5</v>
      </c>
      <c r="DV20" s="2">
        <v>0.5</v>
      </c>
      <c r="DX20" s="2">
        <v>0.5</v>
      </c>
      <c r="DZ20" s="2">
        <v>0.5</v>
      </c>
      <c r="EB20" s="2">
        <v>0.5</v>
      </c>
      <c r="ED20" s="2">
        <v>0.5</v>
      </c>
      <c r="EF20" s="2">
        <v>1.0</v>
      </c>
      <c r="EH20" s="2">
        <v>1.0</v>
      </c>
      <c r="EJ20" s="2">
        <v>2.0</v>
      </c>
      <c r="EL20" s="2">
        <v>2.0</v>
      </c>
      <c r="EN20" s="2">
        <v>2.0</v>
      </c>
      <c r="EP20" s="2">
        <v>2.5</v>
      </c>
      <c r="ER20" s="2">
        <v>2.5</v>
      </c>
      <c r="ET20" s="2">
        <v>2.0</v>
      </c>
      <c r="EV20" s="2">
        <v>2.0</v>
      </c>
      <c r="EX20" s="2">
        <v>1.0</v>
      </c>
      <c r="EZ20" s="2">
        <v>3.0</v>
      </c>
      <c r="FB20" s="2">
        <v>2.0</v>
      </c>
      <c r="FD20" s="5">
        <v>43702.0</v>
      </c>
      <c r="FG20" s="5">
        <v>43704.0</v>
      </c>
      <c r="FJ20" s="2">
        <f t="shared" si="44"/>
        <v>43.0</v>
      </c>
      <c r="FK20" s="2">
        <f t="shared" si="45"/>
        <v>0.0</v>
      </c>
      <c r="FL20" s="7">
        <f t="shared" si="46"/>
        <v>100.0</v>
      </c>
      <c r="FM20" s="8">
        <f t="shared" si="47"/>
        <v>18.5</v>
      </c>
    </row>
    <row r="21" spans="8:8">
      <c r="A21" s="27" t="s">
        <v>77</v>
      </c>
      <c r="B21" s="32" t="s">
        <v>115</v>
      </c>
      <c r="C21" s="28"/>
      <c r="D21" s="29"/>
      <c r="E21" s="25">
        <v>18.0</v>
      </c>
      <c r="F21" s="2">
        <v>14.0</v>
      </c>
      <c r="G21" s="3">
        <v>2.0</v>
      </c>
      <c r="H21" s="30"/>
      <c r="I21" s="30"/>
      <c r="J21" s="2">
        <v>2.0</v>
      </c>
      <c r="K21" s="2">
        <v>2.0</v>
      </c>
      <c r="L21" s="3">
        <v>2.0</v>
      </c>
      <c r="M21" s="5">
        <v>43680.0</v>
      </c>
      <c r="N21" s="5">
        <v>43683.0</v>
      </c>
      <c r="O21" s="4">
        <v>2.0</v>
      </c>
      <c r="P21" s="2">
        <v>0.5</v>
      </c>
      <c r="Q21" s="2">
        <v>0.2</v>
      </c>
      <c r="R21" s="2">
        <v>0.5</v>
      </c>
      <c r="S21" s="2">
        <v>0.2</v>
      </c>
      <c r="T21" s="2">
        <v>0.5</v>
      </c>
      <c r="U21" s="2">
        <v>0.2</v>
      </c>
      <c r="V21" s="2">
        <v>0.5</v>
      </c>
      <c r="W21" s="2">
        <v>0.3</v>
      </c>
      <c r="X21" s="2">
        <v>2.0</v>
      </c>
      <c r="Y21" s="2">
        <v>1.6</v>
      </c>
      <c r="Z21" s="2">
        <v>2.0</v>
      </c>
      <c r="AA21" s="2">
        <v>1.9</v>
      </c>
      <c r="AB21" s="2">
        <f t="shared" si="36"/>
        <v>20.0</v>
      </c>
      <c r="AC21" s="3">
        <f t="shared" si="37"/>
        <v>10.4</v>
      </c>
      <c r="AD21" s="30"/>
      <c r="AE21" s="30"/>
      <c r="AF21" s="2">
        <v>2.0</v>
      </c>
      <c r="AH21" s="2">
        <v>0.5</v>
      </c>
      <c r="AJ21" s="2">
        <v>0.5</v>
      </c>
      <c r="AL21" s="5">
        <v>43687.0</v>
      </c>
      <c r="AO21" s="2">
        <v>0.5</v>
      </c>
      <c r="AQ21" s="2">
        <v>0.5</v>
      </c>
      <c r="AS21" s="2">
        <v>0.5</v>
      </c>
      <c r="AU21" s="2">
        <v>0.5</v>
      </c>
      <c r="AW21" s="2">
        <v>2.0</v>
      </c>
      <c r="AY21" s="2">
        <v>1.5</v>
      </c>
      <c r="BA21" s="2">
        <v>1.5</v>
      </c>
      <c r="BC21" s="2">
        <f t="shared" si="38"/>
        <v>12.0</v>
      </c>
      <c r="BD21" s="3">
        <f t="shared" si="39"/>
        <v>0.0</v>
      </c>
      <c r="BE21" s="30"/>
      <c r="BF21" s="30"/>
      <c r="BG21" s="2">
        <v>4.0</v>
      </c>
      <c r="BI21" s="2">
        <v>0.5</v>
      </c>
      <c r="BK21" s="2">
        <v>0.5</v>
      </c>
      <c r="BM21" s="5">
        <v>43694.0</v>
      </c>
      <c r="BP21" s="2">
        <v>0.5</v>
      </c>
      <c r="BR21" s="2">
        <v>0.5</v>
      </c>
      <c r="BT21" s="2">
        <v>0.5</v>
      </c>
      <c r="BV21" s="2">
        <v>0.5</v>
      </c>
      <c r="BX21" s="2">
        <v>2.0</v>
      </c>
      <c r="BZ21" s="2">
        <v>1.5</v>
      </c>
      <c r="CB21" s="2">
        <v>1.5</v>
      </c>
      <c r="CD21" s="2">
        <f t="shared" si="40"/>
        <v>14.0</v>
      </c>
      <c r="CE21" s="3">
        <f t="shared" si="41"/>
        <v>0.0</v>
      </c>
      <c r="CF21" s="30"/>
      <c r="CG21" s="30"/>
      <c r="CH21" s="2">
        <v>2.0</v>
      </c>
      <c r="CJ21" s="2">
        <v>0.5</v>
      </c>
      <c r="CL21" s="2">
        <v>0.5</v>
      </c>
      <c r="CN21" s="5">
        <v>43701.0</v>
      </c>
      <c r="CQ21" s="2">
        <v>0.5</v>
      </c>
      <c r="CS21" s="2">
        <v>0.5</v>
      </c>
      <c r="CU21" s="2">
        <v>0.5</v>
      </c>
      <c r="CW21" s="2">
        <v>0.5</v>
      </c>
      <c r="CY21" s="2">
        <v>2.0</v>
      </c>
      <c r="DA21" s="2">
        <v>1.0</v>
      </c>
      <c r="DC21" s="2">
        <v>1.0</v>
      </c>
      <c r="DE21" s="2">
        <f t="shared" si="42"/>
        <v>11.0</v>
      </c>
      <c r="DF21" s="3">
        <f t="shared" si="43"/>
        <v>0.0</v>
      </c>
      <c r="DG21" s="30"/>
      <c r="DH21" s="30"/>
      <c r="DI21" s="30"/>
      <c r="DJ21" s="2">
        <v>2.0</v>
      </c>
      <c r="DL21" s="2">
        <v>2.0</v>
      </c>
      <c r="DN21" s="2">
        <v>2.0</v>
      </c>
      <c r="DP21" s="2">
        <v>2.0</v>
      </c>
      <c r="DR21" s="2">
        <v>2.0</v>
      </c>
      <c r="DT21" s="2">
        <v>0.5</v>
      </c>
      <c r="DV21" s="2">
        <v>0.5</v>
      </c>
      <c r="DX21" s="2">
        <v>0.5</v>
      </c>
      <c r="DZ21" s="2">
        <v>0.5</v>
      </c>
      <c r="EB21" s="2">
        <v>0.5</v>
      </c>
      <c r="ED21" s="2">
        <v>0.5</v>
      </c>
      <c r="EF21" s="2">
        <v>1.0</v>
      </c>
      <c r="EH21" s="2">
        <v>1.0</v>
      </c>
      <c r="EJ21" s="2">
        <v>2.0</v>
      </c>
      <c r="EL21" s="2">
        <v>2.0</v>
      </c>
      <c r="EN21" s="2">
        <v>2.0</v>
      </c>
      <c r="EP21" s="2">
        <v>2.5</v>
      </c>
      <c r="ER21" s="2">
        <v>2.5</v>
      </c>
      <c r="ET21" s="2">
        <v>2.0</v>
      </c>
      <c r="EV21" s="2">
        <v>2.0</v>
      </c>
      <c r="EX21" s="2">
        <v>1.0</v>
      </c>
      <c r="EZ21" s="2">
        <v>3.0</v>
      </c>
      <c r="FB21" s="2">
        <v>2.0</v>
      </c>
      <c r="FD21" s="5">
        <v>43702.0</v>
      </c>
      <c r="FG21" s="5">
        <v>43704.0</v>
      </c>
      <c r="FJ21" s="2">
        <f t="shared" si="44"/>
        <v>43.0</v>
      </c>
      <c r="FK21" s="2">
        <f t="shared" si="45"/>
        <v>0.0</v>
      </c>
      <c r="FL21" s="7">
        <f t="shared" si="46"/>
        <v>100.0</v>
      </c>
      <c r="FM21" s="8">
        <f t="shared" si="47"/>
        <v>10.4</v>
      </c>
    </row>
    <row r="22" spans="8:8" ht="18.75">
      <c r="A22" s="9" t="s">
        <v>56</v>
      </c>
      <c r="B22" s="9"/>
      <c r="C22" s="36"/>
      <c r="D22" s="6"/>
      <c r="E22" s="25"/>
      <c r="M22" s="5"/>
      <c r="FG22" s="5"/>
    </row>
    <row r="23" spans="8:8">
      <c r="A23" s="31" t="s">
        <v>79</v>
      </c>
      <c r="B23" s="32" t="s">
        <v>134</v>
      </c>
      <c r="C23" s="23" t="s">
        <v>106</v>
      </c>
      <c r="D23" s="24" t="s">
        <v>41</v>
      </c>
      <c r="E23" s="25">
        <v>18.0</v>
      </c>
      <c r="F23" s="2">
        <v>15.0</v>
      </c>
      <c r="G23" s="3">
        <v>4.0</v>
      </c>
      <c r="H23" s="26" t="s">
        <v>42</v>
      </c>
      <c r="I23" s="26" t="s">
        <v>43</v>
      </c>
      <c r="J23" s="2">
        <v>2.0</v>
      </c>
      <c r="K23" s="2">
        <v>2.0</v>
      </c>
      <c r="L23" s="3">
        <v>2.0</v>
      </c>
      <c r="M23" s="5">
        <v>43680.0</v>
      </c>
      <c r="N23" s="5">
        <v>43684.0</v>
      </c>
      <c r="O23" s="4">
        <v>2.0</v>
      </c>
      <c r="P23" s="2">
        <v>0.5</v>
      </c>
      <c r="Q23" s="2">
        <v>0.5</v>
      </c>
      <c r="R23" s="2">
        <v>0.5</v>
      </c>
      <c r="S23" s="2">
        <v>0.5</v>
      </c>
      <c r="T23" s="2">
        <v>0.5</v>
      </c>
      <c r="U23" s="2">
        <v>0.5</v>
      </c>
      <c r="V23" s="2">
        <v>0.5</v>
      </c>
      <c r="W23" s="2">
        <v>0.5</v>
      </c>
      <c r="X23" s="2">
        <v>2.0</v>
      </c>
      <c r="Y23" s="2">
        <v>1.0</v>
      </c>
      <c r="Z23" s="2">
        <v>2.0</v>
      </c>
      <c r="AA23" s="2">
        <v>2.0</v>
      </c>
      <c r="AB23" s="2">
        <f t="shared" si="48" ref="AB23:AB27">SUM(10+2+2+P23+R23+T23+V23+X23+Z23)</f>
        <v>20.0</v>
      </c>
      <c r="AC23" s="3">
        <f t="shared" si="49" ref="AC23:AC27">(G23+L23+O23+Q23+S23+U23+W23+Y23+AA23)</f>
        <v>13.0</v>
      </c>
      <c r="AD23" s="26" t="s">
        <v>44</v>
      </c>
      <c r="AE23" s="26" t="s">
        <v>45</v>
      </c>
      <c r="AF23" s="2">
        <v>2.0</v>
      </c>
      <c r="AH23" s="2">
        <v>0.5</v>
      </c>
      <c r="AJ23" s="2">
        <v>0.5</v>
      </c>
      <c r="AL23" s="5">
        <v>43687.0</v>
      </c>
      <c r="AO23" s="2">
        <v>0.5</v>
      </c>
      <c r="AQ23" s="2">
        <v>0.5</v>
      </c>
      <c r="AS23" s="2">
        <v>0.5</v>
      </c>
      <c r="AU23" s="2">
        <v>0.5</v>
      </c>
      <c r="AW23" s="2">
        <v>2.0</v>
      </c>
      <c r="AY23" s="2">
        <v>1.5</v>
      </c>
      <c r="BA23" s="2">
        <v>1.5</v>
      </c>
      <c r="BC23" s="2">
        <f t="shared" si="50" ref="BC23:BC27">(AF23+AH23+AJ23+2+AO23+AQ23+AS23+AU23+AW23+AY23+BA23)</f>
        <v>12.0</v>
      </c>
      <c r="BD23" s="3">
        <f t="shared" si="51" ref="BD23:BD27">(AG23+AI23+AK23+AN23+AP23+AR23+AT23+AV23+AX23+AZ23+BB23)</f>
        <v>0.0</v>
      </c>
      <c r="BE23" s="26" t="s">
        <v>46</v>
      </c>
      <c r="BF23" s="26" t="s">
        <v>47</v>
      </c>
      <c r="BG23" s="2">
        <v>4.0</v>
      </c>
      <c r="BI23" s="2">
        <v>0.5</v>
      </c>
      <c r="BK23" s="2">
        <v>0.5</v>
      </c>
      <c r="BM23" s="5">
        <v>43694.0</v>
      </c>
      <c r="BP23" s="2">
        <v>0.5</v>
      </c>
      <c r="BR23" s="2">
        <v>0.5</v>
      </c>
      <c r="BT23" s="2">
        <v>0.5</v>
      </c>
      <c r="BV23" s="2">
        <v>0.5</v>
      </c>
      <c r="BX23" s="2">
        <v>2.0</v>
      </c>
      <c r="BZ23" s="2">
        <v>1.5</v>
      </c>
      <c r="CB23" s="2">
        <v>1.5</v>
      </c>
      <c r="CD23" s="2">
        <f t="shared" si="52" ref="CD23:CD27">(BG23+BI23+BK23+2+BP23+BR23+BT23+BV23+BX23+BZ23+CB23)</f>
        <v>14.0</v>
      </c>
      <c r="CE23" s="3">
        <f t="shared" si="53" ref="CE23:CE27">(CC23+CA23+BY23+BW23+BU23+BS23+BQ23+BO23+BL23+BJ23+BH23)</f>
        <v>0.0</v>
      </c>
      <c r="CF23" s="26" t="s">
        <v>48</v>
      </c>
      <c r="CG23" s="26" t="s">
        <v>49</v>
      </c>
      <c r="CH23" s="2">
        <v>2.0</v>
      </c>
      <c r="CJ23" s="2">
        <v>0.5</v>
      </c>
      <c r="CL23" s="2">
        <v>0.5</v>
      </c>
      <c r="CN23" s="5">
        <v>43701.0</v>
      </c>
      <c r="CQ23" s="2">
        <v>0.5</v>
      </c>
      <c r="CS23" s="2">
        <v>0.5</v>
      </c>
      <c r="CU23" s="2">
        <v>0.5</v>
      </c>
      <c r="CW23" s="2">
        <v>0.5</v>
      </c>
      <c r="CY23" s="2">
        <v>2.0</v>
      </c>
      <c r="DA23" s="2">
        <v>1.0</v>
      </c>
      <c r="DC23" s="2">
        <v>1.0</v>
      </c>
      <c r="DE23" s="2">
        <f t="shared" si="54" ref="DE23:DE27">(CH23+CJ23+CL23+2+CQ23+CS23+CU23+CW23+CY23+DA23+DC23)</f>
        <v>11.0</v>
      </c>
      <c r="DF23" s="3">
        <f t="shared" si="55" ref="DF23:DF27">(+DD23+DB23+CZ23+CX23+CV23+CT23+CR23+CP23+CM23+CK23+CI23)</f>
        <v>0.0</v>
      </c>
      <c r="DG23" s="26" t="s">
        <v>50</v>
      </c>
      <c r="DH23" s="26" t="s">
        <v>51</v>
      </c>
      <c r="DI23" s="26" t="s">
        <v>52</v>
      </c>
      <c r="DJ23" s="2">
        <v>2.0</v>
      </c>
      <c r="DL23" s="2">
        <v>2.0</v>
      </c>
      <c r="DN23" s="2">
        <v>2.0</v>
      </c>
      <c r="DP23" s="2">
        <v>2.0</v>
      </c>
      <c r="DR23" s="2">
        <v>2.0</v>
      </c>
      <c r="DT23" s="2">
        <v>0.5</v>
      </c>
      <c r="DV23" s="2">
        <v>0.5</v>
      </c>
      <c r="DX23" s="2">
        <v>0.5</v>
      </c>
      <c r="DZ23" s="2">
        <v>0.5</v>
      </c>
      <c r="EB23" s="2">
        <v>0.5</v>
      </c>
      <c r="ED23" s="2">
        <v>0.5</v>
      </c>
      <c r="EF23" s="2">
        <v>1.0</v>
      </c>
      <c r="EH23" s="2">
        <v>1.0</v>
      </c>
      <c r="EJ23" s="2">
        <v>2.0</v>
      </c>
      <c r="EL23" s="2">
        <v>2.0</v>
      </c>
      <c r="EN23" s="2">
        <v>2.0</v>
      </c>
      <c r="EP23" s="2">
        <v>2.5</v>
      </c>
      <c r="ER23" s="2">
        <v>2.5</v>
      </c>
      <c r="ET23" s="2">
        <v>2.0</v>
      </c>
      <c r="EV23" s="2">
        <v>2.0</v>
      </c>
      <c r="EX23" s="2">
        <v>1.0</v>
      </c>
      <c r="EZ23" s="2">
        <v>3.0</v>
      </c>
      <c r="FB23" s="2">
        <v>2.0</v>
      </c>
      <c r="FD23" s="5">
        <v>43702.0</v>
      </c>
      <c r="FG23" s="5">
        <v>43704.0</v>
      </c>
      <c r="FJ23" s="2">
        <f t="shared" si="56" ref="FJ23:FJ27">(5+2+FB23+EZ23+EX23+EV23+ET23+ER23+EP23+EN23+EL23+EJ23+EH23+EF23+ED23+EB23+DZ23+DX23+DV23+DT23+DR23+DP23+DN23+DL23+DJ23)</f>
        <v>43.0</v>
      </c>
      <c r="FK23" s="2">
        <f t="shared" si="57" ref="FK23:FK27">(FI23+FF23+FC23+FA23+EY23+EW23+EU23+ES23+EQ23+EO23+EM23+EK23+EI23+EG23+EE23+EC23+EA23+DY23+DW23+DU23+DS23+DQ23+DO23+DM23+DK23)</f>
        <v>0.0</v>
      </c>
      <c r="FL23" s="7">
        <f t="shared" si="58" ref="FL23:FL27">(FJ23+DE23+CD23+BC23+AB23)</f>
        <v>100.0</v>
      </c>
      <c r="FM23" s="8">
        <f t="shared" si="59" ref="FM23:FM27">(FK23+CE23+DF23+BD23+AC23)</f>
        <v>13.0</v>
      </c>
    </row>
    <row r="24" spans="8:8">
      <c r="A24" s="27" t="s">
        <v>80</v>
      </c>
      <c r="B24" s="32" t="s">
        <v>114</v>
      </c>
      <c r="C24" s="28"/>
      <c r="D24" s="29"/>
      <c r="E24" s="25">
        <v>18.0</v>
      </c>
      <c r="F24" s="2">
        <v>13.0</v>
      </c>
      <c r="G24" s="3">
        <v>0.0</v>
      </c>
      <c r="H24" s="30"/>
      <c r="I24" s="30"/>
      <c r="J24" s="2">
        <v>2.0</v>
      </c>
      <c r="K24" s="2">
        <v>0.0</v>
      </c>
      <c r="L24" s="3">
        <v>0.0</v>
      </c>
      <c r="M24" s="5">
        <v>43680.0</v>
      </c>
      <c r="N24" s="5">
        <v>43684.0</v>
      </c>
      <c r="O24" s="4">
        <v>2.0</v>
      </c>
      <c r="P24" s="2">
        <v>0.5</v>
      </c>
      <c r="Q24" s="2">
        <v>0.5</v>
      </c>
      <c r="R24" s="2">
        <v>0.5</v>
      </c>
      <c r="S24" s="2">
        <v>0.5</v>
      </c>
      <c r="T24" s="2">
        <v>0.5</v>
      </c>
      <c r="U24" s="2">
        <v>0.5</v>
      </c>
      <c r="V24" s="2">
        <v>0.5</v>
      </c>
      <c r="W24" s="2">
        <v>0.5</v>
      </c>
      <c r="X24" s="2">
        <v>2.0</v>
      </c>
      <c r="Y24" s="2">
        <v>1.0</v>
      </c>
      <c r="Z24" s="2">
        <v>2.0</v>
      </c>
      <c r="AA24" s="2">
        <v>2.0</v>
      </c>
      <c r="AB24" s="2">
        <f t="shared" si="48"/>
        <v>20.0</v>
      </c>
      <c r="AC24" s="3">
        <f t="shared" si="49"/>
        <v>7.0</v>
      </c>
      <c r="AD24" s="30"/>
      <c r="AE24" s="30"/>
      <c r="AF24" s="2">
        <v>2.0</v>
      </c>
      <c r="AH24" s="2">
        <v>0.5</v>
      </c>
      <c r="AJ24" s="2">
        <v>0.5</v>
      </c>
      <c r="AL24" s="5">
        <v>43687.0</v>
      </c>
      <c r="AO24" s="2">
        <v>0.5</v>
      </c>
      <c r="AQ24" s="2">
        <v>0.5</v>
      </c>
      <c r="AS24" s="2">
        <v>0.5</v>
      </c>
      <c r="AU24" s="2">
        <v>0.5</v>
      </c>
      <c r="AW24" s="2">
        <v>2.0</v>
      </c>
      <c r="AY24" s="2">
        <v>1.5</v>
      </c>
      <c r="BA24" s="2">
        <v>1.5</v>
      </c>
      <c r="BC24" s="2">
        <f t="shared" si="50"/>
        <v>12.0</v>
      </c>
      <c r="BD24" s="3">
        <f t="shared" si="51"/>
        <v>0.0</v>
      </c>
      <c r="BE24" s="30"/>
      <c r="BF24" s="30"/>
      <c r="BG24" s="2">
        <v>4.0</v>
      </c>
      <c r="BI24" s="2">
        <v>0.5</v>
      </c>
      <c r="BK24" s="2">
        <v>0.5</v>
      </c>
      <c r="BM24" s="5">
        <v>43694.0</v>
      </c>
      <c r="BP24" s="2">
        <v>0.5</v>
      </c>
      <c r="BR24" s="2">
        <v>0.5</v>
      </c>
      <c r="BT24" s="2">
        <v>0.5</v>
      </c>
      <c r="BV24" s="2">
        <v>0.5</v>
      </c>
      <c r="BX24" s="2">
        <v>2.0</v>
      </c>
      <c r="BZ24" s="2">
        <v>1.5</v>
      </c>
      <c r="CB24" s="2">
        <v>1.5</v>
      </c>
      <c r="CD24" s="2">
        <f t="shared" si="52"/>
        <v>14.0</v>
      </c>
      <c r="CE24" s="3">
        <f t="shared" si="53"/>
        <v>0.0</v>
      </c>
      <c r="CF24" s="30"/>
      <c r="CG24" s="30"/>
      <c r="CH24" s="2">
        <v>2.0</v>
      </c>
      <c r="CJ24" s="2">
        <v>0.5</v>
      </c>
      <c r="CL24" s="2">
        <v>0.5</v>
      </c>
      <c r="CN24" s="5">
        <v>43701.0</v>
      </c>
      <c r="CQ24" s="2">
        <v>0.5</v>
      </c>
      <c r="CS24" s="2">
        <v>0.5</v>
      </c>
      <c r="CU24" s="2">
        <v>0.5</v>
      </c>
      <c r="CW24" s="2">
        <v>0.5</v>
      </c>
      <c r="CY24" s="2">
        <v>2.0</v>
      </c>
      <c r="DA24" s="2">
        <v>1.0</v>
      </c>
      <c r="DC24" s="2">
        <v>1.0</v>
      </c>
      <c r="DE24" s="2">
        <f t="shared" si="54"/>
        <v>11.0</v>
      </c>
      <c r="DF24" s="3">
        <f t="shared" si="55"/>
        <v>0.0</v>
      </c>
      <c r="DG24" s="30"/>
      <c r="DH24" s="30"/>
      <c r="DI24" s="30"/>
      <c r="DJ24" s="2">
        <v>2.0</v>
      </c>
      <c r="DL24" s="2">
        <v>2.0</v>
      </c>
      <c r="DN24" s="2">
        <v>2.0</v>
      </c>
      <c r="DP24" s="2">
        <v>2.0</v>
      </c>
      <c r="DR24" s="2">
        <v>2.0</v>
      </c>
      <c r="DT24" s="2">
        <v>0.5</v>
      </c>
      <c r="DV24" s="2">
        <v>0.5</v>
      </c>
      <c r="DX24" s="2">
        <v>0.5</v>
      </c>
      <c r="DZ24" s="2">
        <v>0.5</v>
      </c>
      <c r="EB24" s="2">
        <v>0.5</v>
      </c>
      <c r="ED24" s="2">
        <v>0.5</v>
      </c>
      <c r="EF24" s="2">
        <v>1.0</v>
      </c>
      <c r="EH24" s="2">
        <v>1.0</v>
      </c>
      <c r="EJ24" s="2">
        <v>2.0</v>
      </c>
      <c r="EL24" s="2">
        <v>2.0</v>
      </c>
      <c r="EN24" s="2">
        <v>2.0</v>
      </c>
      <c r="EP24" s="2">
        <v>2.5</v>
      </c>
      <c r="ER24" s="2">
        <v>2.5</v>
      </c>
      <c r="ET24" s="2">
        <v>2.0</v>
      </c>
      <c r="EV24" s="2">
        <v>2.0</v>
      </c>
      <c r="EX24" s="2">
        <v>1.0</v>
      </c>
      <c r="EZ24" s="2">
        <v>3.0</v>
      </c>
      <c r="FB24" s="2">
        <v>2.0</v>
      </c>
      <c r="FD24" s="5">
        <v>43702.0</v>
      </c>
      <c r="FG24" s="5">
        <v>43704.0</v>
      </c>
      <c r="FJ24" s="2">
        <f t="shared" si="56"/>
        <v>43.0</v>
      </c>
      <c r="FK24" s="2">
        <f t="shared" si="57"/>
        <v>0.0</v>
      </c>
      <c r="FL24" s="7">
        <f t="shared" si="58"/>
        <v>100.0</v>
      </c>
      <c r="FM24" s="8">
        <f t="shared" si="59"/>
        <v>7.0</v>
      </c>
    </row>
    <row r="25" spans="8:8">
      <c r="A25" s="21" t="s">
        <v>81</v>
      </c>
      <c r="B25" s="32" t="s">
        <v>125</v>
      </c>
      <c r="C25" s="28"/>
      <c r="D25" s="29"/>
      <c r="E25" s="25">
        <v>18.0</v>
      </c>
      <c r="F25" s="2">
        <v>14.0</v>
      </c>
      <c r="G25" s="3">
        <v>2.0</v>
      </c>
      <c r="H25" s="30"/>
      <c r="I25" s="30"/>
      <c r="J25" s="2">
        <v>2.0</v>
      </c>
      <c r="K25" s="2">
        <v>1.0</v>
      </c>
      <c r="L25" s="3">
        <v>1.0</v>
      </c>
      <c r="M25" s="5">
        <v>43680.0</v>
      </c>
      <c r="N25" s="5">
        <v>43684.0</v>
      </c>
      <c r="O25" s="4">
        <v>2.0</v>
      </c>
      <c r="P25" s="2">
        <v>0.5</v>
      </c>
      <c r="Q25" s="2">
        <v>0.5</v>
      </c>
      <c r="R25" s="2">
        <v>0.5</v>
      </c>
      <c r="S25" s="2">
        <v>0.5</v>
      </c>
      <c r="T25" s="2">
        <v>0.5</v>
      </c>
      <c r="U25" s="2">
        <v>0.5</v>
      </c>
      <c r="V25" s="2">
        <v>0.5</v>
      </c>
      <c r="W25" s="2">
        <v>0.5</v>
      </c>
      <c r="X25" s="2">
        <v>2.0</v>
      </c>
      <c r="Y25" s="2">
        <v>1.0</v>
      </c>
      <c r="Z25" s="2">
        <v>2.0</v>
      </c>
      <c r="AA25" s="2">
        <v>2.0</v>
      </c>
      <c r="AB25" s="2">
        <f t="shared" si="48"/>
        <v>20.0</v>
      </c>
      <c r="AC25" s="3">
        <f t="shared" si="49"/>
        <v>10.0</v>
      </c>
      <c r="AD25" s="30"/>
      <c r="AE25" s="30"/>
      <c r="AF25" s="2">
        <v>2.0</v>
      </c>
      <c r="AH25" s="2">
        <v>0.5</v>
      </c>
      <c r="AJ25" s="2">
        <v>0.5</v>
      </c>
      <c r="AL25" s="5">
        <v>43687.0</v>
      </c>
      <c r="AO25" s="2">
        <v>0.5</v>
      </c>
      <c r="AQ25" s="2">
        <v>0.5</v>
      </c>
      <c r="AS25" s="2">
        <v>0.5</v>
      </c>
      <c r="AU25" s="2">
        <v>0.5</v>
      </c>
      <c r="AW25" s="2">
        <v>2.0</v>
      </c>
      <c r="AY25" s="2">
        <v>1.5</v>
      </c>
      <c r="BA25" s="2">
        <v>1.5</v>
      </c>
      <c r="BC25" s="2">
        <f t="shared" si="50"/>
        <v>12.0</v>
      </c>
      <c r="BD25" s="3">
        <f t="shared" si="51"/>
        <v>0.0</v>
      </c>
      <c r="BE25" s="30"/>
      <c r="BF25" s="30"/>
      <c r="BG25" s="2">
        <v>4.0</v>
      </c>
      <c r="BI25" s="2">
        <v>0.5</v>
      </c>
      <c r="BK25" s="2">
        <v>0.5</v>
      </c>
      <c r="BM25" s="5">
        <v>43694.0</v>
      </c>
      <c r="BP25" s="2">
        <v>0.5</v>
      </c>
      <c r="BR25" s="2">
        <v>0.5</v>
      </c>
      <c r="BT25" s="2">
        <v>0.5</v>
      </c>
      <c r="BV25" s="2">
        <v>0.5</v>
      </c>
      <c r="BX25" s="2">
        <v>2.0</v>
      </c>
      <c r="BZ25" s="2">
        <v>1.5</v>
      </c>
      <c r="CB25" s="2">
        <v>1.5</v>
      </c>
      <c r="CD25" s="2">
        <f t="shared" si="52"/>
        <v>14.0</v>
      </c>
      <c r="CE25" s="3">
        <f t="shared" si="53"/>
        <v>0.0</v>
      </c>
      <c r="CF25" s="30"/>
      <c r="CG25" s="30"/>
      <c r="CH25" s="2">
        <v>2.0</v>
      </c>
      <c r="CJ25" s="2">
        <v>0.5</v>
      </c>
      <c r="CL25" s="2">
        <v>0.5</v>
      </c>
      <c r="CN25" s="5">
        <v>43701.0</v>
      </c>
      <c r="CQ25" s="2">
        <v>0.5</v>
      </c>
      <c r="CS25" s="2">
        <v>0.5</v>
      </c>
      <c r="CU25" s="2">
        <v>0.5</v>
      </c>
      <c r="CW25" s="2">
        <v>0.5</v>
      </c>
      <c r="CY25" s="2">
        <v>2.0</v>
      </c>
      <c r="DA25" s="2">
        <v>1.0</v>
      </c>
      <c r="DC25" s="2">
        <v>1.0</v>
      </c>
      <c r="DE25" s="2">
        <f t="shared" si="54"/>
        <v>11.0</v>
      </c>
      <c r="DF25" s="3">
        <f t="shared" si="55"/>
        <v>0.0</v>
      </c>
      <c r="DG25" s="30"/>
      <c r="DH25" s="30"/>
      <c r="DI25" s="30"/>
      <c r="DJ25" s="2">
        <v>2.0</v>
      </c>
      <c r="DL25" s="2">
        <v>2.0</v>
      </c>
      <c r="DN25" s="2">
        <v>2.0</v>
      </c>
      <c r="DP25" s="2">
        <v>2.0</v>
      </c>
      <c r="DR25" s="2">
        <v>2.0</v>
      </c>
      <c r="DT25" s="2">
        <v>0.5</v>
      </c>
      <c r="DV25" s="2">
        <v>0.5</v>
      </c>
      <c r="DX25" s="2">
        <v>0.5</v>
      </c>
      <c r="DZ25" s="2">
        <v>0.5</v>
      </c>
      <c r="EB25" s="2">
        <v>0.5</v>
      </c>
      <c r="ED25" s="2">
        <v>0.5</v>
      </c>
      <c r="EF25" s="2">
        <v>1.0</v>
      </c>
      <c r="EH25" s="2">
        <v>1.0</v>
      </c>
      <c r="EJ25" s="2">
        <v>2.0</v>
      </c>
      <c r="EL25" s="2">
        <v>2.0</v>
      </c>
      <c r="EN25" s="2">
        <v>2.0</v>
      </c>
      <c r="EP25" s="2">
        <v>2.5</v>
      </c>
      <c r="ER25" s="2">
        <v>2.5</v>
      </c>
      <c r="ET25" s="2">
        <v>2.0</v>
      </c>
      <c r="EV25" s="2">
        <v>2.0</v>
      </c>
      <c r="EX25" s="2">
        <v>1.0</v>
      </c>
      <c r="EZ25" s="2">
        <v>3.0</v>
      </c>
      <c r="FB25" s="2">
        <v>2.0</v>
      </c>
      <c r="FD25" s="5">
        <v>43702.0</v>
      </c>
      <c r="FG25" s="5">
        <v>43704.0</v>
      </c>
      <c r="FJ25" s="2">
        <f t="shared" si="56"/>
        <v>43.0</v>
      </c>
      <c r="FK25" s="2">
        <f t="shared" si="57"/>
        <v>0.0</v>
      </c>
      <c r="FL25" s="7">
        <f t="shared" si="58"/>
        <v>100.0</v>
      </c>
      <c r="FM25" s="8">
        <f t="shared" si="59"/>
        <v>10.0</v>
      </c>
    </row>
    <row r="26" spans="8:8">
      <c r="A26" s="27" t="s">
        <v>82</v>
      </c>
      <c r="B26" s="32" t="s">
        <v>116</v>
      </c>
      <c r="C26" s="28"/>
      <c r="D26" s="29"/>
      <c r="E26" s="25">
        <v>18.0</v>
      </c>
      <c r="F26" s="2">
        <v>12.0</v>
      </c>
      <c r="G26" s="3">
        <v>0.0</v>
      </c>
      <c r="H26" s="30"/>
      <c r="I26" s="30"/>
      <c r="J26" s="2">
        <v>2.0</v>
      </c>
      <c r="K26" s="2">
        <v>2.0</v>
      </c>
      <c r="L26" s="3">
        <v>2.0</v>
      </c>
      <c r="M26" s="5">
        <v>43680.0</v>
      </c>
      <c r="N26" s="5">
        <v>43684.0</v>
      </c>
      <c r="O26" s="4">
        <v>2.0</v>
      </c>
      <c r="P26" s="2">
        <v>0.5</v>
      </c>
      <c r="Q26" s="2">
        <v>0.4</v>
      </c>
      <c r="R26" s="2">
        <v>0.5</v>
      </c>
      <c r="S26" s="2">
        <v>0.5</v>
      </c>
      <c r="T26" s="2">
        <v>0.5</v>
      </c>
      <c r="U26" s="2">
        <v>0.5</v>
      </c>
      <c r="V26" s="2">
        <v>0.5</v>
      </c>
      <c r="W26" s="2">
        <v>0.3</v>
      </c>
      <c r="X26" s="2">
        <v>2.0</v>
      </c>
      <c r="Y26" s="2">
        <v>1.0</v>
      </c>
      <c r="Z26" s="2">
        <v>2.0</v>
      </c>
      <c r="AA26" s="2">
        <v>2.0</v>
      </c>
      <c r="AB26" s="2">
        <f t="shared" si="48"/>
        <v>20.0</v>
      </c>
      <c r="AC26" s="3">
        <f t="shared" si="49"/>
        <v>8.7</v>
      </c>
      <c r="AD26" s="30"/>
      <c r="AE26" s="30"/>
      <c r="AF26" s="2">
        <v>2.0</v>
      </c>
      <c r="AH26" s="2">
        <v>0.5</v>
      </c>
      <c r="AJ26" s="2">
        <v>0.5</v>
      </c>
      <c r="AL26" s="5">
        <v>43687.0</v>
      </c>
      <c r="AO26" s="2">
        <v>0.5</v>
      </c>
      <c r="AQ26" s="2">
        <v>0.5</v>
      </c>
      <c r="AS26" s="2">
        <v>0.5</v>
      </c>
      <c r="AU26" s="2">
        <v>0.5</v>
      </c>
      <c r="AW26" s="2">
        <v>2.0</v>
      </c>
      <c r="AY26" s="2">
        <v>1.5</v>
      </c>
      <c r="BA26" s="2">
        <v>1.5</v>
      </c>
      <c r="BC26" s="2">
        <f t="shared" si="50"/>
        <v>12.0</v>
      </c>
      <c r="BD26" s="3">
        <f t="shared" si="51"/>
        <v>0.0</v>
      </c>
      <c r="BE26" s="30"/>
      <c r="BF26" s="30"/>
      <c r="BG26" s="2">
        <v>4.0</v>
      </c>
      <c r="BI26" s="2">
        <v>0.5</v>
      </c>
      <c r="BK26" s="2">
        <v>0.5</v>
      </c>
      <c r="BM26" s="5">
        <v>43694.0</v>
      </c>
      <c r="BP26" s="2">
        <v>0.5</v>
      </c>
      <c r="BR26" s="2">
        <v>0.5</v>
      </c>
      <c r="BT26" s="2">
        <v>0.5</v>
      </c>
      <c r="BV26" s="2">
        <v>0.5</v>
      </c>
      <c r="BX26" s="2">
        <v>2.0</v>
      </c>
      <c r="BZ26" s="2">
        <v>1.5</v>
      </c>
      <c r="CB26" s="2">
        <v>1.5</v>
      </c>
      <c r="CD26" s="2">
        <f t="shared" si="52"/>
        <v>14.0</v>
      </c>
      <c r="CE26" s="3">
        <f t="shared" si="53"/>
        <v>0.0</v>
      </c>
      <c r="CF26" s="30"/>
      <c r="CG26" s="30"/>
      <c r="CH26" s="2">
        <v>2.0</v>
      </c>
      <c r="CJ26" s="2">
        <v>0.5</v>
      </c>
      <c r="CL26" s="2">
        <v>0.5</v>
      </c>
      <c r="CN26" s="5">
        <v>43701.0</v>
      </c>
      <c r="CQ26" s="2">
        <v>0.5</v>
      </c>
      <c r="CS26" s="2">
        <v>0.5</v>
      </c>
      <c r="CU26" s="2">
        <v>0.5</v>
      </c>
      <c r="CW26" s="2">
        <v>0.5</v>
      </c>
      <c r="CY26" s="2">
        <v>2.0</v>
      </c>
      <c r="DA26" s="2">
        <v>1.0</v>
      </c>
      <c r="DC26" s="2">
        <v>1.0</v>
      </c>
      <c r="DE26" s="2">
        <f t="shared" si="54"/>
        <v>11.0</v>
      </c>
      <c r="DF26" s="3">
        <f t="shared" si="55"/>
        <v>0.0</v>
      </c>
      <c r="DG26" s="30"/>
      <c r="DH26" s="30"/>
      <c r="DI26" s="30"/>
      <c r="DJ26" s="2">
        <v>2.0</v>
      </c>
      <c r="DL26" s="2">
        <v>2.0</v>
      </c>
      <c r="DN26" s="2">
        <v>2.0</v>
      </c>
      <c r="DP26" s="2">
        <v>2.0</v>
      </c>
      <c r="DR26" s="2">
        <v>2.0</v>
      </c>
      <c r="DT26" s="2">
        <v>0.5</v>
      </c>
      <c r="DV26" s="2">
        <v>0.5</v>
      </c>
      <c r="DX26" s="2">
        <v>0.5</v>
      </c>
      <c r="DZ26" s="2">
        <v>0.5</v>
      </c>
      <c r="EB26" s="2">
        <v>0.5</v>
      </c>
      <c r="ED26" s="2">
        <v>0.5</v>
      </c>
      <c r="EF26" s="2">
        <v>1.0</v>
      </c>
      <c r="EH26" s="2">
        <v>1.0</v>
      </c>
      <c r="EJ26" s="2">
        <v>2.0</v>
      </c>
      <c r="EL26" s="2">
        <v>2.0</v>
      </c>
      <c r="EN26" s="2">
        <v>2.0</v>
      </c>
      <c r="EP26" s="2">
        <v>2.5</v>
      </c>
      <c r="ER26" s="2">
        <v>2.5</v>
      </c>
      <c r="ET26" s="2">
        <v>2.0</v>
      </c>
      <c r="EV26" s="2">
        <v>2.0</v>
      </c>
      <c r="EX26" s="2">
        <v>1.0</v>
      </c>
      <c r="EZ26" s="2">
        <v>3.0</v>
      </c>
      <c r="FB26" s="2">
        <v>2.0</v>
      </c>
      <c r="FD26" s="5">
        <v>43702.0</v>
      </c>
      <c r="FG26" s="5">
        <v>43704.0</v>
      </c>
      <c r="FJ26" s="2">
        <f t="shared" si="56"/>
        <v>43.0</v>
      </c>
      <c r="FK26" s="2">
        <f t="shared" si="57"/>
        <v>0.0</v>
      </c>
      <c r="FL26" s="7">
        <f t="shared" si="58"/>
        <v>100.0</v>
      </c>
      <c r="FM26" s="8">
        <f t="shared" si="59"/>
        <v>8.7</v>
      </c>
    </row>
    <row r="27" spans="8:8">
      <c r="A27" s="27" t="s">
        <v>83</v>
      </c>
      <c r="B27" s="32" t="s">
        <v>113</v>
      </c>
      <c r="C27" s="33"/>
      <c r="D27" s="34"/>
      <c r="E27" s="25">
        <v>18.0</v>
      </c>
      <c r="F27" s="2">
        <v>13.0</v>
      </c>
      <c r="G27" s="3">
        <v>2.0</v>
      </c>
      <c r="H27" s="35"/>
      <c r="I27" s="35"/>
      <c r="J27" s="2">
        <v>2.0</v>
      </c>
      <c r="K27" s="2">
        <v>2.0</v>
      </c>
      <c r="L27" s="3">
        <v>2.0</v>
      </c>
      <c r="M27" s="5">
        <v>43680.0</v>
      </c>
      <c r="N27" s="5">
        <v>43684.0</v>
      </c>
      <c r="O27" s="4">
        <v>2.0</v>
      </c>
      <c r="P27" s="2">
        <v>0.5</v>
      </c>
      <c r="Q27" s="2">
        <v>0.5</v>
      </c>
      <c r="R27" s="2">
        <v>0.5</v>
      </c>
      <c r="S27" s="2">
        <v>0.5</v>
      </c>
      <c r="T27" s="2">
        <v>0.5</v>
      </c>
      <c r="U27" s="2">
        <v>0.5</v>
      </c>
      <c r="V27" s="2">
        <v>0.5</v>
      </c>
      <c r="W27" s="2">
        <v>0.5</v>
      </c>
      <c r="X27" s="2">
        <v>2.0</v>
      </c>
      <c r="Y27" s="2">
        <v>1.0</v>
      </c>
      <c r="Z27" s="2">
        <v>2.0</v>
      </c>
      <c r="AA27" s="2">
        <v>2.0</v>
      </c>
      <c r="AB27" s="2">
        <f t="shared" si="48"/>
        <v>20.0</v>
      </c>
      <c r="AC27" s="3">
        <f t="shared" si="49"/>
        <v>11.0</v>
      </c>
      <c r="AD27" s="35"/>
      <c r="AE27" s="35"/>
      <c r="AF27" s="2">
        <v>2.0</v>
      </c>
      <c r="AH27" s="2">
        <v>0.5</v>
      </c>
      <c r="AJ27" s="2">
        <v>0.5</v>
      </c>
      <c r="AL27" s="5">
        <v>43687.0</v>
      </c>
      <c r="AO27" s="2">
        <v>0.5</v>
      </c>
      <c r="AQ27" s="2">
        <v>0.5</v>
      </c>
      <c r="AS27" s="2">
        <v>0.5</v>
      </c>
      <c r="AU27" s="2">
        <v>0.5</v>
      </c>
      <c r="AW27" s="2">
        <v>2.0</v>
      </c>
      <c r="AY27" s="2">
        <v>1.5</v>
      </c>
      <c r="BA27" s="2">
        <v>1.5</v>
      </c>
      <c r="BC27" s="2">
        <f t="shared" si="50"/>
        <v>12.0</v>
      </c>
      <c r="BD27" s="3">
        <f t="shared" si="51"/>
        <v>0.0</v>
      </c>
      <c r="BE27" s="35"/>
      <c r="BF27" s="35"/>
      <c r="BG27" s="2">
        <v>4.0</v>
      </c>
      <c r="BI27" s="2">
        <v>0.5</v>
      </c>
      <c r="BK27" s="2">
        <v>0.5</v>
      </c>
      <c r="BM27" s="5">
        <v>43694.0</v>
      </c>
      <c r="BP27" s="2">
        <v>0.5</v>
      </c>
      <c r="BR27" s="2">
        <v>0.5</v>
      </c>
      <c r="BT27" s="2">
        <v>0.5</v>
      </c>
      <c r="BV27" s="2">
        <v>0.5</v>
      </c>
      <c r="BX27" s="2">
        <v>2.0</v>
      </c>
      <c r="BZ27" s="2">
        <v>1.5</v>
      </c>
      <c r="CB27" s="2">
        <v>1.5</v>
      </c>
      <c r="CD27" s="2">
        <f t="shared" si="52"/>
        <v>14.0</v>
      </c>
      <c r="CE27" s="3">
        <f t="shared" si="53"/>
        <v>0.0</v>
      </c>
      <c r="CF27" s="35"/>
      <c r="CG27" s="35"/>
      <c r="CH27" s="2">
        <v>2.0</v>
      </c>
      <c r="CJ27" s="2">
        <v>0.5</v>
      </c>
      <c r="CL27" s="2">
        <v>0.5</v>
      </c>
      <c r="CN27" s="5">
        <v>43701.0</v>
      </c>
      <c r="CQ27" s="2">
        <v>0.5</v>
      </c>
      <c r="CS27" s="2">
        <v>0.5</v>
      </c>
      <c r="CU27" s="2">
        <v>0.5</v>
      </c>
      <c r="CW27" s="2">
        <v>0.5</v>
      </c>
      <c r="CY27" s="2">
        <v>2.0</v>
      </c>
      <c r="DA27" s="2">
        <v>1.0</v>
      </c>
      <c r="DC27" s="2">
        <v>1.0</v>
      </c>
      <c r="DE27" s="2">
        <f t="shared" si="54"/>
        <v>11.0</v>
      </c>
      <c r="DF27" s="3">
        <f t="shared" si="55"/>
        <v>0.0</v>
      </c>
      <c r="DG27" s="35"/>
      <c r="DH27" s="35"/>
      <c r="DI27" s="35"/>
      <c r="DJ27" s="2">
        <v>2.0</v>
      </c>
      <c r="DL27" s="2">
        <v>2.0</v>
      </c>
      <c r="DN27" s="2">
        <v>2.0</v>
      </c>
      <c r="DP27" s="2">
        <v>2.0</v>
      </c>
      <c r="DR27" s="2">
        <v>2.0</v>
      </c>
      <c r="DT27" s="2">
        <v>0.5</v>
      </c>
      <c r="DV27" s="2">
        <v>0.5</v>
      </c>
      <c r="DX27" s="2">
        <v>0.5</v>
      </c>
      <c r="DZ27" s="2">
        <v>0.5</v>
      </c>
      <c r="EB27" s="2">
        <v>0.5</v>
      </c>
      <c r="ED27" s="2">
        <v>0.5</v>
      </c>
      <c r="EF27" s="2">
        <v>1.0</v>
      </c>
      <c r="EH27" s="2">
        <v>1.0</v>
      </c>
      <c r="EJ27" s="2">
        <v>2.0</v>
      </c>
      <c r="EL27" s="2">
        <v>2.0</v>
      </c>
      <c r="EN27" s="2">
        <v>2.0</v>
      </c>
      <c r="EP27" s="2">
        <v>2.5</v>
      </c>
      <c r="ER27" s="2">
        <v>2.5</v>
      </c>
      <c r="ET27" s="2">
        <v>2.0</v>
      </c>
      <c r="EV27" s="2">
        <v>2.0</v>
      </c>
      <c r="EX27" s="2">
        <v>1.0</v>
      </c>
      <c r="EZ27" s="2">
        <v>3.0</v>
      </c>
      <c r="FB27" s="2">
        <v>2.0</v>
      </c>
      <c r="FD27" s="5">
        <v>43702.0</v>
      </c>
      <c r="FG27" s="5">
        <v>43704.0</v>
      </c>
      <c r="FJ27" s="2">
        <f t="shared" si="56"/>
        <v>43.0</v>
      </c>
      <c r="FK27" s="2">
        <f t="shared" si="57"/>
        <v>0.0</v>
      </c>
      <c r="FL27" s="7">
        <f t="shared" si="58"/>
        <v>100.0</v>
      </c>
      <c r="FM27" s="8">
        <f t="shared" si="59"/>
        <v>11.0</v>
      </c>
    </row>
    <row r="28" spans="8:8" ht="18.75">
      <c r="A28" s="9" t="s">
        <v>57</v>
      </c>
      <c r="B28" s="9"/>
      <c r="C28" s="36"/>
      <c r="D28" s="6"/>
      <c r="E28" s="25"/>
      <c r="M28" s="5"/>
      <c r="FG28" s="5"/>
    </row>
    <row r="29" spans="8:8">
      <c r="A29" s="31" t="s">
        <v>86</v>
      </c>
      <c r="B29" s="31"/>
      <c r="C29" s="23" t="s">
        <v>105</v>
      </c>
      <c r="D29" s="24" t="s">
        <v>41</v>
      </c>
      <c r="E29" s="25">
        <v>18.0</v>
      </c>
      <c r="F29" s="2">
        <v>14.0</v>
      </c>
      <c r="G29" s="3">
        <v>2.0</v>
      </c>
      <c r="H29" s="26" t="s">
        <v>42</v>
      </c>
      <c r="I29" s="26" t="s">
        <v>43</v>
      </c>
      <c r="J29" s="2">
        <v>2.0</v>
      </c>
      <c r="K29" s="2">
        <v>2.0</v>
      </c>
      <c r="L29" s="3">
        <v>2.0</v>
      </c>
      <c r="M29" s="5">
        <v>43680.0</v>
      </c>
      <c r="N29" s="5">
        <v>43682.0</v>
      </c>
      <c r="O29" s="4">
        <v>2.0</v>
      </c>
      <c r="P29" s="2">
        <v>0.5</v>
      </c>
      <c r="Q29" s="2">
        <v>0.5</v>
      </c>
      <c r="R29" s="2">
        <v>0.5</v>
      </c>
      <c r="S29" s="2">
        <v>0.5</v>
      </c>
      <c r="T29" s="2">
        <v>0.5</v>
      </c>
      <c r="U29" s="2">
        <v>0.5</v>
      </c>
      <c r="V29" s="2">
        <v>0.5</v>
      </c>
      <c r="W29" s="2">
        <v>0.5</v>
      </c>
      <c r="X29" s="2">
        <v>2.0</v>
      </c>
      <c r="Y29" s="2">
        <v>1.9</v>
      </c>
      <c r="Z29" s="2">
        <v>2.0</v>
      </c>
      <c r="AA29" s="2">
        <v>1.7</v>
      </c>
      <c r="AB29" s="2">
        <f t="shared" si="60" ref="AB29:AB33">SUM(10+2+2+P29+R29+T29+V29+X29+Z29)</f>
        <v>20.0</v>
      </c>
      <c r="AC29" s="3">
        <f t="shared" si="61" ref="AC29:AC33">(G29+L29+O29+Q29+S29+U29+W29+Y29+AA29)</f>
        <v>11.6</v>
      </c>
      <c r="AD29" s="26" t="s">
        <v>44</v>
      </c>
      <c r="AE29" s="26" t="s">
        <v>45</v>
      </c>
      <c r="AF29" s="2">
        <v>2.0</v>
      </c>
      <c r="AH29" s="2">
        <v>0.5</v>
      </c>
      <c r="AJ29" s="2">
        <v>0.5</v>
      </c>
      <c r="AL29" s="5">
        <v>43687.0</v>
      </c>
      <c r="AO29" s="2">
        <v>0.5</v>
      </c>
      <c r="AQ29" s="2">
        <v>0.5</v>
      </c>
      <c r="AS29" s="2">
        <v>0.5</v>
      </c>
      <c r="AU29" s="2">
        <v>0.5</v>
      </c>
      <c r="AW29" s="2">
        <v>2.0</v>
      </c>
      <c r="AY29" s="2">
        <v>1.5</v>
      </c>
      <c r="BA29" s="2">
        <v>1.5</v>
      </c>
      <c r="BC29" s="2">
        <f t="shared" si="62" ref="BC29:BC33">(AF29+AH29+AJ29+2+AO29+AQ29+AS29+AU29+AW29+AY29+BA29)</f>
        <v>12.0</v>
      </c>
      <c r="BD29" s="3">
        <f t="shared" si="63" ref="BD29:BD33">(AG29+AI29+AK29+AN29+AP29+AR29+AT29+AV29+AX29+AZ29+BB29)</f>
        <v>0.0</v>
      </c>
      <c r="BE29" s="26" t="s">
        <v>46</v>
      </c>
      <c r="BF29" s="26" t="s">
        <v>47</v>
      </c>
      <c r="BG29" s="2">
        <v>4.0</v>
      </c>
      <c r="BI29" s="2">
        <v>0.5</v>
      </c>
      <c r="BK29" s="2">
        <v>0.5</v>
      </c>
      <c r="BM29" s="5">
        <v>43694.0</v>
      </c>
      <c r="BP29" s="2">
        <v>0.5</v>
      </c>
      <c r="BR29" s="2">
        <v>0.5</v>
      </c>
      <c r="BT29" s="2">
        <v>0.5</v>
      </c>
      <c r="BV29" s="2">
        <v>0.5</v>
      </c>
      <c r="BX29" s="2">
        <v>2.0</v>
      </c>
      <c r="BZ29" s="2">
        <v>1.5</v>
      </c>
      <c r="CB29" s="2">
        <v>1.5</v>
      </c>
      <c r="CD29" s="2">
        <f t="shared" si="64" ref="CD29:CD33">(BG29+BI29+BK29+2+BP29+BR29+BT29+BV29+BX29+BZ29+CB29)</f>
        <v>14.0</v>
      </c>
      <c r="CE29" s="3">
        <f t="shared" si="65" ref="CE29:CE33">(CC29+CA29+BY29+BW29+BU29+BS29+BQ29+BO29+BL29+BJ29+BH29)</f>
        <v>0.0</v>
      </c>
      <c r="CF29" s="26" t="s">
        <v>48</v>
      </c>
      <c r="CG29" s="26" t="s">
        <v>49</v>
      </c>
      <c r="CH29" s="2">
        <v>2.0</v>
      </c>
      <c r="CJ29" s="2">
        <v>0.5</v>
      </c>
      <c r="CL29" s="2">
        <v>0.5</v>
      </c>
      <c r="CN29" s="5">
        <v>43701.0</v>
      </c>
      <c r="CQ29" s="2">
        <v>0.5</v>
      </c>
      <c r="CS29" s="2">
        <v>0.5</v>
      </c>
      <c r="CU29" s="2">
        <v>0.5</v>
      </c>
      <c r="CW29" s="2">
        <v>0.5</v>
      </c>
      <c r="CY29" s="2">
        <v>2.0</v>
      </c>
      <c r="DA29" s="2">
        <v>1.0</v>
      </c>
      <c r="DC29" s="2">
        <v>1.0</v>
      </c>
      <c r="DE29" s="2">
        <f t="shared" si="66" ref="DE29:DE33">(CH29+CJ29+CL29+2+CQ29+CS29+CU29+CW29+CY29+DA29+DC29)</f>
        <v>11.0</v>
      </c>
      <c r="DF29" s="3">
        <f t="shared" si="67" ref="DF29:DF33">(+DD29+DB29+CZ29+CX29+CV29+CT29+CR29+CP29+CM29+CK29+CI29)</f>
        <v>0.0</v>
      </c>
      <c r="DG29" s="26" t="s">
        <v>50</v>
      </c>
      <c r="DH29" s="26" t="s">
        <v>51</v>
      </c>
      <c r="DI29" s="26" t="s">
        <v>52</v>
      </c>
      <c r="DJ29" s="2">
        <v>2.0</v>
      </c>
      <c r="DL29" s="2">
        <v>2.0</v>
      </c>
      <c r="DN29" s="2">
        <v>2.0</v>
      </c>
      <c r="DP29" s="2">
        <v>2.0</v>
      </c>
      <c r="DR29" s="2">
        <v>2.0</v>
      </c>
      <c r="DT29" s="2">
        <v>0.5</v>
      </c>
      <c r="DV29" s="2">
        <v>0.5</v>
      </c>
      <c r="DX29" s="2">
        <v>0.5</v>
      </c>
      <c r="DZ29" s="2">
        <v>0.5</v>
      </c>
      <c r="EB29" s="2">
        <v>0.5</v>
      </c>
      <c r="ED29" s="2">
        <v>0.5</v>
      </c>
      <c r="EF29" s="2">
        <v>1.0</v>
      </c>
      <c r="EH29" s="2">
        <v>1.0</v>
      </c>
      <c r="EJ29" s="2">
        <v>2.0</v>
      </c>
      <c r="EL29" s="2">
        <v>2.0</v>
      </c>
      <c r="EN29" s="2">
        <v>2.0</v>
      </c>
      <c r="EP29" s="2">
        <v>2.5</v>
      </c>
      <c r="ER29" s="2">
        <v>2.5</v>
      </c>
      <c r="ET29" s="2">
        <v>2.0</v>
      </c>
      <c r="EV29" s="2">
        <v>2.0</v>
      </c>
      <c r="EX29" s="2">
        <v>1.0</v>
      </c>
      <c r="EZ29" s="2">
        <v>3.0</v>
      </c>
      <c r="FB29" s="2">
        <v>2.0</v>
      </c>
      <c r="FD29" s="5">
        <v>43702.0</v>
      </c>
      <c r="FG29" s="5">
        <v>43704.0</v>
      </c>
      <c r="FJ29" s="2">
        <f t="shared" si="68" ref="FJ29:FJ33">(5+2+FB29+EZ29+EX29+EV29+ET29+ER29+EP29+EN29+EL29+EJ29+EH29+EF29+ED29+EB29+DZ29+DX29+DV29+DT29+DR29+DP29+DN29+DL29+DJ29)</f>
        <v>43.0</v>
      </c>
      <c r="FK29" s="2">
        <f t="shared" si="69" ref="FK29:FK33">(FI29+FF29+FC29+FA29+EY29+EW29+EU29+ES29+EQ29+EO29+EM29+EK29+EI29+EG29+EE29+EC29+EA29+DY29+DW29+DU29+DS29+DQ29+DO29+DM29+DK29)</f>
        <v>0.0</v>
      </c>
      <c r="FL29" s="7">
        <f t="shared" si="70" ref="FL29:FL33">(FJ29+DE29+CD29+BC29+AB29)</f>
        <v>100.0</v>
      </c>
      <c r="FM29" s="8">
        <f t="shared" si="71" ref="FM29:FM33">(FK29+CE29+DF29+BD29+AC29)</f>
        <v>11.6</v>
      </c>
    </row>
    <row r="30" spans="8:8">
      <c r="A30" s="27" t="s">
        <v>85</v>
      </c>
      <c r="B30" s="32" t="s">
        <v>136</v>
      </c>
      <c r="C30" s="28"/>
      <c r="D30" s="29"/>
      <c r="E30" s="25">
        <v>18.0</v>
      </c>
      <c r="F30" s="2">
        <v>15.0</v>
      </c>
      <c r="G30" s="3">
        <v>4.0</v>
      </c>
      <c r="H30" s="30"/>
      <c r="I30" s="30"/>
      <c r="J30" s="2">
        <v>2.0</v>
      </c>
      <c r="K30" s="2">
        <v>2.0</v>
      </c>
      <c r="L30" s="3">
        <v>2.0</v>
      </c>
      <c r="M30" s="5">
        <v>43680.0</v>
      </c>
      <c r="N30" s="5">
        <v>43682.0</v>
      </c>
      <c r="O30" s="4">
        <v>2.0</v>
      </c>
      <c r="P30" s="2">
        <v>0.5</v>
      </c>
      <c r="Q30" s="2">
        <v>0.5</v>
      </c>
      <c r="R30" s="2">
        <v>0.5</v>
      </c>
      <c r="S30" s="2">
        <v>0.5</v>
      </c>
      <c r="T30" s="2">
        <v>0.5</v>
      </c>
      <c r="U30" s="2">
        <v>0.5</v>
      </c>
      <c r="V30" s="2">
        <v>0.5</v>
      </c>
      <c r="W30" s="2">
        <v>0.5</v>
      </c>
      <c r="X30" s="2">
        <v>2.0</v>
      </c>
      <c r="Y30" s="2">
        <v>1.9</v>
      </c>
      <c r="Z30" s="2">
        <v>2.0</v>
      </c>
      <c r="AA30" s="2">
        <v>1.7</v>
      </c>
      <c r="AB30" s="2">
        <f t="shared" si="60"/>
        <v>20.0</v>
      </c>
      <c r="AC30" s="3">
        <f t="shared" si="61"/>
        <v>13.6</v>
      </c>
      <c r="AD30" s="30"/>
      <c r="AE30" s="30"/>
      <c r="AF30" s="2">
        <v>2.0</v>
      </c>
      <c r="AH30" s="2">
        <v>0.5</v>
      </c>
      <c r="AJ30" s="2">
        <v>0.5</v>
      </c>
      <c r="AL30" s="5">
        <v>43687.0</v>
      </c>
      <c r="AO30" s="2">
        <v>0.5</v>
      </c>
      <c r="AQ30" s="2">
        <v>0.5</v>
      </c>
      <c r="AS30" s="2">
        <v>0.5</v>
      </c>
      <c r="AU30" s="2">
        <v>0.5</v>
      </c>
      <c r="AW30" s="2">
        <v>2.0</v>
      </c>
      <c r="AY30" s="2">
        <v>1.5</v>
      </c>
      <c r="BA30" s="2">
        <v>1.5</v>
      </c>
      <c r="BC30" s="2">
        <f t="shared" si="62"/>
        <v>12.0</v>
      </c>
      <c r="BD30" s="3">
        <f t="shared" si="63"/>
        <v>0.0</v>
      </c>
      <c r="BE30" s="30"/>
      <c r="BF30" s="30"/>
      <c r="BG30" s="2">
        <v>4.0</v>
      </c>
      <c r="BI30" s="2">
        <v>0.5</v>
      </c>
      <c r="BK30" s="2">
        <v>0.5</v>
      </c>
      <c r="BM30" s="5">
        <v>43694.0</v>
      </c>
      <c r="BP30" s="2">
        <v>0.5</v>
      </c>
      <c r="BR30" s="2">
        <v>0.5</v>
      </c>
      <c r="BT30" s="2">
        <v>0.5</v>
      </c>
      <c r="BV30" s="2">
        <v>0.5</v>
      </c>
      <c r="BX30" s="2">
        <v>2.0</v>
      </c>
      <c r="BZ30" s="2">
        <v>1.5</v>
      </c>
      <c r="CB30" s="2">
        <v>1.5</v>
      </c>
      <c r="CD30" s="2">
        <f t="shared" si="64"/>
        <v>14.0</v>
      </c>
      <c r="CE30" s="3">
        <f t="shared" si="65"/>
        <v>0.0</v>
      </c>
      <c r="CF30" s="30"/>
      <c r="CG30" s="30"/>
      <c r="CH30" s="2">
        <v>2.0</v>
      </c>
      <c r="CJ30" s="2">
        <v>0.5</v>
      </c>
      <c r="CL30" s="2">
        <v>0.5</v>
      </c>
      <c r="CN30" s="5">
        <v>43701.0</v>
      </c>
      <c r="CQ30" s="2">
        <v>0.5</v>
      </c>
      <c r="CS30" s="2">
        <v>0.5</v>
      </c>
      <c r="CU30" s="2">
        <v>0.5</v>
      </c>
      <c r="CW30" s="2">
        <v>0.5</v>
      </c>
      <c r="CY30" s="2">
        <v>2.0</v>
      </c>
      <c r="DA30" s="2">
        <v>1.0</v>
      </c>
      <c r="DC30" s="2">
        <v>1.0</v>
      </c>
      <c r="DE30" s="2">
        <f t="shared" si="66"/>
        <v>11.0</v>
      </c>
      <c r="DF30" s="3">
        <f t="shared" si="67"/>
        <v>0.0</v>
      </c>
      <c r="DG30" s="30"/>
      <c r="DH30" s="30"/>
      <c r="DI30" s="30"/>
      <c r="DJ30" s="2">
        <v>2.0</v>
      </c>
      <c r="DL30" s="2">
        <v>2.0</v>
      </c>
      <c r="DN30" s="2">
        <v>2.0</v>
      </c>
      <c r="DP30" s="2">
        <v>2.0</v>
      </c>
      <c r="DR30" s="2">
        <v>2.0</v>
      </c>
      <c r="DT30" s="2">
        <v>0.5</v>
      </c>
      <c r="DV30" s="2">
        <v>0.5</v>
      </c>
      <c r="DX30" s="2">
        <v>0.5</v>
      </c>
      <c r="DZ30" s="2">
        <v>0.5</v>
      </c>
      <c r="EB30" s="2">
        <v>0.5</v>
      </c>
      <c r="ED30" s="2">
        <v>0.5</v>
      </c>
      <c r="EF30" s="2">
        <v>1.0</v>
      </c>
      <c r="EH30" s="2">
        <v>1.0</v>
      </c>
      <c r="EJ30" s="2">
        <v>2.0</v>
      </c>
      <c r="EL30" s="2">
        <v>2.0</v>
      </c>
      <c r="EN30" s="2">
        <v>2.0</v>
      </c>
      <c r="EP30" s="2">
        <v>2.5</v>
      </c>
      <c r="ER30" s="2">
        <v>2.5</v>
      </c>
      <c r="ET30" s="2">
        <v>2.0</v>
      </c>
      <c r="EV30" s="2">
        <v>2.0</v>
      </c>
      <c r="EX30" s="2">
        <v>1.0</v>
      </c>
      <c r="EZ30" s="2">
        <v>3.0</v>
      </c>
      <c r="FB30" s="2">
        <v>2.0</v>
      </c>
      <c r="FD30" s="5">
        <v>43702.0</v>
      </c>
      <c r="FG30" s="5">
        <v>43704.0</v>
      </c>
      <c r="FJ30" s="2">
        <f t="shared" si="68"/>
        <v>43.0</v>
      </c>
      <c r="FK30" s="2">
        <f t="shared" si="69"/>
        <v>0.0</v>
      </c>
      <c r="FL30" s="7">
        <f t="shared" si="70"/>
        <v>100.0</v>
      </c>
      <c r="FM30" s="8">
        <f t="shared" si="71"/>
        <v>13.6</v>
      </c>
    </row>
    <row r="31" spans="8:8">
      <c r="A31" s="21" t="s">
        <v>84</v>
      </c>
      <c r="B31" s="32" t="s">
        <v>107</v>
      </c>
      <c r="C31" s="28"/>
      <c r="D31" s="29"/>
      <c r="E31" s="25">
        <v>18.0</v>
      </c>
      <c r="F31" s="2">
        <v>18.0</v>
      </c>
      <c r="G31" s="3">
        <v>10.0</v>
      </c>
      <c r="H31" s="30"/>
      <c r="I31" s="30"/>
      <c r="J31" s="2">
        <v>2.0</v>
      </c>
      <c r="K31" s="2">
        <v>1.0</v>
      </c>
      <c r="L31" s="3">
        <v>1.0</v>
      </c>
      <c r="M31" s="5">
        <v>43680.0</v>
      </c>
      <c r="N31" s="5">
        <v>43682.0</v>
      </c>
      <c r="O31" s="4">
        <v>2.0</v>
      </c>
      <c r="P31" s="2">
        <v>0.5</v>
      </c>
      <c r="Q31" s="2">
        <v>0.5</v>
      </c>
      <c r="R31" s="2">
        <v>0.5</v>
      </c>
      <c r="S31" s="2">
        <v>0.5</v>
      </c>
      <c r="T31" s="2">
        <v>0.5</v>
      </c>
      <c r="U31" s="2">
        <v>0.5</v>
      </c>
      <c r="V31" s="2">
        <v>0.5</v>
      </c>
      <c r="W31" s="2">
        <v>0.5</v>
      </c>
      <c r="X31" s="2">
        <v>2.0</v>
      </c>
      <c r="Y31" s="2">
        <v>1.9</v>
      </c>
      <c r="Z31" s="2">
        <v>2.0</v>
      </c>
      <c r="AA31" s="2">
        <v>1.7</v>
      </c>
      <c r="AB31" s="2">
        <f t="shared" si="60"/>
        <v>20.0</v>
      </c>
      <c r="AC31" s="3">
        <f t="shared" si="61"/>
        <v>18.599999999999998</v>
      </c>
      <c r="AD31" s="30"/>
      <c r="AE31" s="30"/>
      <c r="AF31" s="2">
        <v>2.0</v>
      </c>
      <c r="AH31" s="2">
        <v>0.5</v>
      </c>
      <c r="AJ31" s="2">
        <v>0.5</v>
      </c>
      <c r="AL31" s="5">
        <v>43687.0</v>
      </c>
      <c r="AO31" s="2">
        <v>0.5</v>
      </c>
      <c r="AQ31" s="2">
        <v>0.5</v>
      </c>
      <c r="AS31" s="2">
        <v>0.5</v>
      </c>
      <c r="AU31" s="2">
        <v>0.5</v>
      </c>
      <c r="AW31" s="2">
        <v>2.0</v>
      </c>
      <c r="AY31" s="2">
        <v>1.5</v>
      </c>
      <c r="BA31" s="2">
        <v>1.5</v>
      </c>
      <c r="BC31" s="2">
        <f t="shared" si="62"/>
        <v>12.0</v>
      </c>
      <c r="BD31" s="3">
        <f t="shared" si="63"/>
        <v>0.0</v>
      </c>
      <c r="BE31" s="30"/>
      <c r="BF31" s="30"/>
      <c r="BG31" s="2">
        <v>4.0</v>
      </c>
      <c r="BI31" s="2">
        <v>0.5</v>
      </c>
      <c r="BK31" s="2">
        <v>0.5</v>
      </c>
      <c r="BM31" s="5">
        <v>43694.0</v>
      </c>
      <c r="BP31" s="2">
        <v>0.5</v>
      </c>
      <c r="BR31" s="2">
        <v>0.5</v>
      </c>
      <c r="BT31" s="2">
        <v>0.5</v>
      </c>
      <c r="BV31" s="2">
        <v>0.5</v>
      </c>
      <c r="BX31" s="2">
        <v>2.0</v>
      </c>
      <c r="BZ31" s="2">
        <v>1.5</v>
      </c>
      <c r="CB31" s="2">
        <v>1.5</v>
      </c>
      <c r="CD31" s="2">
        <f t="shared" si="64"/>
        <v>14.0</v>
      </c>
      <c r="CE31" s="3">
        <f t="shared" si="65"/>
        <v>0.0</v>
      </c>
      <c r="CF31" s="30"/>
      <c r="CG31" s="30"/>
      <c r="CH31" s="2">
        <v>2.0</v>
      </c>
      <c r="CJ31" s="2">
        <v>0.5</v>
      </c>
      <c r="CL31" s="2">
        <v>0.5</v>
      </c>
      <c r="CN31" s="5">
        <v>43701.0</v>
      </c>
      <c r="CQ31" s="2">
        <v>0.5</v>
      </c>
      <c r="CS31" s="2">
        <v>0.5</v>
      </c>
      <c r="CU31" s="2">
        <v>0.5</v>
      </c>
      <c r="CW31" s="2">
        <v>0.5</v>
      </c>
      <c r="CY31" s="2">
        <v>2.0</v>
      </c>
      <c r="DA31" s="2">
        <v>1.0</v>
      </c>
      <c r="DC31" s="2">
        <v>1.0</v>
      </c>
      <c r="DE31" s="2">
        <f t="shared" si="66"/>
        <v>11.0</v>
      </c>
      <c r="DF31" s="3">
        <f t="shared" si="67"/>
        <v>0.0</v>
      </c>
      <c r="DG31" s="30"/>
      <c r="DH31" s="30"/>
      <c r="DI31" s="30"/>
      <c r="DJ31" s="2">
        <v>2.0</v>
      </c>
      <c r="DL31" s="2">
        <v>2.0</v>
      </c>
      <c r="DN31" s="2">
        <v>2.0</v>
      </c>
      <c r="DP31" s="2">
        <v>2.0</v>
      </c>
      <c r="DR31" s="2">
        <v>2.0</v>
      </c>
      <c r="DT31" s="2">
        <v>0.5</v>
      </c>
      <c r="DV31" s="2">
        <v>0.5</v>
      </c>
      <c r="DX31" s="2">
        <v>0.5</v>
      </c>
      <c r="DZ31" s="2">
        <v>0.5</v>
      </c>
      <c r="EB31" s="2">
        <v>0.5</v>
      </c>
      <c r="ED31" s="2">
        <v>0.5</v>
      </c>
      <c r="EF31" s="2">
        <v>1.0</v>
      </c>
      <c r="EH31" s="2">
        <v>1.0</v>
      </c>
      <c r="EJ31" s="2">
        <v>2.0</v>
      </c>
      <c r="EL31" s="2">
        <v>2.0</v>
      </c>
      <c r="EN31" s="2">
        <v>2.0</v>
      </c>
      <c r="EP31" s="2">
        <v>2.5</v>
      </c>
      <c r="ER31" s="2">
        <v>2.5</v>
      </c>
      <c r="ET31" s="2">
        <v>2.0</v>
      </c>
      <c r="EV31" s="2">
        <v>2.0</v>
      </c>
      <c r="EX31" s="2">
        <v>1.0</v>
      </c>
      <c r="EZ31" s="2">
        <v>3.0</v>
      </c>
      <c r="FB31" s="2">
        <v>2.0</v>
      </c>
      <c r="FD31" s="5">
        <v>43702.0</v>
      </c>
      <c r="FG31" s="5">
        <v>43704.0</v>
      </c>
      <c r="FJ31" s="2">
        <f t="shared" si="68"/>
        <v>43.0</v>
      </c>
      <c r="FK31" s="2">
        <f t="shared" si="69"/>
        <v>0.0</v>
      </c>
      <c r="FL31" s="7">
        <f t="shared" si="70"/>
        <v>100.0</v>
      </c>
      <c r="FM31" s="8">
        <f t="shared" si="71"/>
        <v>18.599999999999998</v>
      </c>
    </row>
    <row r="32" spans="8:8">
      <c r="A32" s="27" t="s">
        <v>87</v>
      </c>
      <c r="B32" s="27"/>
      <c r="C32" s="28"/>
      <c r="D32" s="29"/>
      <c r="E32" s="25">
        <v>18.0</v>
      </c>
      <c r="F32" s="2">
        <v>16.0</v>
      </c>
      <c r="G32" s="3">
        <v>6.0</v>
      </c>
      <c r="H32" s="30"/>
      <c r="I32" s="30"/>
      <c r="J32" s="2">
        <v>2.0</v>
      </c>
      <c r="K32" s="2">
        <v>2.0</v>
      </c>
      <c r="L32" s="3">
        <v>2.0</v>
      </c>
      <c r="M32" s="5">
        <v>43680.0</v>
      </c>
      <c r="N32" s="5">
        <v>43682.0</v>
      </c>
      <c r="O32" s="4">
        <v>2.0</v>
      </c>
      <c r="P32" s="2">
        <v>0.5</v>
      </c>
      <c r="Q32" s="2">
        <v>0.5</v>
      </c>
      <c r="R32" s="2">
        <v>0.5</v>
      </c>
      <c r="S32" s="2">
        <v>0.5</v>
      </c>
      <c r="T32" s="2">
        <v>0.5</v>
      </c>
      <c r="U32" s="2">
        <v>0.5</v>
      </c>
      <c r="V32" s="2">
        <v>0.5</v>
      </c>
      <c r="W32" s="2">
        <v>0.5</v>
      </c>
      <c r="X32" s="2">
        <v>2.0</v>
      </c>
      <c r="Y32" s="2">
        <v>1.9</v>
      </c>
      <c r="Z32" s="2">
        <v>2.0</v>
      </c>
      <c r="AA32" s="2">
        <v>1.7</v>
      </c>
      <c r="AB32" s="2">
        <f t="shared" si="60"/>
        <v>20.0</v>
      </c>
      <c r="AC32" s="3">
        <f t="shared" si="61"/>
        <v>15.6</v>
      </c>
      <c r="AD32" s="30"/>
      <c r="AE32" s="30"/>
      <c r="AF32" s="2">
        <v>2.0</v>
      </c>
      <c r="AH32" s="2">
        <v>0.5</v>
      </c>
      <c r="AJ32" s="2">
        <v>0.5</v>
      </c>
      <c r="AL32" s="5">
        <v>43687.0</v>
      </c>
      <c r="AO32" s="2">
        <v>0.5</v>
      </c>
      <c r="AQ32" s="2">
        <v>0.5</v>
      </c>
      <c r="AS32" s="2">
        <v>0.5</v>
      </c>
      <c r="AU32" s="2">
        <v>0.5</v>
      </c>
      <c r="AW32" s="2">
        <v>2.0</v>
      </c>
      <c r="AY32" s="2">
        <v>1.5</v>
      </c>
      <c r="BA32" s="2">
        <v>1.5</v>
      </c>
      <c r="BC32" s="2">
        <f t="shared" si="62"/>
        <v>12.0</v>
      </c>
      <c r="BD32" s="3">
        <f t="shared" si="63"/>
        <v>0.0</v>
      </c>
      <c r="BE32" s="30"/>
      <c r="BF32" s="30"/>
      <c r="BG32" s="2">
        <v>4.0</v>
      </c>
      <c r="BI32" s="2">
        <v>0.5</v>
      </c>
      <c r="BK32" s="2">
        <v>0.5</v>
      </c>
      <c r="BM32" s="5">
        <v>43694.0</v>
      </c>
      <c r="BP32" s="2">
        <v>0.5</v>
      </c>
      <c r="BR32" s="2">
        <v>0.5</v>
      </c>
      <c r="BT32" s="2">
        <v>0.5</v>
      </c>
      <c r="BV32" s="2">
        <v>0.5</v>
      </c>
      <c r="BX32" s="2">
        <v>2.0</v>
      </c>
      <c r="BZ32" s="2">
        <v>1.5</v>
      </c>
      <c r="CB32" s="2">
        <v>1.5</v>
      </c>
      <c r="CD32" s="2">
        <f t="shared" si="64"/>
        <v>14.0</v>
      </c>
      <c r="CE32" s="3">
        <f t="shared" si="65"/>
        <v>0.0</v>
      </c>
      <c r="CF32" s="30"/>
      <c r="CG32" s="30"/>
      <c r="CH32" s="2">
        <v>2.0</v>
      </c>
      <c r="CJ32" s="2">
        <v>0.5</v>
      </c>
      <c r="CL32" s="2">
        <v>0.5</v>
      </c>
      <c r="CN32" s="5">
        <v>43701.0</v>
      </c>
      <c r="CQ32" s="2">
        <v>0.5</v>
      </c>
      <c r="CS32" s="2">
        <v>0.5</v>
      </c>
      <c r="CU32" s="2">
        <v>0.5</v>
      </c>
      <c r="CW32" s="2">
        <v>0.5</v>
      </c>
      <c r="CY32" s="2">
        <v>2.0</v>
      </c>
      <c r="DA32" s="2">
        <v>1.0</v>
      </c>
      <c r="DC32" s="2">
        <v>1.0</v>
      </c>
      <c r="DE32" s="2">
        <f t="shared" si="66"/>
        <v>11.0</v>
      </c>
      <c r="DF32" s="3">
        <f t="shared" si="67"/>
        <v>0.0</v>
      </c>
      <c r="DG32" s="30"/>
      <c r="DH32" s="30"/>
      <c r="DI32" s="30"/>
      <c r="DJ32" s="2">
        <v>2.0</v>
      </c>
      <c r="DL32" s="2">
        <v>2.0</v>
      </c>
      <c r="DN32" s="2">
        <v>2.0</v>
      </c>
      <c r="DP32" s="2">
        <v>2.0</v>
      </c>
      <c r="DR32" s="2">
        <v>2.0</v>
      </c>
      <c r="DT32" s="2">
        <v>0.5</v>
      </c>
      <c r="DV32" s="2">
        <v>0.5</v>
      </c>
      <c r="DX32" s="2">
        <v>0.5</v>
      </c>
      <c r="DZ32" s="2">
        <v>0.5</v>
      </c>
      <c r="EB32" s="2">
        <v>0.5</v>
      </c>
      <c r="ED32" s="2">
        <v>0.5</v>
      </c>
      <c r="EF32" s="2">
        <v>1.0</v>
      </c>
      <c r="EH32" s="2">
        <v>1.0</v>
      </c>
      <c r="EJ32" s="2">
        <v>2.0</v>
      </c>
      <c r="EL32" s="2">
        <v>2.0</v>
      </c>
      <c r="EN32" s="2">
        <v>2.0</v>
      </c>
      <c r="EP32" s="2">
        <v>2.5</v>
      </c>
      <c r="ER32" s="2">
        <v>2.5</v>
      </c>
      <c r="ET32" s="2">
        <v>2.0</v>
      </c>
      <c r="EV32" s="2">
        <v>2.0</v>
      </c>
      <c r="EX32" s="2">
        <v>1.0</v>
      </c>
      <c r="EZ32" s="2">
        <v>3.0</v>
      </c>
      <c r="FB32" s="2">
        <v>2.0</v>
      </c>
      <c r="FD32" s="5">
        <v>43702.0</v>
      </c>
      <c r="FG32" s="5">
        <v>43704.0</v>
      </c>
      <c r="FJ32" s="2">
        <f t="shared" si="68"/>
        <v>43.0</v>
      </c>
      <c r="FK32" s="2">
        <f t="shared" si="69"/>
        <v>0.0</v>
      </c>
      <c r="FL32" s="7">
        <f t="shared" si="70"/>
        <v>100.0</v>
      </c>
      <c r="FM32" s="8">
        <f t="shared" si="71"/>
        <v>15.6</v>
      </c>
    </row>
    <row r="33" spans="8:8">
      <c r="A33" s="27" t="s">
        <v>103</v>
      </c>
      <c r="B33" s="27"/>
      <c r="C33" s="33"/>
      <c r="D33" s="34"/>
      <c r="E33" s="25">
        <v>18.0</v>
      </c>
      <c r="F33" s="2">
        <v>17.0</v>
      </c>
      <c r="G33" s="3">
        <v>8.0</v>
      </c>
      <c r="H33" s="35"/>
      <c r="I33" s="35"/>
      <c r="J33" s="2">
        <v>2.0</v>
      </c>
      <c r="K33" s="2">
        <v>2.0</v>
      </c>
      <c r="L33" s="3">
        <v>2.0</v>
      </c>
      <c r="M33" s="5">
        <v>43680.0</v>
      </c>
      <c r="N33" s="5">
        <v>43682.0</v>
      </c>
      <c r="O33" s="4">
        <v>2.0</v>
      </c>
      <c r="P33" s="2">
        <v>0.5</v>
      </c>
      <c r="Q33" s="2">
        <v>0.5</v>
      </c>
      <c r="R33" s="2">
        <v>0.5</v>
      </c>
      <c r="S33" s="2">
        <v>0.5</v>
      </c>
      <c r="T33" s="2">
        <v>0.5</v>
      </c>
      <c r="U33" s="2">
        <v>0.5</v>
      </c>
      <c r="V33" s="2">
        <v>0.5</v>
      </c>
      <c r="W33" s="2">
        <v>0.5</v>
      </c>
      <c r="X33" s="2">
        <v>2.0</v>
      </c>
      <c r="Y33" s="2">
        <v>1.9</v>
      </c>
      <c r="Z33" s="2">
        <v>2.0</v>
      </c>
      <c r="AA33" s="2">
        <v>1.7</v>
      </c>
      <c r="AB33" s="2">
        <f t="shared" si="60"/>
        <v>20.0</v>
      </c>
      <c r="AC33" s="3">
        <f t="shared" si="61"/>
        <v>17.6</v>
      </c>
      <c r="AD33" s="35"/>
      <c r="AE33" s="35"/>
      <c r="AF33" s="2">
        <v>2.0</v>
      </c>
      <c r="AH33" s="2">
        <v>0.5</v>
      </c>
      <c r="AJ33" s="2">
        <v>0.5</v>
      </c>
      <c r="AL33" s="5">
        <v>43687.0</v>
      </c>
      <c r="AO33" s="2">
        <v>0.5</v>
      </c>
      <c r="AQ33" s="2">
        <v>0.5</v>
      </c>
      <c r="AS33" s="2">
        <v>0.5</v>
      </c>
      <c r="AU33" s="2">
        <v>0.5</v>
      </c>
      <c r="AW33" s="2">
        <v>2.0</v>
      </c>
      <c r="AY33" s="2">
        <v>1.5</v>
      </c>
      <c r="BA33" s="2">
        <v>1.5</v>
      </c>
      <c r="BC33" s="2">
        <f t="shared" si="62"/>
        <v>12.0</v>
      </c>
      <c r="BD33" s="3">
        <f t="shared" si="63"/>
        <v>0.0</v>
      </c>
      <c r="BE33" s="35"/>
      <c r="BF33" s="35"/>
      <c r="BG33" s="2">
        <v>4.0</v>
      </c>
      <c r="BI33" s="2">
        <v>0.5</v>
      </c>
      <c r="BK33" s="2">
        <v>0.5</v>
      </c>
      <c r="BM33" s="5">
        <v>43694.0</v>
      </c>
      <c r="BP33" s="2">
        <v>0.5</v>
      </c>
      <c r="BR33" s="2">
        <v>0.5</v>
      </c>
      <c r="BT33" s="2">
        <v>0.5</v>
      </c>
      <c r="BV33" s="2">
        <v>0.5</v>
      </c>
      <c r="BX33" s="2">
        <v>2.0</v>
      </c>
      <c r="BZ33" s="2">
        <v>1.5</v>
      </c>
      <c r="CB33" s="2">
        <v>1.5</v>
      </c>
      <c r="CD33" s="2">
        <f t="shared" si="64"/>
        <v>14.0</v>
      </c>
      <c r="CE33" s="3">
        <f t="shared" si="65"/>
        <v>0.0</v>
      </c>
      <c r="CF33" s="35"/>
      <c r="CG33" s="35"/>
      <c r="CH33" s="2">
        <v>2.0</v>
      </c>
      <c r="CJ33" s="2">
        <v>0.5</v>
      </c>
      <c r="CL33" s="2">
        <v>0.5</v>
      </c>
      <c r="CN33" s="5">
        <v>43701.0</v>
      </c>
      <c r="CQ33" s="2">
        <v>0.5</v>
      </c>
      <c r="CS33" s="2">
        <v>0.5</v>
      </c>
      <c r="CU33" s="2">
        <v>0.5</v>
      </c>
      <c r="CW33" s="2">
        <v>0.5</v>
      </c>
      <c r="CY33" s="2">
        <v>2.0</v>
      </c>
      <c r="DA33" s="2">
        <v>1.0</v>
      </c>
      <c r="DC33" s="2">
        <v>1.0</v>
      </c>
      <c r="DE33" s="2">
        <f t="shared" si="66"/>
        <v>11.0</v>
      </c>
      <c r="DF33" s="3">
        <f t="shared" si="67"/>
        <v>0.0</v>
      </c>
      <c r="DG33" s="35"/>
      <c r="DH33" s="35"/>
      <c r="DI33" s="35"/>
      <c r="DJ33" s="2">
        <v>2.0</v>
      </c>
      <c r="DL33" s="2">
        <v>2.0</v>
      </c>
      <c r="DN33" s="2">
        <v>2.0</v>
      </c>
      <c r="DP33" s="2">
        <v>2.0</v>
      </c>
      <c r="DR33" s="2">
        <v>2.0</v>
      </c>
      <c r="DT33" s="2">
        <v>0.5</v>
      </c>
      <c r="DV33" s="2">
        <v>0.5</v>
      </c>
      <c r="DX33" s="2">
        <v>0.5</v>
      </c>
      <c r="DZ33" s="2">
        <v>0.5</v>
      </c>
      <c r="EB33" s="2">
        <v>0.5</v>
      </c>
      <c r="ED33" s="2">
        <v>0.5</v>
      </c>
      <c r="EF33" s="2">
        <v>1.0</v>
      </c>
      <c r="EH33" s="2">
        <v>1.0</v>
      </c>
      <c r="EJ33" s="2">
        <v>2.0</v>
      </c>
      <c r="EL33" s="2">
        <v>2.0</v>
      </c>
      <c r="EN33" s="2">
        <v>2.0</v>
      </c>
      <c r="EP33" s="2">
        <v>2.5</v>
      </c>
      <c r="ER33" s="2">
        <v>2.5</v>
      </c>
      <c r="ET33" s="2">
        <v>2.0</v>
      </c>
      <c r="EV33" s="2">
        <v>2.0</v>
      </c>
      <c r="EX33" s="2">
        <v>1.0</v>
      </c>
      <c r="EZ33" s="2">
        <v>3.0</v>
      </c>
      <c r="FB33" s="2">
        <v>2.0</v>
      </c>
      <c r="FD33" s="5">
        <v>43702.0</v>
      </c>
      <c r="FG33" s="5">
        <v>43704.0</v>
      </c>
      <c r="FJ33" s="2">
        <f t="shared" si="68"/>
        <v>43.0</v>
      </c>
      <c r="FK33" s="2">
        <f t="shared" si="69"/>
        <v>0.0</v>
      </c>
      <c r="FL33" s="7">
        <f t="shared" si="70"/>
        <v>100.0</v>
      </c>
      <c r="FM33" s="8">
        <f t="shared" si="71"/>
        <v>17.6</v>
      </c>
    </row>
    <row r="34" spans="8:8" ht="18.75">
      <c r="A34" s="9" t="s">
        <v>58</v>
      </c>
      <c r="B34" s="9"/>
      <c r="C34" s="36"/>
      <c r="D34" s="6"/>
      <c r="E34" s="25"/>
      <c r="M34" s="5"/>
      <c r="FG34" s="5"/>
    </row>
    <row r="35" spans="8:8">
      <c r="A35" s="31" t="s">
        <v>90</v>
      </c>
      <c r="B35" s="32" t="s">
        <v>132</v>
      </c>
      <c r="C35" s="23" t="s">
        <v>106</v>
      </c>
      <c r="D35" s="24" t="s">
        <v>41</v>
      </c>
      <c r="E35" s="25">
        <v>18.0</v>
      </c>
      <c r="F35" s="2">
        <v>18.0</v>
      </c>
      <c r="G35" s="3">
        <v>10.0</v>
      </c>
      <c r="H35" s="26" t="s">
        <v>42</v>
      </c>
      <c r="I35" s="26" t="s">
        <v>43</v>
      </c>
      <c r="J35" s="2">
        <v>2.0</v>
      </c>
      <c r="K35" s="2">
        <v>2.0</v>
      </c>
      <c r="L35" s="3">
        <v>2.0</v>
      </c>
      <c r="M35" s="5">
        <v>43680.0</v>
      </c>
      <c r="N35" s="5">
        <v>43684.0</v>
      </c>
      <c r="O35" s="4">
        <v>2.0</v>
      </c>
      <c r="P35" s="2">
        <v>0.5</v>
      </c>
      <c r="Q35" s="2">
        <v>0.3</v>
      </c>
      <c r="R35" s="2">
        <v>0.5</v>
      </c>
      <c r="S35" s="2">
        <v>0.3</v>
      </c>
      <c r="T35" s="2">
        <v>0.5</v>
      </c>
      <c r="U35" s="2">
        <v>0.3</v>
      </c>
      <c r="V35" s="2">
        <v>0.5</v>
      </c>
      <c r="W35" s="2">
        <v>0.3</v>
      </c>
      <c r="X35" s="2">
        <v>2.0</v>
      </c>
      <c r="Y35" s="2">
        <v>1.0</v>
      </c>
      <c r="Z35" s="2">
        <v>2.0</v>
      </c>
      <c r="AA35" s="2">
        <v>1.0</v>
      </c>
      <c r="AB35" s="2">
        <f t="shared" si="72" ref="AB35:AB38">SUM(10+2+2+P35+R35+T35+V35+X35+Z35)</f>
        <v>20.0</v>
      </c>
      <c r="AC35" s="3">
        <f t="shared" si="73" ref="AC35:AC38">(G35+L35+O35+Q35+S35+U35+W35+Y35+AA35)</f>
        <v>17.200000000000003</v>
      </c>
      <c r="AD35" s="26" t="s">
        <v>44</v>
      </c>
      <c r="AE35" s="26" t="s">
        <v>45</v>
      </c>
      <c r="AF35" s="2">
        <v>2.0</v>
      </c>
      <c r="AH35" s="2">
        <v>0.5</v>
      </c>
      <c r="AJ35" s="2">
        <v>0.5</v>
      </c>
      <c r="AL35" s="5">
        <v>43687.0</v>
      </c>
      <c r="AO35" s="2">
        <v>0.5</v>
      </c>
      <c r="AQ35" s="2">
        <v>0.5</v>
      </c>
      <c r="AS35" s="2">
        <v>0.5</v>
      </c>
      <c r="AU35" s="2">
        <v>0.5</v>
      </c>
      <c r="AW35" s="2">
        <v>2.0</v>
      </c>
      <c r="AY35" s="2">
        <v>1.5</v>
      </c>
      <c r="BA35" s="2">
        <v>1.5</v>
      </c>
      <c r="BC35" s="2">
        <f t="shared" si="74" ref="BC35:BC38">(AF35+AH35+AJ35+2+AO35+AQ35+AS35+AU35+AW35+AY35+BA35)</f>
        <v>12.0</v>
      </c>
      <c r="BD35" s="3">
        <f t="shared" si="75" ref="BD35:BD38">(AG35+AI35+AK35+AN35+AP35+AR35+AT35+AV35+AX35+AZ35+BB35)</f>
        <v>0.0</v>
      </c>
      <c r="BE35" s="26" t="s">
        <v>46</v>
      </c>
      <c r="BF35" s="26" t="s">
        <v>47</v>
      </c>
      <c r="BG35" s="2">
        <v>4.0</v>
      </c>
      <c r="BI35" s="2">
        <v>0.5</v>
      </c>
      <c r="BK35" s="2">
        <v>0.5</v>
      </c>
      <c r="BM35" s="5">
        <v>43694.0</v>
      </c>
      <c r="BP35" s="2">
        <v>0.5</v>
      </c>
      <c r="BR35" s="2">
        <v>0.5</v>
      </c>
      <c r="BT35" s="2">
        <v>0.5</v>
      </c>
      <c r="BV35" s="2">
        <v>0.5</v>
      </c>
      <c r="BX35" s="2">
        <v>2.0</v>
      </c>
      <c r="BZ35" s="2">
        <v>1.5</v>
      </c>
      <c r="CB35" s="2">
        <v>1.5</v>
      </c>
      <c r="CD35" s="2">
        <f t="shared" si="76" ref="CD35:CD38">(BG35+BI35+BK35+2+BP35+BR35+BT35+BV35+BX35+BZ35+CB35)</f>
        <v>14.0</v>
      </c>
      <c r="CE35" s="3">
        <f t="shared" si="77" ref="CE35:CE38">(CC35+CA35+BY35+BW35+BU35+BS35+BQ35+BO35+BL35+BJ35+BH35)</f>
        <v>0.0</v>
      </c>
      <c r="CF35" s="26" t="s">
        <v>48</v>
      </c>
      <c r="CG35" s="26" t="s">
        <v>49</v>
      </c>
      <c r="CH35" s="2">
        <v>2.0</v>
      </c>
      <c r="CJ35" s="2">
        <v>0.5</v>
      </c>
      <c r="CL35" s="2">
        <v>0.5</v>
      </c>
      <c r="CN35" s="5">
        <v>43701.0</v>
      </c>
      <c r="CQ35" s="2">
        <v>0.5</v>
      </c>
      <c r="CS35" s="2">
        <v>0.5</v>
      </c>
      <c r="CU35" s="2">
        <v>0.5</v>
      </c>
      <c r="CW35" s="2">
        <v>0.5</v>
      </c>
      <c r="CY35" s="2">
        <v>2.0</v>
      </c>
      <c r="DA35" s="2">
        <v>1.0</v>
      </c>
      <c r="DC35" s="2">
        <v>1.0</v>
      </c>
      <c r="DE35" s="2">
        <f t="shared" si="78" ref="DE35:DE38">(CH35+CJ35+CL35+2+CQ35+CS35+CU35+CW35+CY35+DA35+DC35)</f>
        <v>11.0</v>
      </c>
      <c r="DF35" s="3">
        <f t="shared" si="79" ref="DF35:DF38">(+DD35+DB35+CZ35+CX35+CV35+CT35+CR35+CP35+CM35+CK35+CI35)</f>
        <v>0.0</v>
      </c>
      <c r="DG35" s="26" t="s">
        <v>50</v>
      </c>
      <c r="DH35" s="26" t="s">
        <v>51</v>
      </c>
      <c r="DI35" s="26" t="s">
        <v>52</v>
      </c>
      <c r="DJ35" s="2">
        <v>2.0</v>
      </c>
      <c r="DL35" s="2">
        <v>2.0</v>
      </c>
      <c r="DN35" s="2">
        <v>2.0</v>
      </c>
      <c r="DP35" s="2">
        <v>2.0</v>
      </c>
      <c r="DR35" s="2">
        <v>2.0</v>
      </c>
      <c r="DT35" s="2">
        <v>0.5</v>
      </c>
      <c r="DV35" s="2">
        <v>0.5</v>
      </c>
      <c r="DX35" s="2">
        <v>0.5</v>
      </c>
      <c r="DZ35" s="2">
        <v>0.5</v>
      </c>
      <c r="EB35" s="2">
        <v>0.5</v>
      </c>
      <c r="ED35" s="2">
        <v>0.5</v>
      </c>
      <c r="EF35" s="2">
        <v>1.0</v>
      </c>
      <c r="EH35" s="2">
        <v>1.0</v>
      </c>
      <c r="EJ35" s="2">
        <v>2.0</v>
      </c>
      <c r="EL35" s="2">
        <v>2.0</v>
      </c>
      <c r="EN35" s="2">
        <v>2.0</v>
      </c>
      <c r="EP35" s="2">
        <v>2.5</v>
      </c>
      <c r="ER35" s="2">
        <v>2.5</v>
      </c>
      <c r="ET35" s="2">
        <v>2.0</v>
      </c>
      <c r="EV35" s="2">
        <v>2.0</v>
      </c>
      <c r="EX35" s="2">
        <v>1.0</v>
      </c>
      <c r="EZ35" s="2">
        <v>3.0</v>
      </c>
      <c r="FB35" s="2">
        <v>2.0</v>
      </c>
      <c r="FD35" s="5">
        <v>43702.0</v>
      </c>
      <c r="FG35" s="5">
        <v>43704.0</v>
      </c>
      <c r="FJ35" s="2">
        <f t="shared" si="80" ref="FJ35:FJ38">(5+2+FB35+EZ35+EX35+EV35+ET35+ER35+EP35+EN35+EL35+EJ35+EH35+EF35+ED35+EB35+DZ35+DX35+DV35+DT35+DR35+DP35+DN35+DL35+DJ35)</f>
        <v>43.0</v>
      </c>
      <c r="FK35" s="2">
        <f t="shared" si="81" ref="FK35:FK38">(FI35+FF35+FC35+FA35+EY35+EW35+EU35+ES35+EQ35+EO35+EM35+EK35+EI35+EG35+EE35+EC35+EA35+DY35+DW35+DU35+DS35+DQ35+DO35+DM35+DK35)</f>
        <v>0.0</v>
      </c>
      <c r="FL35" s="7">
        <f t="shared" si="82" ref="FL35:FL38">(FJ35+DE35+CD35+BC35+AB35)</f>
        <v>100.0</v>
      </c>
      <c r="FM35" s="8">
        <f t="shared" si="83" ref="FM35:FM38">(FK35+CE35+DF35+BD35+AC35)</f>
        <v>17.200000000000003</v>
      </c>
    </row>
    <row r="36" spans="8:8" ht="20.85" customHeight="1">
      <c r="A36" s="27" t="s">
        <v>89</v>
      </c>
      <c r="B36" s="32" t="s">
        <v>129</v>
      </c>
      <c r="C36" s="28"/>
      <c r="D36" s="29"/>
      <c r="E36" s="25">
        <v>18.0</v>
      </c>
      <c r="F36" s="2">
        <v>18.0</v>
      </c>
      <c r="G36" s="3">
        <v>10.0</v>
      </c>
      <c r="H36" s="30"/>
      <c r="I36" s="30"/>
      <c r="J36" s="2">
        <v>2.0</v>
      </c>
      <c r="K36" s="2">
        <v>2.0</v>
      </c>
      <c r="L36" s="3">
        <v>2.0</v>
      </c>
      <c r="M36" s="5">
        <v>43680.0</v>
      </c>
      <c r="N36" s="5">
        <v>43684.0</v>
      </c>
      <c r="O36" s="4">
        <v>2.0</v>
      </c>
      <c r="P36" s="2">
        <v>0.5</v>
      </c>
      <c r="Q36" s="2">
        <v>0.3</v>
      </c>
      <c r="R36" s="2">
        <v>0.5</v>
      </c>
      <c r="S36" s="2">
        <v>0.2</v>
      </c>
      <c r="T36" s="2">
        <v>0.5</v>
      </c>
      <c r="U36" s="2">
        <v>0.2</v>
      </c>
      <c r="V36" s="2">
        <v>0.5</v>
      </c>
      <c r="W36" s="2">
        <v>0.3</v>
      </c>
      <c r="X36" s="2">
        <v>2.0</v>
      </c>
      <c r="Y36" s="2">
        <v>1.0</v>
      </c>
      <c r="Z36" s="2">
        <v>2.0</v>
      </c>
      <c r="AA36" s="2">
        <v>1.0</v>
      </c>
      <c r="AB36" s="2">
        <f t="shared" si="72"/>
        <v>20.0</v>
      </c>
      <c r="AC36" s="3">
        <f t="shared" si="73"/>
        <v>17.0</v>
      </c>
      <c r="AD36" s="30"/>
      <c r="AE36" s="30"/>
      <c r="AF36" s="2">
        <v>2.0</v>
      </c>
      <c r="AH36" s="2">
        <v>0.5</v>
      </c>
      <c r="AJ36" s="2">
        <v>0.5</v>
      </c>
      <c r="AL36" s="5">
        <v>43687.0</v>
      </c>
      <c r="AO36" s="2">
        <v>0.5</v>
      </c>
      <c r="AQ36" s="2">
        <v>0.5</v>
      </c>
      <c r="AS36" s="2">
        <v>0.5</v>
      </c>
      <c r="AU36" s="2">
        <v>0.5</v>
      </c>
      <c r="AW36" s="2">
        <v>2.0</v>
      </c>
      <c r="AY36" s="2">
        <v>1.5</v>
      </c>
      <c r="BA36" s="2">
        <v>1.5</v>
      </c>
      <c r="BC36" s="2">
        <f t="shared" si="74"/>
        <v>12.0</v>
      </c>
      <c r="BD36" s="3">
        <f t="shared" si="75"/>
        <v>0.0</v>
      </c>
      <c r="BE36" s="30"/>
      <c r="BF36" s="30"/>
      <c r="BG36" s="2">
        <v>4.0</v>
      </c>
      <c r="BI36" s="2">
        <v>0.5</v>
      </c>
      <c r="BK36" s="2">
        <v>0.5</v>
      </c>
      <c r="BM36" s="5">
        <v>43694.0</v>
      </c>
      <c r="BP36" s="2">
        <v>0.5</v>
      </c>
      <c r="BR36" s="2">
        <v>0.5</v>
      </c>
      <c r="BT36" s="2">
        <v>0.5</v>
      </c>
      <c r="BV36" s="2">
        <v>0.5</v>
      </c>
      <c r="BX36" s="2">
        <v>2.0</v>
      </c>
      <c r="BZ36" s="2">
        <v>1.5</v>
      </c>
      <c r="CB36" s="2">
        <v>1.5</v>
      </c>
      <c r="CD36" s="2">
        <f t="shared" si="76"/>
        <v>14.0</v>
      </c>
      <c r="CE36" s="3">
        <f t="shared" si="77"/>
        <v>0.0</v>
      </c>
      <c r="CF36" s="30"/>
      <c r="CG36" s="30"/>
      <c r="CH36" s="2">
        <v>2.0</v>
      </c>
      <c r="CJ36" s="2">
        <v>0.5</v>
      </c>
      <c r="CL36" s="2">
        <v>0.5</v>
      </c>
      <c r="CN36" s="5">
        <v>43701.0</v>
      </c>
      <c r="CQ36" s="2">
        <v>0.5</v>
      </c>
      <c r="CS36" s="2">
        <v>0.5</v>
      </c>
      <c r="CU36" s="2">
        <v>0.5</v>
      </c>
      <c r="CW36" s="2">
        <v>0.5</v>
      </c>
      <c r="CY36" s="2">
        <v>2.0</v>
      </c>
      <c r="DA36" s="2">
        <v>1.0</v>
      </c>
      <c r="DC36" s="2">
        <v>1.0</v>
      </c>
      <c r="DE36" s="2">
        <f t="shared" si="78"/>
        <v>11.0</v>
      </c>
      <c r="DF36" s="3">
        <f t="shared" si="79"/>
        <v>0.0</v>
      </c>
      <c r="DG36" s="30"/>
      <c r="DH36" s="30"/>
      <c r="DI36" s="30"/>
      <c r="DJ36" s="2">
        <v>2.0</v>
      </c>
      <c r="DL36" s="2">
        <v>2.0</v>
      </c>
      <c r="DN36" s="2">
        <v>2.0</v>
      </c>
      <c r="DP36" s="2">
        <v>2.0</v>
      </c>
      <c r="DR36" s="2">
        <v>2.0</v>
      </c>
      <c r="DT36" s="2">
        <v>0.5</v>
      </c>
      <c r="DV36" s="2">
        <v>0.5</v>
      </c>
      <c r="DX36" s="2">
        <v>0.5</v>
      </c>
      <c r="DZ36" s="2">
        <v>0.5</v>
      </c>
      <c r="EB36" s="2">
        <v>0.5</v>
      </c>
      <c r="ED36" s="2">
        <v>0.5</v>
      </c>
      <c r="EF36" s="2">
        <v>1.0</v>
      </c>
      <c r="EH36" s="2">
        <v>1.0</v>
      </c>
      <c r="EJ36" s="2">
        <v>2.0</v>
      </c>
      <c r="EL36" s="2">
        <v>2.0</v>
      </c>
      <c r="EN36" s="2">
        <v>2.0</v>
      </c>
      <c r="EP36" s="2">
        <v>2.5</v>
      </c>
      <c r="ER36" s="2">
        <v>2.5</v>
      </c>
      <c r="ET36" s="2">
        <v>2.0</v>
      </c>
      <c r="EV36" s="2">
        <v>2.0</v>
      </c>
      <c r="EX36" s="2">
        <v>1.0</v>
      </c>
      <c r="EZ36" s="2">
        <v>3.0</v>
      </c>
      <c r="FB36" s="2">
        <v>2.0</v>
      </c>
      <c r="FD36" s="5">
        <v>43702.0</v>
      </c>
      <c r="FG36" s="5">
        <v>43704.0</v>
      </c>
      <c r="FJ36" s="2">
        <f t="shared" si="80"/>
        <v>43.0</v>
      </c>
      <c r="FK36" s="2">
        <f t="shared" si="81"/>
        <v>0.0</v>
      </c>
      <c r="FL36" s="7">
        <f t="shared" si="82"/>
        <v>100.0</v>
      </c>
      <c r="FM36" s="8">
        <f t="shared" si="83"/>
        <v>17.0</v>
      </c>
    </row>
    <row r="37" spans="8:8">
      <c r="A37" s="21" t="s">
        <v>88</v>
      </c>
      <c r="B37" s="32" t="s">
        <v>135</v>
      </c>
      <c r="C37" s="28"/>
      <c r="D37" s="29"/>
      <c r="E37" s="25">
        <v>18.0</v>
      </c>
      <c r="F37" s="2">
        <v>14.0</v>
      </c>
      <c r="G37" s="3">
        <v>2.0</v>
      </c>
      <c r="H37" s="30"/>
      <c r="I37" s="30"/>
      <c r="J37" s="2">
        <v>2.0</v>
      </c>
      <c r="K37" s="2">
        <v>1.0</v>
      </c>
      <c r="L37" s="3">
        <v>1.0</v>
      </c>
      <c r="M37" s="5">
        <v>43680.0</v>
      </c>
      <c r="N37" s="5">
        <v>43684.0</v>
      </c>
      <c r="O37" s="4">
        <v>2.0</v>
      </c>
      <c r="P37" s="2">
        <v>0.5</v>
      </c>
      <c r="Q37" s="2">
        <v>0.5</v>
      </c>
      <c r="R37" s="2">
        <v>0.5</v>
      </c>
      <c r="S37" s="2">
        <v>0.5</v>
      </c>
      <c r="T37" s="2">
        <v>0.5</v>
      </c>
      <c r="U37" s="2">
        <v>0.5</v>
      </c>
      <c r="V37" s="2">
        <v>0.5</v>
      </c>
      <c r="W37" s="2">
        <v>0.5</v>
      </c>
      <c r="X37" s="2">
        <v>2.0</v>
      </c>
      <c r="Y37" s="2">
        <v>1.0</v>
      </c>
      <c r="Z37" s="2">
        <v>2.0</v>
      </c>
      <c r="AA37" s="2">
        <v>2.0</v>
      </c>
      <c r="AB37" s="2">
        <f t="shared" si="72"/>
        <v>20.0</v>
      </c>
      <c r="AC37" s="3">
        <f t="shared" si="73"/>
        <v>10.0</v>
      </c>
      <c r="AD37" s="30"/>
      <c r="AE37" s="30"/>
      <c r="AF37" s="2">
        <v>2.0</v>
      </c>
      <c r="AH37" s="2">
        <v>0.5</v>
      </c>
      <c r="AJ37" s="2">
        <v>0.5</v>
      </c>
      <c r="AL37" s="5">
        <v>43687.0</v>
      </c>
      <c r="AO37" s="2">
        <v>0.5</v>
      </c>
      <c r="AQ37" s="2">
        <v>0.5</v>
      </c>
      <c r="AS37" s="2">
        <v>0.5</v>
      </c>
      <c r="AU37" s="2">
        <v>0.5</v>
      </c>
      <c r="AW37" s="2">
        <v>2.0</v>
      </c>
      <c r="AY37" s="2">
        <v>1.5</v>
      </c>
      <c r="BA37" s="2">
        <v>1.5</v>
      </c>
      <c r="BC37" s="2">
        <f t="shared" si="74"/>
        <v>12.0</v>
      </c>
      <c r="BD37" s="3">
        <f t="shared" si="75"/>
        <v>0.0</v>
      </c>
      <c r="BE37" s="30"/>
      <c r="BF37" s="30"/>
      <c r="BG37" s="2">
        <v>4.0</v>
      </c>
      <c r="BI37" s="2">
        <v>0.5</v>
      </c>
      <c r="BK37" s="2">
        <v>0.5</v>
      </c>
      <c r="BM37" s="5">
        <v>43694.0</v>
      </c>
      <c r="BP37" s="2">
        <v>0.5</v>
      </c>
      <c r="BR37" s="2">
        <v>0.5</v>
      </c>
      <c r="BT37" s="2">
        <v>0.5</v>
      </c>
      <c r="BV37" s="2">
        <v>0.5</v>
      </c>
      <c r="BX37" s="2">
        <v>2.0</v>
      </c>
      <c r="BZ37" s="2">
        <v>1.5</v>
      </c>
      <c r="CB37" s="2">
        <v>1.5</v>
      </c>
      <c r="CD37" s="2">
        <f t="shared" si="76"/>
        <v>14.0</v>
      </c>
      <c r="CE37" s="3">
        <f t="shared" si="77"/>
        <v>0.0</v>
      </c>
      <c r="CF37" s="30"/>
      <c r="CG37" s="30"/>
      <c r="CH37" s="2">
        <v>2.0</v>
      </c>
      <c r="CJ37" s="2">
        <v>0.5</v>
      </c>
      <c r="CL37" s="2">
        <v>0.5</v>
      </c>
      <c r="CN37" s="5">
        <v>43701.0</v>
      </c>
      <c r="CQ37" s="2">
        <v>0.5</v>
      </c>
      <c r="CS37" s="2">
        <v>0.5</v>
      </c>
      <c r="CU37" s="2">
        <v>0.5</v>
      </c>
      <c r="CW37" s="2">
        <v>0.5</v>
      </c>
      <c r="CY37" s="2">
        <v>2.0</v>
      </c>
      <c r="DA37" s="2">
        <v>1.0</v>
      </c>
      <c r="DC37" s="2">
        <v>1.0</v>
      </c>
      <c r="DE37" s="2">
        <f t="shared" si="78"/>
        <v>11.0</v>
      </c>
      <c r="DF37" s="3">
        <f t="shared" si="79"/>
        <v>0.0</v>
      </c>
      <c r="DG37" s="30"/>
      <c r="DH37" s="30"/>
      <c r="DI37" s="30"/>
      <c r="DJ37" s="2">
        <v>2.0</v>
      </c>
      <c r="DL37" s="2">
        <v>2.0</v>
      </c>
      <c r="DN37" s="2">
        <v>2.0</v>
      </c>
      <c r="DP37" s="2">
        <v>2.0</v>
      </c>
      <c r="DR37" s="2">
        <v>2.0</v>
      </c>
      <c r="DT37" s="2">
        <v>0.5</v>
      </c>
      <c r="DV37" s="2">
        <v>0.5</v>
      </c>
      <c r="DX37" s="2">
        <v>0.5</v>
      </c>
      <c r="DZ37" s="2">
        <v>0.5</v>
      </c>
      <c r="EB37" s="2">
        <v>0.5</v>
      </c>
      <c r="ED37" s="2">
        <v>0.5</v>
      </c>
      <c r="EF37" s="2">
        <v>1.0</v>
      </c>
      <c r="EH37" s="2">
        <v>1.0</v>
      </c>
      <c r="EJ37" s="2">
        <v>2.0</v>
      </c>
      <c r="EL37" s="2">
        <v>2.0</v>
      </c>
      <c r="EN37" s="2">
        <v>2.0</v>
      </c>
      <c r="EP37" s="2">
        <v>2.5</v>
      </c>
      <c r="ER37" s="2">
        <v>2.5</v>
      </c>
      <c r="ET37" s="2">
        <v>2.0</v>
      </c>
      <c r="EV37" s="2">
        <v>2.0</v>
      </c>
      <c r="EX37" s="2">
        <v>1.0</v>
      </c>
      <c r="EZ37" s="2">
        <v>3.0</v>
      </c>
      <c r="FB37" s="2">
        <v>2.0</v>
      </c>
      <c r="FD37" s="5">
        <v>43702.0</v>
      </c>
      <c r="FG37" s="5">
        <v>43704.0</v>
      </c>
      <c r="FJ37" s="2">
        <f t="shared" si="80"/>
        <v>43.0</v>
      </c>
      <c r="FK37" s="2">
        <f t="shared" si="81"/>
        <v>0.0</v>
      </c>
      <c r="FL37" s="7">
        <f t="shared" si="82"/>
        <v>100.0</v>
      </c>
      <c r="FM37" s="8">
        <f t="shared" si="83"/>
        <v>10.0</v>
      </c>
    </row>
    <row r="38" spans="8:8">
      <c r="A38" s="27" t="s">
        <v>91</v>
      </c>
      <c r="B38" s="32" t="s">
        <v>130</v>
      </c>
      <c r="C38" s="28"/>
      <c r="D38" s="29"/>
      <c r="E38" s="25">
        <v>18.0</v>
      </c>
      <c r="F38" s="2">
        <v>17.0</v>
      </c>
      <c r="G38" s="3">
        <v>8.0</v>
      </c>
      <c r="H38" s="30"/>
      <c r="I38" s="30"/>
      <c r="J38" s="2">
        <v>2.0</v>
      </c>
      <c r="K38" s="2">
        <v>2.0</v>
      </c>
      <c r="L38" s="3">
        <v>2.0</v>
      </c>
      <c r="M38" s="5">
        <v>43680.0</v>
      </c>
      <c r="N38" s="5">
        <v>43684.0</v>
      </c>
      <c r="O38" s="4">
        <v>2.0</v>
      </c>
      <c r="P38" s="2">
        <v>0.5</v>
      </c>
      <c r="Q38" s="2">
        <v>0.3</v>
      </c>
      <c r="R38" s="2">
        <v>0.5</v>
      </c>
      <c r="S38" s="2">
        <v>0.3</v>
      </c>
      <c r="T38" s="2">
        <v>0.5</v>
      </c>
      <c r="U38" s="2">
        <v>0.3</v>
      </c>
      <c r="V38" s="2">
        <v>0.5</v>
      </c>
      <c r="W38" s="2">
        <v>0.2</v>
      </c>
      <c r="X38" s="2">
        <v>2.0</v>
      </c>
      <c r="Y38" s="2">
        <v>1.0</v>
      </c>
      <c r="Z38" s="2">
        <v>2.0</v>
      </c>
      <c r="AA38" s="2">
        <v>1.0</v>
      </c>
      <c r="AB38" s="2">
        <f t="shared" si="72"/>
        <v>20.0</v>
      </c>
      <c r="AC38" s="3">
        <f t="shared" si="73"/>
        <v>15.100000000000001</v>
      </c>
      <c r="AD38" s="30"/>
      <c r="AE38" s="30"/>
      <c r="AF38" s="2">
        <v>2.0</v>
      </c>
      <c r="AH38" s="2">
        <v>0.5</v>
      </c>
      <c r="AJ38" s="2">
        <v>0.5</v>
      </c>
      <c r="AL38" s="5">
        <v>43687.0</v>
      </c>
      <c r="AO38" s="2">
        <v>0.5</v>
      </c>
      <c r="AQ38" s="2">
        <v>0.5</v>
      </c>
      <c r="AS38" s="2">
        <v>0.5</v>
      </c>
      <c r="AU38" s="2">
        <v>0.5</v>
      </c>
      <c r="AW38" s="2">
        <v>2.0</v>
      </c>
      <c r="AY38" s="2">
        <v>1.5</v>
      </c>
      <c r="BA38" s="2">
        <v>1.5</v>
      </c>
      <c r="BC38" s="2">
        <f t="shared" si="74"/>
        <v>12.0</v>
      </c>
      <c r="BD38" s="3">
        <f t="shared" si="75"/>
        <v>0.0</v>
      </c>
      <c r="BE38" s="30"/>
      <c r="BF38" s="30"/>
      <c r="BG38" s="2">
        <v>4.0</v>
      </c>
      <c r="BI38" s="2">
        <v>0.5</v>
      </c>
      <c r="BK38" s="2">
        <v>0.5</v>
      </c>
      <c r="BM38" s="5">
        <v>43694.0</v>
      </c>
      <c r="BP38" s="2">
        <v>0.5</v>
      </c>
      <c r="BR38" s="2">
        <v>0.5</v>
      </c>
      <c r="BT38" s="2">
        <v>0.5</v>
      </c>
      <c r="BV38" s="2">
        <v>0.5</v>
      </c>
      <c r="BX38" s="2">
        <v>2.0</v>
      </c>
      <c r="BZ38" s="2">
        <v>1.5</v>
      </c>
      <c r="CB38" s="2">
        <v>1.5</v>
      </c>
      <c r="CD38" s="2">
        <f t="shared" si="76"/>
        <v>14.0</v>
      </c>
      <c r="CE38" s="3">
        <f t="shared" si="77"/>
        <v>0.0</v>
      </c>
      <c r="CF38" s="30"/>
      <c r="CG38" s="30"/>
      <c r="CH38" s="2">
        <v>2.0</v>
      </c>
      <c r="CJ38" s="2">
        <v>0.5</v>
      </c>
      <c r="CL38" s="2">
        <v>0.5</v>
      </c>
      <c r="CN38" s="5">
        <v>43701.0</v>
      </c>
      <c r="CQ38" s="2">
        <v>0.5</v>
      </c>
      <c r="CS38" s="2">
        <v>0.5</v>
      </c>
      <c r="CU38" s="2">
        <v>0.5</v>
      </c>
      <c r="CW38" s="2">
        <v>0.5</v>
      </c>
      <c r="CY38" s="2">
        <v>2.0</v>
      </c>
      <c r="DA38" s="2">
        <v>1.0</v>
      </c>
      <c r="DC38" s="2">
        <v>1.0</v>
      </c>
      <c r="DE38" s="2">
        <f t="shared" si="78"/>
        <v>11.0</v>
      </c>
      <c r="DF38" s="3">
        <f t="shared" si="79"/>
        <v>0.0</v>
      </c>
      <c r="DG38" s="30"/>
      <c r="DH38" s="30"/>
      <c r="DI38" s="30"/>
      <c r="DJ38" s="2">
        <v>2.0</v>
      </c>
      <c r="DL38" s="2">
        <v>2.0</v>
      </c>
      <c r="DN38" s="2">
        <v>2.0</v>
      </c>
      <c r="DP38" s="2">
        <v>2.0</v>
      </c>
      <c r="DR38" s="2">
        <v>2.0</v>
      </c>
      <c r="DT38" s="2">
        <v>0.5</v>
      </c>
      <c r="DV38" s="2">
        <v>0.5</v>
      </c>
      <c r="DX38" s="2">
        <v>0.5</v>
      </c>
      <c r="DZ38" s="2">
        <v>0.5</v>
      </c>
      <c r="EB38" s="2">
        <v>0.5</v>
      </c>
      <c r="ED38" s="2">
        <v>0.5</v>
      </c>
      <c r="EF38" s="2">
        <v>1.0</v>
      </c>
      <c r="EH38" s="2">
        <v>1.0</v>
      </c>
      <c r="EJ38" s="2">
        <v>2.0</v>
      </c>
      <c r="EL38" s="2">
        <v>2.0</v>
      </c>
      <c r="EN38" s="2">
        <v>2.0</v>
      </c>
      <c r="EP38" s="2">
        <v>2.5</v>
      </c>
      <c r="ER38" s="2">
        <v>2.5</v>
      </c>
      <c r="ET38" s="2">
        <v>2.0</v>
      </c>
      <c r="EV38" s="2">
        <v>2.0</v>
      </c>
      <c r="EX38" s="2">
        <v>1.0</v>
      </c>
      <c r="EZ38" s="2">
        <v>3.0</v>
      </c>
      <c r="FB38" s="2">
        <v>2.0</v>
      </c>
      <c r="FD38" s="5">
        <v>43702.0</v>
      </c>
      <c r="FG38" s="5">
        <v>43704.0</v>
      </c>
      <c r="FJ38" s="2">
        <f t="shared" si="80"/>
        <v>43.0</v>
      </c>
      <c r="FK38" s="2">
        <f t="shared" si="81"/>
        <v>0.0</v>
      </c>
      <c r="FL38" s="7">
        <f t="shared" si="82"/>
        <v>100.0</v>
      </c>
      <c r="FM38" s="8">
        <f t="shared" si="83"/>
        <v>15.100000000000001</v>
      </c>
    </row>
    <row r="39" spans="8:8" ht="18.75">
      <c r="A39" s="9" t="s">
        <v>59</v>
      </c>
      <c r="B39" s="9"/>
      <c r="C39" s="36"/>
      <c r="D39" s="6"/>
      <c r="E39" s="25"/>
      <c r="M39" s="5"/>
      <c r="FG39" s="5"/>
    </row>
    <row r="40" spans="8:8">
      <c r="A40" s="31" t="s">
        <v>92</v>
      </c>
      <c r="B40" s="32" t="s">
        <v>120</v>
      </c>
      <c r="C40" s="23" t="s">
        <v>104</v>
      </c>
      <c r="D40" s="24" t="s">
        <v>41</v>
      </c>
      <c r="E40" s="25">
        <v>18.0</v>
      </c>
      <c r="F40" s="2">
        <v>15.0</v>
      </c>
      <c r="G40" s="3">
        <v>4.0</v>
      </c>
      <c r="H40" s="26" t="s">
        <v>42</v>
      </c>
      <c r="I40" s="26" t="s">
        <v>43</v>
      </c>
      <c r="J40" s="2">
        <v>2.0</v>
      </c>
      <c r="K40" s="2">
        <v>2.0</v>
      </c>
      <c r="L40" s="3">
        <v>2.0</v>
      </c>
      <c r="M40" s="5">
        <v>43680.0</v>
      </c>
      <c r="N40" s="5">
        <v>43683.0</v>
      </c>
      <c r="O40" s="4">
        <v>2.0</v>
      </c>
      <c r="P40" s="2">
        <v>0.5</v>
      </c>
      <c r="Q40" s="2">
        <v>0.5</v>
      </c>
      <c r="R40" s="2">
        <v>0.5</v>
      </c>
      <c r="S40" s="2">
        <v>0.5</v>
      </c>
      <c r="T40" s="2">
        <v>0.5</v>
      </c>
      <c r="U40" s="2">
        <v>0.5</v>
      </c>
      <c r="V40" s="2">
        <v>0.5</v>
      </c>
      <c r="W40" s="2">
        <v>0.5</v>
      </c>
      <c r="X40" s="2">
        <v>2.0</v>
      </c>
      <c r="Y40" s="4">
        <v>2.0</v>
      </c>
      <c r="Z40" s="2">
        <v>2.0</v>
      </c>
      <c r="AA40" s="4">
        <v>2.0</v>
      </c>
      <c r="AB40" s="2">
        <f t="shared" si="84" ref="AB40:AB43">SUM(10+2+2+P40+R40+T40+V40+X40+Z40)</f>
        <v>20.0</v>
      </c>
      <c r="AC40" s="3">
        <f t="shared" si="85" ref="AC40:AC43">(G40+L40+O40+Q40+S40+U40+W40+Y40+AA40)</f>
        <v>14.0</v>
      </c>
      <c r="AD40" s="26" t="s">
        <v>44</v>
      </c>
      <c r="AE40" s="26" t="s">
        <v>45</v>
      </c>
      <c r="AF40" s="2">
        <v>2.0</v>
      </c>
      <c r="AH40" s="2">
        <v>0.5</v>
      </c>
      <c r="AJ40" s="2">
        <v>0.5</v>
      </c>
      <c r="AL40" s="5">
        <v>43687.0</v>
      </c>
      <c r="AO40" s="2">
        <v>0.5</v>
      </c>
      <c r="AQ40" s="2">
        <v>0.5</v>
      </c>
      <c r="AS40" s="2">
        <v>0.5</v>
      </c>
      <c r="AU40" s="2">
        <v>0.5</v>
      </c>
      <c r="AW40" s="2">
        <v>2.0</v>
      </c>
      <c r="AY40" s="2">
        <v>1.5</v>
      </c>
      <c r="BA40" s="2">
        <v>1.5</v>
      </c>
      <c r="BC40" s="2">
        <f t="shared" si="86" ref="BC40:BC43">(AF40+AH40+AJ40+2+AO40+AQ40+AS40+AU40+AW40+AY40+BA40)</f>
        <v>12.0</v>
      </c>
      <c r="BD40" s="3">
        <f t="shared" si="87" ref="BD40:BD43">(AG40+AI40+AK40+AN40+AP40+AR40+AT40+AV40+AX40+AZ40+BB40)</f>
        <v>0.0</v>
      </c>
      <c r="BE40" s="26" t="s">
        <v>46</v>
      </c>
      <c r="BF40" s="26" t="s">
        <v>47</v>
      </c>
      <c r="BG40" s="2">
        <v>4.0</v>
      </c>
      <c r="BI40" s="2">
        <v>0.5</v>
      </c>
      <c r="BK40" s="2">
        <v>0.5</v>
      </c>
      <c r="BM40" s="5">
        <v>43694.0</v>
      </c>
      <c r="BP40" s="2">
        <v>0.5</v>
      </c>
      <c r="BR40" s="2">
        <v>0.5</v>
      </c>
      <c r="BT40" s="2">
        <v>0.5</v>
      </c>
      <c r="BV40" s="2">
        <v>0.5</v>
      </c>
      <c r="BX40" s="2">
        <v>2.0</v>
      </c>
      <c r="BZ40" s="2">
        <v>1.5</v>
      </c>
      <c r="CB40" s="2">
        <v>1.5</v>
      </c>
      <c r="CD40" s="2">
        <f t="shared" si="88" ref="CD40:CD43">(BG40+BI40+BK40+2+BP40+BR40+BT40+BV40+BX40+BZ40+CB40)</f>
        <v>14.0</v>
      </c>
      <c r="CE40" s="3">
        <f t="shared" si="89" ref="CE40:CE43">(CC40+CA40+BY40+BW40+BU40+BS40+BQ40+BO40+BL40+BJ40+BH40)</f>
        <v>0.0</v>
      </c>
      <c r="CF40" s="26" t="s">
        <v>48</v>
      </c>
      <c r="CG40" s="26" t="s">
        <v>49</v>
      </c>
      <c r="CH40" s="2">
        <v>2.0</v>
      </c>
      <c r="CJ40" s="2">
        <v>0.5</v>
      </c>
      <c r="CL40" s="2">
        <v>0.5</v>
      </c>
      <c r="CN40" s="5">
        <v>43701.0</v>
      </c>
      <c r="CQ40" s="2">
        <v>0.5</v>
      </c>
      <c r="CS40" s="2">
        <v>0.5</v>
      </c>
      <c r="CU40" s="2">
        <v>0.5</v>
      </c>
      <c r="CW40" s="2">
        <v>0.5</v>
      </c>
      <c r="CY40" s="2">
        <v>2.0</v>
      </c>
      <c r="DA40" s="2">
        <v>1.0</v>
      </c>
      <c r="DC40" s="2">
        <v>1.0</v>
      </c>
      <c r="DE40" s="2">
        <f t="shared" si="90" ref="DE40:DE43">(CH40+CJ40+CL40+2+CQ40+CS40+CU40+CW40+CY40+DA40+DC40)</f>
        <v>11.0</v>
      </c>
      <c r="DF40" s="3">
        <f t="shared" si="91" ref="DF40:DF43">(+DD40+DB40+CZ40+CX40+CV40+CT40+CR40+CP40+CM40+CK40+CI40)</f>
        <v>0.0</v>
      </c>
      <c r="DG40" s="26" t="s">
        <v>50</v>
      </c>
      <c r="DH40" s="26" t="s">
        <v>51</v>
      </c>
      <c r="DI40" s="26" t="s">
        <v>52</v>
      </c>
      <c r="DJ40" s="2">
        <v>2.0</v>
      </c>
      <c r="DL40" s="2">
        <v>2.0</v>
      </c>
      <c r="DN40" s="2">
        <v>2.0</v>
      </c>
      <c r="DP40" s="2">
        <v>2.0</v>
      </c>
      <c r="DR40" s="2">
        <v>2.0</v>
      </c>
      <c r="DT40" s="2">
        <v>0.5</v>
      </c>
      <c r="DV40" s="2">
        <v>0.5</v>
      </c>
      <c r="DX40" s="2">
        <v>0.5</v>
      </c>
      <c r="DZ40" s="2">
        <v>0.5</v>
      </c>
      <c r="EB40" s="2">
        <v>0.5</v>
      </c>
      <c r="ED40" s="2">
        <v>0.5</v>
      </c>
      <c r="EF40" s="2">
        <v>1.0</v>
      </c>
      <c r="EH40" s="2">
        <v>1.0</v>
      </c>
      <c r="EJ40" s="2">
        <v>2.0</v>
      </c>
      <c r="EL40" s="2">
        <v>2.0</v>
      </c>
      <c r="EN40" s="2">
        <v>2.0</v>
      </c>
      <c r="EP40" s="2">
        <v>2.5</v>
      </c>
      <c r="ER40" s="2">
        <v>2.5</v>
      </c>
      <c r="ET40" s="2">
        <v>2.0</v>
      </c>
      <c r="EV40" s="2">
        <v>2.0</v>
      </c>
      <c r="EX40" s="2">
        <v>1.0</v>
      </c>
      <c r="EZ40" s="2">
        <v>3.0</v>
      </c>
      <c r="FB40" s="2">
        <v>2.0</v>
      </c>
      <c r="FD40" s="5">
        <v>43702.0</v>
      </c>
      <c r="FG40" s="5">
        <v>43704.0</v>
      </c>
      <c r="FJ40" s="2">
        <f t="shared" si="92" ref="FJ40:FJ43">(5+2+FB40+EZ40+EX40+EV40+ET40+ER40+EP40+EN40+EL40+EJ40+EH40+EF40+ED40+EB40+DZ40+DX40+DV40+DT40+DR40+DP40+DN40+DL40+DJ40)</f>
        <v>43.0</v>
      </c>
      <c r="FK40" s="2">
        <f t="shared" si="93" ref="FK40:FK43">(FI40+FF40+FC40+FA40+EY40+EW40+EU40+ES40+EQ40+EO40+EM40+EK40+EI40+EG40+EE40+EC40+EA40+DY40+DW40+DU40+DS40+DQ40+DO40+DM40+DK40)</f>
        <v>0.0</v>
      </c>
      <c r="FL40" s="7">
        <f t="shared" si="94" ref="FL40:FL43">(FJ40+DE40+CD40+BC40+AB40)</f>
        <v>100.0</v>
      </c>
      <c r="FM40" s="8">
        <f t="shared" si="95" ref="FM40:FM43">(FK40+CE40+DF40+BD40+AC40)</f>
        <v>14.0</v>
      </c>
    </row>
    <row r="41" spans="8:8">
      <c r="A41" s="27" t="s">
        <v>93</v>
      </c>
      <c r="B41" s="32" t="s">
        <v>126</v>
      </c>
      <c r="C41" s="28"/>
      <c r="D41" s="29"/>
      <c r="E41" s="25">
        <v>18.0</v>
      </c>
      <c r="F41" s="2">
        <v>18.0</v>
      </c>
      <c r="G41" s="3">
        <v>10.0</v>
      </c>
      <c r="H41" s="30"/>
      <c r="I41" s="30"/>
      <c r="J41" s="2">
        <v>2.0</v>
      </c>
      <c r="K41" s="2">
        <v>2.0</v>
      </c>
      <c r="L41" s="3">
        <v>2.0</v>
      </c>
      <c r="M41" s="5">
        <v>43680.0</v>
      </c>
      <c r="N41" s="5">
        <v>43683.0</v>
      </c>
      <c r="O41" s="4">
        <v>2.0</v>
      </c>
      <c r="P41" s="2">
        <v>0.5</v>
      </c>
      <c r="Q41" s="2">
        <v>0.5</v>
      </c>
      <c r="R41" s="2">
        <v>0.5</v>
      </c>
      <c r="S41" s="2">
        <v>0.5</v>
      </c>
      <c r="T41" s="2">
        <v>0.5</v>
      </c>
      <c r="U41" s="2">
        <v>0.5</v>
      </c>
      <c r="V41" s="2">
        <v>0.5</v>
      </c>
      <c r="W41" s="2">
        <v>0.5</v>
      </c>
      <c r="X41" s="2">
        <v>2.0</v>
      </c>
      <c r="Y41" s="4">
        <v>2.0</v>
      </c>
      <c r="Z41" s="2">
        <v>2.0</v>
      </c>
      <c r="AA41" s="4">
        <v>2.0</v>
      </c>
      <c r="AB41" s="2">
        <f t="shared" si="84"/>
        <v>20.0</v>
      </c>
      <c r="AC41" s="3">
        <f t="shared" si="85"/>
        <v>20.0</v>
      </c>
      <c r="AD41" s="30"/>
      <c r="AE41" s="30"/>
      <c r="AF41" s="2">
        <v>2.0</v>
      </c>
      <c r="AH41" s="2">
        <v>0.5</v>
      </c>
      <c r="AJ41" s="2">
        <v>0.5</v>
      </c>
      <c r="AL41" s="5">
        <v>43687.0</v>
      </c>
      <c r="AO41" s="2">
        <v>0.5</v>
      </c>
      <c r="AQ41" s="2">
        <v>0.5</v>
      </c>
      <c r="AS41" s="2">
        <v>0.5</v>
      </c>
      <c r="AU41" s="2">
        <v>0.5</v>
      </c>
      <c r="AW41" s="2">
        <v>2.0</v>
      </c>
      <c r="AY41" s="2">
        <v>1.5</v>
      </c>
      <c r="BA41" s="2">
        <v>1.5</v>
      </c>
      <c r="BC41" s="2">
        <f t="shared" si="86"/>
        <v>12.0</v>
      </c>
      <c r="BD41" s="3">
        <f t="shared" si="87"/>
        <v>0.0</v>
      </c>
      <c r="BE41" s="30"/>
      <c r="BF41" s="30"/>
      <c r="BG41" s="2">
        <v>4.0</v>
      </c>
      <c r="BI41" s="2">
        <v>0.5</v>
      </c>
      <c r="BK41" s="2">
        <v>0.5</v>
      </c>
      <c r="BM41" s="5">
        <v>43694.0</v>
      </c>
      <c r="BP41" s="2">
        <v>0.5</v>
      </c>
      <c r="BR41" s="2">
        <v>0.5</v>
      </c>
      <c r="BT41" s="2">
        <v>0.5</v>
      </c>
      <c r="BV41" s="2">
        <v>0.5</v>
      </c>
      <c r="BX41" s="2">
        <v>2.0</v>
      </c>
      <c r="BZ41" s="2">
        <v>1.5</v>
      </c>
      <c r="CB41" s="2">
        <v>1.5</v>
      </c>
      <c r="CD41" s="2">
        <f t="shared" si="88"/>
        <v>14.0</v>
      </c>
      <c r="CE41" s="3">
        <f t="shared" si="89"/>
        <v>0.0</v>
      </c>
      <c r="CF41" s="30"/>
      <c r="CG41" s="30"/>
      <c r="CH41" s="2">
        <v>2.0</v>
      </c>
      <c r="CJ41" s="2">
        <v>0.5</v>
      </c>
      <c r="CL41" s="2">
        <v>0.5</v>
      </c>
      <c r="CN41" s="5">
        <v>43701.0</v>
      </c>
      <c r="CQ41" s="2">
        <v>0.5</v>
      </c>
      <c r="CS41" s="2">
        <v>0.5</v>
      </c>
      <c r="CU41" s="2">
        <v>0.5</v>
      </c>
      <c r="CW41" s="2">
        <v>0.5</v>
      </c>
      <c r="CY41" s="2">
        <v>2.0</v>
      </c>
      <c r="DA41" s="2">
        <v>1.0</v>
      </c>
      <c r="DC41" s="2">
        <v>1.0</v>
      </c>
      <c r="DE41" s="2">
        <f t="shared" si="90"/>
        <v>11.0</v>
      </c>
      <c r="DF41" s="3">
        <f t="shared" si="91"/>
        <v>0.0</v>
      </c>
      <c r="DG41" s="30"/>
      <c r="DH41" s="30"/>
      <c r="DI41" s="30"/>
      <c r="DJ41" s="2">
        <v>2.0</v>
      </c>
      <c r="DL41" s="2">
        <v>2.0</v>
      </c>
      <c r="DN41" s="2">
        <v>2.0</v>
      </c>
      <c r="DP41" s="2">
        <v>2.0</v>
      </c>
      <c r="DR41" s="2">
        <v>2.0</v>
      </c>
      <c r="DT41" s="2">
        <v>0.5</v>
      </c>
      <c r="DV41" s="2">
        <v>0.5</v>
      </c>
      <c r="DX41" s="2">
        <v>0.5</v>
      </c>
      <c r="DZ41" s="2">
        <v>0.5</v>
      </c>
      <c r="EB41" s="2">
        <v>0.5</v>
      </c>
      <c r="ED41" s="2">
        <v>0.5</v>
      </c>
      <c r="EF41" s="2">
        <v>1.0</v>
      </c>
      <c r="EH41" s="2">
        <v>1.0</v>
      </c>
      <c r="EJ41" s="2">
        <v>2.0</v>
      </c>
      <c r="EL41" s="2">
        <v>2.0</v>
      </c>
      <c r="EN41" s="2">
        <v>2.0</v>
      </c>
      <c r="EP41" s="2">
        <v>2.5</v>
      </c>
      <c r="ER41" s="2">
        <v>2.5</v>
      </c>
      <c r="ET41" s="2">
        <v>2.0</v>
      </c>
      <c r="EV41" s="2">
        <v>2.0</v>
      </c>
      <c r="EX41" s="2">
        <v>1.0</v>
      </c>
      <c r="EZ41" s="2">
        <v>3.0</v>
      </c>
      <c r="FB41" s="2">
        <v>2.0</v>
      </c>
      <c r="FD41" s="5">
        <v>43702.0</v>
      </c>
      <c r="FG41" s="5">
        <v>43704.0</v>
      </c>
      <c r="FJ41" s="2">
        <f t="shared" si="92"/>
        <v>43.0</v>
      </c>
      <c r="FK41" s="2">
        <f t="shared" si="93"/>
        <v>0.0</v>
      </c>
      <c r="FL41" s="7">
        <f t="shared" si="94"/>
        <v>100.0</v>
      </c>
      <c r="FM41" s="8">
        <f t="shared" si="95"/>
        <v>20.0</v>
      </c>
    </row>
    <row r="42" spans="8:8">
      <c r="A42" s="21" t="s">
        <v>95</v>
      </c>
      <c r="B42" s="21" t="s">
        <v>143</v>
      </c>
      <c r="C42" s="28"/>
      <c r="D42" s="29"/>
      <c r="E42" s="25">
        <v>18.0</v>
      </c>
      <c r="F42" s="2">
        <v>16.0</v>
      </c>
      <c r="G42" s="3">
        <v>6.0</v>
      </c>
      <c r="H42" s="30"/>
      <c r="I42" s="30"/>
      <c r="J42" s="2">
        <v>2.0</v>
      </c>
      <c r="K42" s="2">
        <v>1.0</v>
      </c>
      <c r="L42" s="3">
        <v>1.0</v>
      </c>
      <c r="M42" s="5">
        <v>43680.0</v>
      </c>
      <c r="N42" s="5">
        <v>43683.0</v>
      </c>
      <c r="O42" s="4">
        <v>2.0</v>
      </c>
      <c r="P42" s="2">
        <v>0.5</v>
      </c>
      <c r="Q42" s="2">
        <v>0.5</v>
      </c>
      <c r="R42" s="2">
        <v>0.5</v>
      </c>
      <c r="S42" s="2">
        <v>0.5</v>
      </c>
      <c r="T42" s="2">
        <v>0.5</v>
      </c>
      <c r="U42" s="2">
        <v>0.5</v>
      </c>
      <c r="V42" s="2">
        <v>0.5</v>
      </c>
      <c r="W42" s="2">
        <v>0.5</v>
      </c>
      <c r="X42" s="2">
        <v>2.0</v>
      </c>
      <c r="Y42" s="4">
        <v>2.0</v>
      </c>
      <c r="Z42" s="2">
        <v>2.0</v>
      </c>
      <c r="AA42" s="4">
        <v>2.0</v>
      </c>
      <c r="AB42" s="2">
        <f t="shared" si="84"/>
        <v>20.0</v>
      </c>
      <c r="AC42" s="3">
        <f t="shared" si="85"/>
        <v>15.0</v>
      </c>
      <c r="AD42" s="30"/>
      <c r="AE42" s="30"/>
      <c r="AF42" s="2">
        <v>2.0</v>
      </c>
      <c r="AH42" s="2">
        <v>0.5</v>
      </c>
      <c r="AJ42" s="2">
        <v>0.5</v>
      </c>
      <c r="AL42" s="5">
        <v>43687.0</v>
      </c>
      <c r="AO42" s="2">
        <v>0.5</v>
      </c>
      <c r="AQ42" s="2">
        <v>0.5</v>
      </c>
      <c r="AS42" s="2">
        <v>0.5</v>
      </c>
      <c r="AU42" s="2">
        <v>0.5</v>
      </c>
      <c r="AW42" s="2">
        <v>2.0</v>
      </c>
      <c r="AY42" s="2">
        <v>1.5</v>
      </c>
      <c r="BA42" s="2">
        <v>1.5</v>
      </c>
      <c r="BC42" s="2">
        <f t="shared" si="86"/>
        <v>12.0</v>
      </c>
      <c r="BD42" s="3">
        <f t="shared" si="87"/>
        <v>0.0</v>
      </c>
      <c r="BE42" s="30"/>
      <c r="BF42" s="30"/>
      <c r="BG42" s="2">
        <v>4.0</v>
      </c>
      <c r="BI42" s="2">
        <v>0.5</v>
      </c>
      <c r="BK42" s="2">
        <v>0.5</v>
      </c>
      <c r="BM42" s="5">
        <v>43694.0</v>
      </c>
      <c r="BP42" s="2">
        <v>0.5</v>
      </c>
      <c r="BR42" s="2">
        <v>0.5</v>
      </c>
      <c r="BT42" s="2">
        <v>0.5</v>
      </c>
      <c r="BV42" s="2">
        <v>0.5</v>
      </c>
      <c r="BX42" s="2">
        <v>2.0</v>
      </c>
      <c r="BZ42" s="2">
        <v>1.5</v>
      </c>
      <c r="CB42" s="2">
        <v>1.5</v>
      </c>
      <c r="CD42" s="2">
        <f t="shared" si="88"/>
        <v>14.0</v>
      </c>
      <c r="CE42" s="3">
        <f t="shared" si="89"/>
        <v>0.0</v>
      </c>
      <c r="CF42" s="30"/>
      <c r="CG42" s="30"/>
      <c r="CH42" s="2">
        <v>2.0</v>
      </c>
      <c r="CJ42" s="2">
        <v>0.5</v>
      </c>
      <c r="CL42" s="2">
        <v>0.5</v>
      </c>
      <c r="CN42" s="5">
        <v>43701.0</v>
      </c>
      <c r="CQ42" s="2">
        <v>0.5</v>
      </c>
      <c r="CS42" s="2">
        <v>0.5</v>
      </c>
      <c r="CU42" s="2">
        <v>0.5</v>
      </c>
      <c r="CW42" s="2">
        <v>0.5</v>
      </c>
      <c r="CY42" s="2">
        <v>2.0</v>
      </c>
      <c r="DA42" s="2">
        <v>1.0</v>
      </c>
      <c r="DC42" s="2">
        <v>1.0</v>
      </c>
      <c r="DE42" s="2">
        <f t="shared" si="90"/>
        <v>11.0</v>
      </c>
      <c r="DF42" s="3">
        <f t="shared" si="91"/>
        <v>0.0</v>
      </c>
      <c r="DG42" s="30"/>
      <c r="DH42" s="30"/>
      <c r="DI42" s="30"/>
      <c r="DJ42" s="2">
        <v>2.0</v>
      </c>
      <c r="DL42" s="2">
        <v>2.0</v>
      </c>
      <c r="DN42" s="2">
        <v>2.0</v>
      </c>
      <c r="DP42" s="2">
        <v>2.0</v>
      </c>
      <c r="DR42" s="2">
        <v>2.0</v>
      </c>
      <c r="DT42" s="2">
        <v>0.5</v>
      </c>
      <c r="DV42" s="2">
        <v>0.5</v>
      </c>
      <c r="DX42" s="2">
        <v>0.5</v>
      </c>
      <c r="DZ42" s="2">
        <v>0.5</v>
      </c>
      <c r="EB42" s="2">
        <v>0.5</v>
      </c>
      <c r="ED42" s="2">
        <v>0.5</v>
      </c>
      <c r="EF42" s="2">
        <v>1.0</v>
      </c>
      <c r="EH42" s="2">
        <v>1.0</v>
      </c>
      <c r="EJ42" s="2">
        <v>2.0</v>
      </c>
      <c r="EL42" s="2">
        <v>2.0</v>
      </c>
      <c r="EN42" s="2">
        <v>2.0</v>
      </c>
      <c r="EP42" s="2">
        <v>2.5</v>
      </c>
      <c r="ER42" s="2">
        <v>2.5</v>
      </c>
      <c r="ET42" s="2">
        <v>2.0</v>
      </c>
      <c r="EV42" s="2">
        <v>2.0</v>
      </c>
      <c r="EX42" s="2">
        <v>1.0</v>
      </c>
      <c r="EZ42" s="2">
        <v>3.0</v>
      </c>
      <c r="FB42" s="2">
        <v>2.0</v>
      </c>
      <c r="FD42" s="5">
        <v>43702.0</v>
      </c>
      <c r="FG42" s="5">
        <v>43704.0</v>
      </c>
      <c r="FJ42" s="2">
        <f t="shared" si="92"/>
        <v>43.0</v>
      </c>
      <c r="FK42" s="2">
        <f t="shared" si="93"/>
        <v>0.0</v>
      </c>
      <c r="FL42" s="7">
        <f t="shared" si="94"/>
        <v>100.0</v>
      </c>
      <c r="FM42" s="8">
        <f t="shared" si="95"/>
        <v>15.0</v>
      </c>
    </row>
    <row r="43" spans="8:8">
      <c r="A43" s="27" t="s">
        <v>94</v>
      </c>
      <c r="B43" s="32" t="s">
        <v>109</v>
      </c>
      <c r="C43" s="28"/>
      <c r="D43" s="29"/>
      <c r="E43" s="25">
        <v>18.0</v>
      </c>
      <c r="F43" s="2">
        <v>18.0</v>
      </c>
      <c r="G43" s="3">
        <v>10.0</v>
      </c>
      <c r="H43" s="30"/>
      <c r="I43" s="30"/>
      <c r="J43" s="2">
        <v>2.0</v>
      </c>
      <c r="K43" s="2">
        <v>2.0</v>
      </c>
      <c r="L43" s="3">
        <v>2.0</v>
      </c>
      <c r="M43" s="5">
        <v>43680.0</v>
      </c>
      <c r="N43" s="5">
        <v>43683.0</v>
      </c>
      <c r="O43" s="4">
        <v>2.0</v>
      </c>
      <c r="P43" s="2">
        <v>0.5</v>
      </c>
      <c r="Q43" s="2">
        <v>0.5</v>
      </c>
      <c r="R43" s="2">
        <v>0.5</v>
      </c>
      <c r="S43" s="2">
        <v>0.5</v>
      </c>
      <c r="T43" s="2">
        <v>0.5</v>
      </c>
      <c r="U43" s="2">
        <v>0.5</v>
      </c>
      <c r="V43" s="2">
        <v>0.5</v>
      </c>
      <c r="W43" s="2">
        <v>0.5</v>
      </c>
      <c r="X43" s="2">
        <v>2.0</v>
      </c>
      <c r="Y43" s="4">
        <v>2.0</v>
      </c>
      <c r="Z43" s="2">
        <v>2.0</v>
      </c>
      <c r="AA43" s="4">
        <v>2.0</v>
      </c>
      <c r="AB43" s="2">
        <f t="shared" si="84"/>
        <v>20.0</v>
      </c>
      <c r="AC43" s="3">
        <f t="shared" si="85"/>
        <v>20.0</v>
      </c>
      <c r="AD43" s="30"/>
      <c r="AE43" s="30"/>
      <c r="AF43" s="2">
        <v>2.0</v>
      </c>
      <c r="AH43" s="2">
        <v>0.5</v>
      </c>
      <c r="AJ43" s="2">
        <v>0.5</v>
      </c>
      <c r="AL43" s="5">
        <v>43687.0</v>
      </c>
      <c r="AO43" s="2">
        <v>0.5</v>
      </c>
      <c r="AQ43" s="2">
        <v>0.5</v>
      </c>
      <c r="AS43" s="2">
        <v>0.5</v>
      </c>
      <c r="AU43" s="2">
        <v>0.5</v>
      </c>
      <c r="AW43" s="2">
        <v>2.0</v>
      </c>
      <c r="AY43" s="2">
        <v>1.5</v>
      </c>
      <c r="BA43" s="2">
        <v>1.5</v>
      </c>
      <c r="BC43" s="2">
        <f t="shared" si="86"/>
        <v>12.0</v>
      </c>
      <c r="BD43" s="3">
        <f t="shared" si="87"/>
        <v>0.0</v>
      </c>
      <c r="BE43" s="30"/>
      <c r="BF43" s="30"/>
      <c r="BG43" s="2">
        <v>4.0</v>
      </c>
      <c r="BI43" s="2">
        <v>0.5</v>
      </c>
      <c r="BK43" s="2">
        <v>0.5</v>
      </c>
      <c r="BM43" s="5">
        <v>43694.0</v>
      </c>
      <c r="BP43" s="2">
        <v>0.5</v>
      </c>
      <c r="BR43" s="2">
        <v>0.5</v>
      </c>
      <c r="BT43" s="2">
        <v>0.5</v>
      </c>
      <c r="BV43" s="2">
        <v>0.5</v>
      </c>
      <c r="BX43" s="2">
        <v>2.0</v>
      </c>
      <c r="BZ43" s="2">
        <v>1.5</v>
      </c>
      <c r="CB43" s="2">
        <v>1.5</v>
      </c>
      <c r="CD43" s="2">
        <f t="shared" si="88"/>
        <v>14.0</v>
      </c>
      <c r="CE43" s="3">
        <f t="shared" si="89"/>
        <v>0.0</v>
      </c>
      <c r="CF43" s="30"/>
      <c r="CG43" s="30"/>
      <c r="CH43" s="2">
        <v>2.0</v>
      </c>
      <c r="CJ43" s="2">
        <v>0.5</v>
      </c>
      <c r="CL43" s="2">
        <v>0.5</v>
      </c>
      <c r="CN43" s="5">
        <v>43701.0</v>
      </c>
      <c r="CQ43" s="2">
        <v>0.5</v>
      </c>
      <c r="CS43" s="2">
        <v>0.5</v>
      </c>
      <c r="CU43" s="2">
        <v>0.5</v>
      </c>
      <c r="CW43" s="2">
        <v>0.5</v>
      </c>
      <c r="CY43" s="2">
        <v>2.0</v>
      </c>
      <c r="DA43" s="2">
        <v>1.0</v>
      </c>
      <c r="DC43" s="2">
        <v>1.0</v>
      </c>
      <c r="DE43" s="2">
        <f t="shared" si="90"/>
        <v>11.0</v>
      </c>
      <c r="DF43" s="3">
        <f t="shared" si="91"/>
        <v>0.0</v>
      </c>
      <c r="DG43" s="30"/>
      <c r="DH43" s="30"/>
      <c r="DI43" s="30"/>
      <c r="DJ43" s="2">
        <v>2.0</v>
      </c>
      <c r="DL43" s="2">
        <v>2.0</v>
      </c>
      <c r="DN43" s="2">
        <v>2.0</v>
      </c>
      <c r="DP43" s="2">
        <v>2.0</v>
      </c>
      <c r="DR43" s="2">
        <v>2.0</v>
      </c>
      <c r="DT43" s="2">
        <v>0.5</v>
      </c>
      <c r="DV43" s="2">
        <v>0.5</v>
      </c>
      <c r="DX43" s="2">
        <v>0.5</v>
      </c>
      <c r="DZ43" s="2">
        <v>0.5</v>
      </c>
      <c r="EB43" s="2">
        <v>0.5</v>
      </c>
      <c r="ED43" s="2">
        <v>0.5</v>
      </c>
      <c r="EF43" s="2">
        <v>1.0</v>
      </c>
      <c r="EH43" s="2">
        <v>1.0</v>
      </c>
      <c r="EJ43" s="2">
        <v>2.0</v>
      </c>
      <c r="EL43" s="2">
        <v>2.0</v>
      </c>
      <c r="EN43" s="2">
        <v>2.0</v>
      </c>
      <c r="EP43" s="2">
        <v>2.5</v>
      </c>
      <c r="ER43" s="2">
        <v>2.5</v>
      </c>
      <c r="ET43" s="2">
        <v>2.0</v>
      </c>
      <c r="EV43" s="2">
        <v>2.0</v>
      </c>
      <c r="EX43" s="2">
        <v>1.0</v>
      </c>
      <c r="EZ43" s="2">
        <v>3.0</v>
      </c>
      <c r="FB43" s="2">
        <v>2.0</v>
      </c>
      <c r="FD43" s="5">
        <v>43702.0</v>
      </c>
      <c r="FG43" s="5">
        <v>43704.0</v>
      </c>
      <c r="FJ43" s="2">
        <f t="shared" si="92"/>
        <v>43.0</v>
      </c>
      <c r="FK43" s="2">
        <f t="shared" si="93"/>
        <v>0.0</v>
      </c>
      <c r="FL43" s="7">
        <f t="shared" si="94"/>
        <v>100.0</v>
      </c>
      <c r="FM43" s="8">
        <f t="shared" si="95"/>
        <v>20.0</v>
      </c>
    </row>
    <row r="44" spans="8:8" ht="18.75">
      <c r="A44" s="9" t="s">
        <v>60</v>
      </c>
      <c r="B44" s="9"/>
      <c r="C44" s="36"/>
      <c r="D44" s="6"/>
      <c r="E44" s="25"/>
      <c r="M44" s="5"/>
      <c r="FG44" s="5"/>
    </row>
    <row r="45" spans="8:8">
      <c r="A45" s="31" t="s">
        <v>98</v>
      </c>
      <c r="B45" s="32" t="s">
        <v>128</v>
      </c>
      <c r="C45" s="23" t="s">
        <v>105</v>
      </c>
      <c r="D45" s="24" t="s">
        <v>41</v>
      </c>
      <c r="E45" s="25">
        <v>18.0</v>
      </c>
      <c r="F45" s="2">
        <v>18.0</v>
      </c>
      <c r="G45" s="3">
        <v>10.0</v>
      </c>
      <c r="H45" s="26" t="s">
        <v>42</v>
      </c>
      <c r="I45" s="26" t="s">
        <v>43</v>
      </c>
      <c r="J45" s="2">
        <v>2.0</v>
      </c>
      <c r="K45" s="2">
        <v>2.0</v>
      </c>
      <c r="L45" s="3">
        <v>2.0</v>
      </c>
      <c r="M45" s="5">
        <v>43680.0</v>
      </c>
      <c r="N45" s="5">
        <v>43684.0</v>
      </c>
      <c r="O45" s="4">
        <v>2.0</v>
      </c>
      <c r="P45" s="2">
        <v>0.5</v>
      </c>
      <c r="Q45" s="2">
        <v>0.5</v>
      </c>
      <c r="R45" s="2">
        <v>0.5</v>
      </c>
      <c r="S45" s="2">
        <v>0.4</v>
      </c>
      <c r="T45" s="2">
        <v>0.5</v>
      </c>
      <c r="U45" s="2">
        <v>0.5</v>
      </c>
      <c r="V45" s="2">
        <v>0.5</v>
      </c>
      <c r="W45" s="2">
        <v>0.5</v>
      </c>
      <c r="X45" s="2">
        <v>2.0</v>
      </c>
      <c r="Y45" s="2">
        <v>1.5</v>
      </c>
      <c r="Z45" s="2">
        <v>2.0</v>
      </c>
      <c r="AA45" s="2">
        <v>1.8</v>
      </c>
      <c r="AB45" s="2">
        <f t="shared" si="96" ref="AB45:AB48">SUM(10+2+2+P45+R45+T45+V45+X45+Z45)</f>
        <v>20.0</v>
      </c>
      <c r="AC45" s="3">
        <f t="shared" si="97" ref="AC45:AC48">(G45+L45+O45+Q45+S45+U45+W45+Y45+AA45)</f>
        <v>19.2</v>
      </c>
      <c r="AD45" s="26" t="s">
        <v>44</v>
      </c>
      <c r="AE45" s="26" t="s">
        <v>45</v>
      </c>
      <c r="AF45" s="2">
        <v>2.0</v>
      </c>
      <c r="AH45" s="2">
        <v>0.5</v>
      </c>
      <c r="AJ45" s="2">
        <v>0.5</v>
      </c>
      <c r="AL45" s="5">
        <v>43687.0</v>
      </c>
      <c r="AO45" s="2">
        <v>0.5</v>
      </c>
      <c r="AQ45" s="2">
        <v>0.5</v>
      </c>
      <c r="AS45" s="2">
        <v>0.5</v>
      </c>
      <c r="AU45" s="2">
        <v>0.5</v>
      </c>
      <c r="AW45" s="2">
        <v>2.0</v>
      </c>
      <c r="AY45" s="2">
        <v>1.5</v>
      </c>
      <c r="BA45" s="2">
        <v>1.5</v>
      </c>
      <c r="BC45" s="2">
        <f t="shared" si="98" ref="BC45:BC48">(AF45+AH45+AJ45+2+AO45+AQ45+AS45+AU45+AW45+AY45+BA45)</f>
        <v>12.0</v>
      </c>
      <c r="BD45" s="3">
        <f t="shared" si="99" ref="BD45:BD48">(AG45+AI45+AK45+AN45+AP45+AR45+AT45+AV45+AX45+AZ45+BB45)</f>
        <v>0.0</v>
      </c>
      <c r="BE45" s="26" t="s">
        <v>46</v>
      </c>
      <c r="BF45" s="26" t="s">
        <v>47</v>
      </c>
      <c r="BG45" s="2">
        <v>4.0</v>
      </c>
      <c r="BI45" s="2">
        <v>0.5</v>
      </c>
      <c r="BK45" s="2">
        <v>0.5</v>
      </c>
      <c r="BM45" s="5">
        <v>43694.0</v>
      </c>
      <c r="BP45" s="2">
        <v>0.5</v>
      </c>
      <c r="BR45" s="2">
        <v>0.5</v>
      </c>
      <c r="BT45" s="2">
        <v>0.5</v>
      </c>
      <c r="BV45" s="2">
        <v>0.5</v>
      </c>
      <c r="BX45" s="2">
        <v>2.0</v>
      </c>
      <c r="BZ45" s="2">
        <v>1.5</v>
      </c>
      <c r="CB45" s="2">
        <v>1.5</v>
      </c>
      <c r="CD45" s="2">
        <f t="shared" si="100" ref="CD45:CD48">(BG45+BI45+BK45+2+BP45+BR45+BT45+BV45+BX45+BZ45+CB45)</f>
        <v>14.0</v>
      </c>
      <c r="CE45" s="3">
        <f t="shared" si="101" ref="CE45:CE48">(CC45+CA45+BY45+BW45+BU45+BS45+BQ45+BO45+BL45+BJ45+BH45)</f>
        <v>0.0</v>
      </c>
      <c r="CF45" s="26" t="s">
        <v>48</v>
      </c>
      <c r="CG45" s="26" t="s">
        <v>49</v>
      </c>
      <c r="CH45" s="2">
        <v>2.0</v>
      </c>
      <c r="CJ45" s="2">
        <v>0.5</v>
      </c>
      <c r="CL45" s="2">
        <v>0.5</v>
      </c>
      <c r="CN45" s="5">
        <v>43701.0</v>
      </c>
      <c r="CQ45" s="2">
        <v>0.5</v>
      </c>
      <c r="CS45" s="2">
        <v>0.5</v>
      </c>
      <c r="CU45" s="2">
        <v>0.5</v>
      </c>
      <c r="CW45" s="2">
        <v>0.5</v>
      </c>
      <c r="CY45" s="2">
        <v>2.0</v>
      </c>
      <c r="DA45" s="2">
        <v>1.0</v>
      </c>
      <c r="DC45" s="2">
        <v>1.0</v>
      </c>
      <c r="DE45" s="2">
        <f t="shared" si="102" ref="DE45:DE48">(CH45+CJ45+CL45+2+CQ45+CS45+CU45+CW45+CY45+DA45+DC45)</f>
        <v>11.0</v>
      </c>
      <c r="DF45" s="3">
        <f t="shared" si="103" ref="DF45:DF48">(+DD45+DB45+CZ45+CX45+CV45+CT45+CR45+CP45+CM45+CK45+CI45)</f>
        <v>0.0</v>
      </c>
      <c r="DG45" s="26" t="s">
        <v>50</v>
      </c>
      <c r="DH45" s="26" t="s">
        <v>51</v>
      </c>
      <c r="DI45" s="26" t="s">
        <v>52</v>
      </c>
      <c r="DJ45" s="2">
        <v>2.0</v>
      </c>
      <c r="DL45" s="2">
        <v>2.0</v>
      </c>
      <c r="DN45" s="2">
        <v>2.0</v>
      </c>
      <c r="DP45" s="2">
        <v>2.0</v>
      </c>
      <c r="DR45" s="2">
        <v>2.0</v>
      </c>
      <c r="DT45" s="2">
        <v>0.5</v>
      </c>
      <c r="DV45" s="2">
        <v>0.5</v>
      </c>
      <c r="DX45" s="2">
        <v>0.5</v>
      </c>
      <c r="DZ45" s="2">
        <v>0.5</v>
      </c>
      <c r="EB45" s="2">
        <v>0.5</v>
      </c>
      <c r="ED45" s="2">
        <v>0.5</v>
      </c>
      <c r="EF45" s="2">
        <v>1.0</v>
      </c>
      <c r="EH45" s="2">
        <v>1.0</v>
      </c>
      <c r="EJ45" s="2">
        <v>2.0</v>
      </c>
      <c r="EL45" s="2">
        <v>2.0</v>
      </c>
      <c r="EN45" s="2">
        <v>2.0</v>
      </c>
      <c r="EP45" s="2">
        <v>2.5</v>
      </c>
      <c r="ER45" s="2">
        <v>2.5</v>
      </c>
      <c r="ET45" s="2">
        <v>2.0</v>
      </c>
      <c r="EV45" s="2">
        <v>2.0</v>
      </c>
      <c r="EX45" s="2">
        <v>1.0</v>
      </c>
      <c r="EZ45" s="2">
        <v>3.0</v>
      </c>
      <c r="FB45" s="2">
        <v>2.0</v>
      </c>
      <c r="FD45" s="5">
        <v>43702.0</v>
      </c>
      <c r="FG45" s="5">
        <v>43704.0</v>
      </c>
      <c r="FJ45" s="2">
        <f t="shared" si="104" ref="FJ45:FJ48">(5+2+FB45+EZ45+EX45+EV45+ET45+ER45+EP45+EN45+EL45+EJ45+EH45+EF45+ED45+EB45+DZ45+DX45+DV45+DT45+DR45+DP45+DN45+DL45+DJ45)</f>
        <v>43.0</v>
      </c>
      <c r="FK45" s="2">
        <f t="shared" si="105" ref="FK45:FK48">(FI45+FF45+FC45+FA45+EY45+EW45+EU45+ES45+EQ45+EO45+EM45+EK45+EI45+EG45+EE45+EC45+EA45+DY45+DW45+DU45+DS45+DQ45+DO45+DM45+DK45)</f>
        <v>0.0</v>
      </c>
      <c r="FL45" s="7">
        <f t="shared" si="106" ref="FL45:FL48">(FJ45+DE45+CD45+BC45+AB45)</f>
        <v>100.0</v>
      </c>
      <c r="FM45" s="8">
        <f t="shared" si="107" ref="FM45:FM48">(FK45+CE45+DF45+BD45+AC45)</f>
        <v>19.2</v>
      </c>
    </row>
    <row r="46" spans="8:8">
      <c r="A46" s="27" t="s">
        <v>97</v>
      </c>
      <c r="B46" s="32" t="s">
        <v>111</v>
      </c>
      <c r="C46" s="28"/>
      <c r="D46" s="29"/>
      <c r="E46" s="25">
        <v>18.0</v>
      </c>
      <c r="F46" s="2">
        <v>17.0</v>
      </c>
      <c r="G46" s="3">
        <v>8.0</v>
      </c>
      <c r="H46" s="30"/>
      <c r="I46" s="30"/>
      <c r="J46" s="2">
        <v>2.0</v>
      </c>
      <c r="K46" s="2">
        <v>2.0</v>
      </c>
      <c r="L46" s="3">
        <v>2.0</v>
      </c>
      <c r="M46" s="5">
        <v>43680.0</v>
      </c>
      <c r="N46" s="5">
        <v>43684.0</v>
      </c>
      <c r="O46" s="4">
        <v>2.0</v>
      </c>
      <c r="P46" s="2">
        <v>0.5</v>
      </c>
      <c r="Q46" s="2">
        <v>0.5</v>
      </c>
      <c r="R46" s="2">
        <v>0.5</v>
      </c>
      <c r="S46" s="2">
        <v>0.5</v>
      </c>
      <c r="T46" s="2">
        <v>0.5</v>
      </c>
      <c r="U46" s="2">
        <v>0.5</v>
      </c>
      <c r="V46" s="2">
        <v>0.5</v>
      </c>
      <c r="W46" s="2">
        <v>0.5</v>
      </c>
      <c r="X46" s="2">
        <v>2.0</v>
      </c>
      <c r="Y46" s="2">
        <v>1.5</v>
      </c>
      <c r="Z46" s="2">
        <v>2.0</v>
      </c>
      <c r="AA46" s="2">
        <v>1.8</v>
      </c>
      <c r="AB46" s="2">
        <f t="shared" si="96"/>
        <v>20.0</v>
      </c>
      <c r="AC46" s="3">
        <f t="shared" si="97"/>
        <v>17.3</v>
      </c>
      <c r="AD46" s="30"/>
      <c r="AE46" s="30"/>
      <c r="AF46" s="2">
        <v>2.0</v>
      </c>
      <c r="AH46" s="2">
        <v>0.5</v>
      </c>
      <c r="AJ46" s="2">
        <v>0.5</v>
      </c>
      <c r="AL46" s="5">
        <v>43687.0</v>
      </c>
      <c r="AO46" s="2">
        <v>0.5</v>
      </c>
      <c r="AQ46" s="2">
        <v>0.5</v>
      </c>
      <c r="AS46" s="2">
        <v>0.5</v>
      </c>
      <c r="AU46" s="2">
        <v>0.5</v>
      </c>
      <c r="AW46" s="2">
        <v>2.0</v>
      </c>
      <c r="AY46" s="2">
        <v>1.5</v>
      </c>
      <c r="BA46" s="2">
        <v>1.5</v>
      </c>
      <c r="BC46" s="2">
        <f t="shared" si="98"/>
        <v>12.0</v>
      </c>
      <c r="BD46" s="3">
        <f t="shared" si="99"/>
        <v>0.0</v>
      </c>
      <c r="BE46" s="30"/>
      <c r="BF46" s="30"/>
      <c r="BG46" s="2">
        <v>4.0</v>
      </c>
      <c r="BI46" s="2">
        <v>0.5</v>
      </c>
      <c r="BK46" s="2">
        <v>0.5</v>
      </c>
      <c r="BM46" s="5">
        <v>43694.0</v>
      </c>
      <c r="BP46" s="2">
        <v>0.5</v>
      </c>
      <c r="BR46" s="2">
        <v>0.5</v>
      </c>
      <c r="BT46" s="2">
        <v>0.5</v>
      </c>
      <c r="BV46" s="2">
        <v>0.5</v>
      </c>
      <c r="BX46" s="2">
        <v>2.0</v>
      </c>
      <c r="BZ46" s="2">
        <v>1.5</v>
      </c>
      <c r="CB46" s="2">
        <v>1.5</v>
      </c>
      <c r="CD46" s="2">
        <f t="shared" si="100"/>
        <v>14.0</v>
      </c>
      <c r="CE46" s="3">
        <f t="shared" si="101"/>
        <v>0.0</v>
      </c>
      <c r="CF46" s="30"/>
      <c r="CG46" s="30"/>
      <c r="CH46" s="2">
        <v>2.0</v>
      </c>
      <c r="CJ46" s="2">
        <v>0.5</v>
      </c>
      <c r="CL46" s="2">
        <v>0.5</v>
      </c>
      <c r="CN46" s="5">
        <v>43701.0</v>
      </c>
      <c r="CQ46" s="2">
        <v>0.5</v>
      </c>
      <c r="CS46" s="2">
        <v>0.5</v>
      </c>
      <c r="CU46" s="2">
        <v>0.5</v>
      </c>
      <c r="CW46" s="2">
        <v>0.5</v>
      </c>
      <c r="CY46" s="2">
        <v>2.0</v>
      </c>
      <c r="DA46" s="2">
        <v>1.0</v>
      </c>
      <c r="DC46" s="2">
        <v>1.0</v>
      </c>
      <c r="DE46" s="2">
        <f t="shared" si="102"/>
        <v>11.0</v>
      </c>
      <c r="DF46" s="3">
        <f t="shared" si="103"/>
        <v>0.0</v>
      </c>
      <c r="DG46" s="30"/>
      <c r="DH46" s="30"/>
      <c r="DI46" s="30"/>
      <c r="DJ46" s="2">
        <v>2.0</v>
      </c>
      <c r="DL46" s="2">
        <v>2.0</v>
      </c>
      <c r="DN46" s="2">
        <v>2.0</v>
      </c>
      <c r="DP46" s="2">
        <v>2.0</v>
      </c>
      <c r="DR46" s="2">
        <v>2.0</v>
      </c>
      <c r="DT46" s="2">
        <v>0.5</v>
      </c>
      <c r="DV46" s="2">
        <v>0.5</v>
      </c>
      <c r="DX46" s="2">
        <v>0.5</v>
      </c>
      <c r="DZ46" s="2">
        <v>0.5</v>
      </c>
      <c r="EB46" s="2">
        <v>0.5</v>
      </c>
      <c r="ED46" s="2">
        <v>0.5</v>
      </c>
      <c r="EF46" s="2">
        <v>1.0</v>
      </c>
      <c r="EH46" s="2">
        <v>1.0</v>
      </c>
      <c r="EJ46" s="2">
        <v>2.0</v>
      </c>
      <c r="EL46" s="2">
        <v>2.0</v>
      </c>
      <c r="EN46" s="2">
        <v>2.0</v>
      </c>
      <c r="EP46" s="2">
        <v>2.5</v>
      </c>
      <c r="ER46" s="2">
        <v>2.5</v>
      </c>
      <c r="ET46" s="2">
        <v>2.0</v>
      </c>
      <c r="EV46" s="2">
        <v>2.0</v>
      </c>
      <c r="EX46" s="2">
        <v>1.0</v>
      </c>
      <c r="EZ46" s="2">
        <v>3.0</v>
      </c>
      <c r="FB46" s="2">
        <v>2.0</v>
      </c>
      <c r="FD46" s="5">
        <v>43702.0</v>
      </c>
      <c r="FG46" s="5">
        <v>43704.0</v>
      </c>
      <c r="FJ46" s="2">
        <f t="shared" si="104"/>
        <v>43.0</v>
      </c>
      <c r="FK46" s="2">
        <f t="shared" si="105"/>
        <v>0.0</v>
      </c>
      <c r="FL46" s="7">
        <f t="shared" si="106"/>
        <v>100.0</v>
      </c>
      <c r="FM46" s="8">
        <f t="shared" si="107"/>
        <v>17.3</v>
      </c>
    </row>
    <row r="47" spans="8:8">
      <c r="A47" s="21" t="s">
        <v>96</v>
      </c>
      <c r="B47" s="32" t="s">
        <v>110</v>
      </c>
      <c r="C47" s="28"/>
      <c r="D47" s="29"/>
      <c r="E47" s="25">
        <v>18.0</v>
      </c>
      <c r="F47" s="2">
        <v>15.0</v>
      </c>
      <c r="G47" s="3">
        <v>4.0</v>
      </c>
      <c r="H47" s="30"/>
      <c r="I47" s="30"/>
      <c r="J47" s="2">
        <v>2.0</v>
      </c>
      <c r="K47" s="2">
        <v>1.0</v>
      </c>
      <c r="L47" s="3">
        <v>1.0</v>
      </c>
      <c r="M47" s="5">
        <v>43680.0</v>
      </c>
      <c r="N47" s="5">
        <v>43684.0</v>
      </c>
      <c r="O47" s="4">
        <v>2.0</v>
      </c>
      <c r="P47" s="2">
        <v>0.5</v>
      </c>
      <c r="Q47" s="2">
        <v>0.5</v>
      </c>
      <c r="R47" s="2">
        <v>0.5</v>
      </c>
      <c r="S47" s="2">
        <v>0.5</v>
      </c>
      <c r="T47" s="2">
        <v>0.5</v>
      </c>
      <c r="U47" s="2">
        <v>0.5</v>
      </c>
      <c r="V47" s="2">
        <v>0.5</v>
      </c>
      <c r="W47" s="2">
        <v>0.5</v>
      </c>
      <c r="X47" s="2">
        <v>2.0</v>
      </c>
      <c r="Y47" s="2">
        <v>1.5</v>
      </c>
      <c r="Z47" s="2">
        <v>2.0</v>
      </c>
      <c r="AA47" s="2">
        <v>1.8</v>
      </c>
      <c r="AB47" s="2">
        <f t="shared" si="96"/>
        <v>20.0</v>
      </c>
      <c r="AC47" s="3">
        <f t="shared" si="97"/>
        <v>12.3</v>
      </c>
      <c r="AD47" s="30"/>
      <c r="AE47" s="30"/>
      <c r="AF47" s="2">
        <v>2.0</v>
      </c>
      <c r="AH47" s="2">
        <v>0.5</v>
      </c>
      <c r="AJ47" s="2">
        <v>0.5</v>
      </c>
      <c r="AL47" s="5">
        <v>43687.0</v>
      </c>
      <c r="AO47" s="2">
        <v>0.5</v>
      </c>
      <c r="AQ47" s="2">
        <v>0.5</v>
      </c>
      <c r="AS47" s="2">
        <v>0.5</v>
      </c>
      <c r="AU47" s="2">
        <v>0.5</v>
      </c>
      <c r="AW47" s="2">
        <v>2.0</v>
      </c>
      <c r="AY47" s="2">
        <v>1.5</v>
      </c>
      <c r="BA47" s="2">
        <v>1.5</v>
      </c>
      <c r="BC47" s="2">
        <f t="shared" si="98"/>
        <v>12.0</v>
      </c>
      <c r="BD47" s="3">
        <f t="shared" si="99"/>
        <v>0.0</v>
      </c>
      <c r="BE47" s="30"/>
      <c r="BF47" s="30"/>
      <c r="BG47" s="2">
        <v>4.0</v>
      </c>
      <c r="BI47" s="2">
        <v>0.5</v>
      </c>
      <c r="BK47" s="2">
        <v>0.5</v>
      </c>
      <c r="BM47" s="5">
        <v>43694.0</v>
      </c>
      <c r="BP47" s="2">
        <v>0.5</v>
      </c>
      <c r="BR47" s="2">
        <v>0.5</v>
      </c>
      <c r="BT47" s="2">
        <v>0.5</v>
      </c>
      <c r="BV47" s="2">
        <v>0.5</v>
      </c>
      <c r="BX47" s="2">
        <v>2.0</v>
      </c>
      <c r="BZ47" s="2">
        <v>1.5</v>
      </c>
      <c r="CB47" s="2">
        <v>1.5</v>
      </c>
      <c r="CD47" s="2">
        <f t="shared" si="100"/>
        <v>14.0</v>
      </c>
      <c r="CE47" s="3">
        <f t="shared" si="101"/>
        <v>0.0</v>
      </c>
      <c r="CF47" s="30"/>
      <c r="CG47" s="30"/>
      <c r="CH47" s="2">
        <v>2.0</v>
      </c>
      <c r="CJ47" s="2">
        <v>0.5</v>
      </c>
      <c r="CL47" s="2">
        <v>0.5</v>
      </c>
      <c r="CN47" s="5">
        <v>43701.0</v>
      </c>
      <c r="CQ47" s="2">
        <v>0.5</v>
      </c>
      <c r="CS47" s="2">
        <v>0.5</v>
      </c>
      <c r="CU47" s="2">
        <v>0.5</v>
      </c>
      <c r="CW47" s="2">
        <v>0.5</v>
      </c>
      <c r="CY47" s="2">
        <v>2.0</v>
      </c>
      <c r="DA47" s="2">
        <v>1.0</v>
      </c>
      <c r="DC47" s="2">
        <v>1.0</v>
      </c>
      <c r="DE47" s="2">
        <f t="shared" si="102"/>
        <v>11.0</v>
      </c>
      <c r="DF47" s="3">
        <f t="shared" si="103"/>
        <v>0.0</v>
      </c>
      <c r="DG47" s="30"/>
      <c r="DH47" s="30"/>
      <c r="DI47" s="30"/>
      <c r="DJ47" s="2">
        <v>2.0</v>
      </c>
      <c r="DL47" s="2">
        <v>2.0</v>
      </c>
      <c r="DN47" s="2">
        <v>2.0</v>
      </c>
      <c r="DP47" s="2">
        <v>2.0</v>
      </c>
      <c r="DR47" s="2">
        <v>2.0</v>
      </c>
      <c r="DT47" s="2">
        <v>0.5</v>
      </c>
      <c r="DV47" s="2">
        <v>0.5</v>
      </c>
      <c r="DX47" s="2">
        <v>0.5</v>
      </c>
      <c r="DZ47" s="2">
        <v>0.5</v>
      </c>
      <c r="EB47" s="2">
        <v>0.5</v>
      </c>
      <c r="ED47" s="2">
        <v>0.5</v>
      </c>
      <c r="EF47" s="2">
        <v>1.0</v>
      </c>
      <c r="EH47" s="2">
        <v>1.0</v>
      </c>
      <c r="EJ47" s="2">
        <v>2.0</v>
      </c>
      <c r="EL47" s="2">
        <v>2.0</v>
      </c>
      <c r="EN47" s="2">
        <v>2.0</v>
      </c>
      <c r="EP47" s="2">
        <v>2.5</v>
      </c>
      <c r="ER47" s="2">
        <v>2.5</v>
      </c>
      <c r="ET47" s="2">
        <v>2.0</v>
      </c>
      <c r="EV47" s="2">
        <v>2.0</v>
      </c>
      <c r="EX47" s="2">
        <v>1.0</v>
      </c>
      <c r="EZ47" s="2">
        <v>3.0</v>
      </c>
      <c r="FB47" s="2">
        <v>2.0</v>
      </c>
      <c r="FD47" s="5">
        <v>43702.0</v>
      </c>
      <c r="FG47" s="5">
        <v>43704.0</v>
      </c>
      <c r="FJ47" s="2">
        <f t="shared" si="104"/>
        <v>43.0</v>
      </c>
      <c r="FK47" s="2">
        <f t="shared" si="105"/>
        <v>0.0</v>
      </c>
      <c r="FL47" s="7">
        <f t="shared" si="106"/>
        <v>100.0</v>
      </c>
      <c r="FM47" s="8">
        <f t="shared" si="107"/>
        <v>12.3</v>
      </c>
    </row>
    <row r="48" spans="8:8">
      <c r="A48" s="27" t="s">
        <v>142</v>
      </c>
      <c r="B48" s="32" t="s">
        <v>131</v>
      </c>
      <c r="C48" s="28"/>
      <c r="D48" s="29"/>
      <c r="E48" s="25">
        <v>18.0</v>
      </c>
      <c r="F48" s="2">
        <v>17.0</v>
      </c>
      <c r="G48" s="3">
        <v>8.0</v>
      </c>
      <c r="H48" s="30"/>
      <c r="I48" s="30"/>
      <c r="J48" s="2">
        <v>2.0</v>
      </c>
      <c r="K48" s="2">
        <v>2.0</v>
      </c>
      <c r="L48" s="3">
        <v>2.0</v>
      </c>
      <c r="M48" s="5">
        <v>43680.0</v>
      </c>
      <c r="N48" s="5">
        <v>43684.0</v>
      </c>
      <c r="O48" s="4">
        <v>2.0</v>
      </c>
      <c r="P48" s="2">
        <v>0.5</v>
      </c>
      <c r="Q48" s="2">
        <v>0.3</v>
      </c>
      <c r="R48" s="2">
        <v>0.5</v>
      </c>
      <c r="S48" s="2">
        <v>0.3</v>
      </c>
      <c r="T48" s="2">
        <v>0.5</v>
      </c>
      <c r="U48" s="2">
        <v>0.3</v>
      </c>
      <c r="V48" s="2">
        <v>0.5</v>
      </c>
      <c r="W48" s="2">
        <v>0.3</v>
      </c>
      <c r="X48" s="2">
        <v>2.0</v>
      </c>
      <c r="Y48" s="2">
        <v>1.5</v>
      </c>
      <c r="Z48" s="2">
        <v>2.0</v>
      </c>
      <c r="AA48" s="2">
        <v>1.8</v>
      </c>
      <c r="AB48" s="2">
        <f t="shared" si="96"/>
        <v>20.0</v>
      </c>
      <c r="AC48" s="3">
        <f t="shared" si="97"/>
        <v>16.500000000000004</v>
      </c>
      <c r="AD48" s="30"/>
      <c r="AE48" s="30"/>
      <c r="AF48" s="2">
        <v>2.0</v>
      </c>
      <c r="AH48" s="2">
        <v>0.5</v>
      </c>
      <c r="AJ48" s="2">
        <v>0.5</v>
      </c>
      <c r="AL48" s="5">
        <v>43687.0</v>
      </c>
      <c r="AO48" s="2">
        <v>0.5</v>
      </c>
      <c r="AQ48" s="2">
        <v>0.5</v>
      </c>
      <c r="AS48" s="2">
        <v>0.5</v>
      </c>
      <c r="AU48" s="2">
        <v>0.5</v>
      </c>
      <c r="AW48" s="2">
        <v>2.0</v>
      </c>
      <c r="AY48" s="2">
        <v>1.5</v>
      </c>
      <c r="BA48" s="2">
        <v>1.5</v>
      </c>
      <c r="BC48" s="2">
        <f t="shared" si="98"/>
        <v>12.0</v>
      </c>
      <c r="BD48" s="3">
        <f t="shared" si="99"/>
        <v>0.0</v>
      </c>
      <c r="BE48" s="30"/>
      <c r="BF48" s="30"/>
      <c r="BG48" s="2">
        <v>4.0</v>
      </c>
      <c r="BI48" s="2">
        <v>0.5</v>
      </c>
      <c r="BK48" s="2">
        <v>0.5</v>
      </c>
      <c r="BM48" s="5">
        <v>43694.0</v>
      </c>
      <c r="BP48" s="2">
        <v>0.5</v>
      </c>
      <c r="BR48" s="2">
        <v>0.5</v>
      </c>
      <c r="BT48" s="2">
        <v>0.5</v>
      </c>
      <c r="BV48" s="2">
        <v>0.5</v>
      </c>
      <c r="BX48" s="2">
        <v>2.0</v>
      </c>
      <c r="BZ48" s="2">
        <v>1.5</v>
      </c>
      <c r="CB48" s="2">
        <v>1.5</v>
      </c>
      <c r="CD48" s="2">
        <f t="shared" si="100"/>
        <v>14.0</v>
      </c>
      <c r="CE48" s="3">
        <f t="shared" si="101"/>
        <v>0.0</v>
      </c>
      <c r="CF48" s="30"/>
      <c r="CG48" s="30"/>
      <c r="CH48" s="2">
        <v>2.0</v>
      </c>
      <c r="CJ48" s="2">
        <v>0.5</v>
      </c>
      <c r="CL48" s="2">
        <v>0.5</v>
      </c>
      <c r="CN48" s="5">
        <v>43701.0</v>
      </c>
      <c r="CQ48" s="2">
        <v>0.5</v>
      </c>
      <c r="CS48" s="2">
        <v>0.5</v>
      </c>
      <c r="CU48" s="2">
        <v>0.5</v>
      </c>
      <c r="CW48" s="2">
        <v>0.5</v>
      </c>
      <c r="CY48" s="2">
        <v>2.0</v>
      </c>
      <c r="DA48" s="2">
        <v>1.0</v>
      </c>
      <c r="DC48" s="2">
        <v>1.0</v>
      </c>
      <c r="DE48" s="2">
        <f t="shared" si="102"/>
        <v>11.0</v>
      </c>
      <c r="DF48" s="3">
        <f t="shared" si="103"/>
        <v>0.0</v>
      </c>
      <c r="DG48" s="30"/>
      <c r="DH48" s="30"/>
      <c r="DI48" s="30"/>
      <c r="DJ48" s="2">
        <v>2.0</v>
      </c>
      <c r="DL48" s="2">
        <v>2.0</v>
      </c>
      <c r="DN48" s="2">
        <v>2.0</v>
      </c>
      <c r="DP48" s="2">
        <v>2.0</v>
      </c>
      <c r="DR48" s="2">
        <v>2.0</v>
      </c>
      <c r="DT48" s="2">
        <v>0.5</v>
      </c>
      <c r="DV48" s="2">
        <v>0.5</v>
      </c>
      <c r="DX48" s="2">
        <v>0.5</v>
      </c>
      <c r="DZ48" s="2">
        <v>0.5</v>
      </c>
      <c r="EB48" s="2">
        <v>0.5</v>
      </c>
      <c r="ED48" s="2">
        <v>0.5</v>
      </c>
      <c r="EF48" s="2">
        <v>1.0</v>
      </c>
      <c r="EH48" s="2">
        <v>1.0</v>
      </c>
      <c r="EJ48" s="2">
        <v>2.0</v>
      </c>
      <c r="EL48" s="2">
        <v>2.0</v>
      </c>
      <c r="EN48" s="2">
        <v>2.0</v>
      </c>
      <c r="EP48" s="2">
        <v>2.5</v>
      </c>
      <c r="ER48" s="2">
        <v>2.5</v>
      </c>
      <c r="ET48" s="2">
        <v>2.0</v>
      </c>
      <c r="EV48" s="2">
        <v>2.0</v>
      </c>
      <c r="EX48" s="2">
        <v>1.0</v>
      </c>
      <c r="EZ48" s="2">
        <v>3.0</v>
      </c>
      <c r="FB48" s="2">
        <v>2.0</v>
      </c>
      <c r="FD48" s="5">
        <v>43702.0</v>
      </c>
      <c r="FG48" s="5">
        <v>43704.0</v>
      </c>
      <c r="FJ48" s="2">
        <f t="shared" si="104"/>
        <v>43.0</v>
      </c>
      <c r="FK48" s="2">
        <f t="shared" si="105"/>
        <v>0.0</v>
      </c>
      <c r="FL48" s="7">
        <f t="shared" si="106"/>
        <v>100.0</v>
      </c>
      <c r="FM48" s="8">
        <f t="shared" si="107"/>
        <v>16.500000000000004</v>
      </c>
    </row>
    <row r="49" spans="8:8" ht="18.75">
      <c r="A49" s="9" t="s">
        <v>61</v>
      </c>
      <c r="B49" s="9"/>
      <c r="C49" s="36"/>
      <c r="D49" s="6"/>
      <c r="E49" s="25"/>
      <c r="M49" s="5"/>
      <c r="FG49" s="5"/>
    </row>
    <row r="50" spans="8:8">
      <c r="A50" s="21" t="s">
        <v>99</v>
      </c>
      <c r="B50" s="32" t="s">
        <v>122</v>
      </c>
      <c r="C50" s="23" t="s">
        <v>104</v>
      </c>
      <c r="D50" s="24" t="s">
        <v>41</v>
      </c>
      <c r="E50" s="25">
        <v>18.0</v>
      </c>
      <c r="F50" s="2">
        <v>12.0</v>
      </c>
      <c r="G50" s="3">
        <v>0.0</v>
      </c>
      <c r="H50" s="26" t="s">
        <v>42</v>
      </c>
      <c r="I50" s="26" t="s">
        <v>43</v>
      </c>
      <c r="J50" s="2">
        <v>2.0</v>
      </c>
      <c r="K50" s="2">
        <v>2.0</v>
      </c>
      <c r="L50" s="3">
        <v>2.0</v>
      </c>
      <c r="M50" s="5">
        <v>43680.0</v>
      </c>
      <c r="N50" s="5">
        <v>43622.0</v>
      </c>
      <c r="O50" s="4">
        <v>2.0</v>
      </c>
      <c r="P50" s="2">
        <v>0.5</v>
      </c>
      <c r="Q50" s="2">
        <v>0.5</v>
      </c>
      <c r="R50" s="2">
        <v>0.5</v>
      </c>
      <c r="S50" s="2">
        <v>0.5</v>
      </c>
      <c r="T50" s="2">
        <v>0.5</v>
      </c>
      <c r="U50" s="2">
        <v>0.5</v>
      </c>
      <c r="V50" s="2">
        <v>0.5</v>
      </c>
      <c r="W50" s="2">
        <v>0.5</v>
      </c>
      <c r="X50" s="2">
        <v>2.0</v>
      </c>
      <c r="Y50" s="4">
        <v>2.0</v>
      </c>
      <c r="Z50" s="2">
        <v>2.0</v>
      </c>
      <c r="AA50" s="4">
        <v>2.0</v>
      </c>
      <c r="AB50" s="2">
        <f t="shared" si="108" ref="AB50:AB53">SUM(10+2+2+P50+R50+T50+V50+X50+Z50)</f>
        <v>20.0</v>
      </c>
      <c r="AC50" s="3">
        <f t="shared" si="109" ref="AC50:AC53">(G50+L50+O50+Q50+S50+U50+W50+Y50+AA50)</f>
        <v>10.0</v>
      </c>
      <c r="AD50" s="26" t="s">
        <v>44</v>
      </c>
      <c r="AE50" s="26" t="s">
        <v>45</v>
      </c>
      <c r="AF50" s="2">
        <v>2.0</v>
      </c>
      <c r="AH50" s="2">
        <v>0.5</v>
      </c>
      <c r="AJ50" s="2">
        <v>0.5</v>
      </c>
      <c r="AL50" s="5">
        <v>43687.0</v>
      </c>
      <c r="AO50" s="2">
        <v>0.5</v>
      </c>
      <c r="AQ50" s="2">
        <v>0.5</v>
      </c>
      <c r="AS50" s="2">
        <v>0.5</v>
      </c>
      <c r="AU50" s="2">
        <v>0.5</v>
      </c>
      <c r="AW50" s="2">
        <v>2.0</v>
      </c>
      <c r="AY50" s="2">
        <v>1.5</v>
      </c>
      <c r="BA50" s="2">
        <v>1.5</v>
      </c>
      <c r="BC50" s="2">
        <f t="shared" si="110" ref="BC50:BC53">(AF50+AH50+AJ50+2+AO50+AQ50+AS50+AU50+AW50+AY50+BA50)</f>
        <v>12.0</v>
      </c>
      <c r="BD50" s="3">
        <f t="shared" si="111" ref="BD50:BD53">(AG50+AI50+AK50+AN50+AP50+AR50+AT50+AV50+AX50+AZ50+BB50)</f>
        <v>0.0</v>
      </c>
      <c r="BE50" s="26" t="s">
        <v>46</v>
      </c>
      <c r="BF50" s="26" t="s">
        <v>47</v>
      </c>
      <c r="BG50" s="2">
        <v>4.0</v>
      </c>
      <c r="BI50" s="2">
        <v>0.5</v>
      </c>
      <c r="BK50" s="2">
        <v>0.5</v>
      </c>
      <c r="BM50" s="5">
        <v>43694.0</v>
      </c>
      <c r="BP50" s="2">
        <v>0.5</v>
      </c>
      <c r="BR50" s="2">
        <v>0.5</v>
      </c>
      <c r="BT50" s="2">
        <v>0.5</v>
      </c>
      <c r="BV50" s="2">
        <v>0.5</v>
      </c>
      <c r="BX50" s="2">
        <v>2.0</v>
      </c>
      <c r="BZ50" s="2">
        <v>1.5</v>
      </c>
      <c r="CB50" s="2">
        <v>1.5</v>
      </c>
      <c r="CD50" s="2">
        <f t="shared" si="112" ref="CD50:CD53">(BG50+BI50+BK50+2+BP50+BR50+BT50+BV50+BX50+BZ50+CB50)</f>
        <v>14.0</v>
      </c>
      <c r="CE50" s="3">
        <f t="shared" si="113" ref="CE50:CE53">(CC50+CA50+BY50+BW50+BU50+BS50+BQ50+BO50+BL50+BJ50+BH50)</f>
        <v>0.0</v>
      </c>
      <c r="CF50" s="26" t="s">
        <v>48</v>
      </c>
      <c r="CG50" s="26" t="s">
        <v>49</v>
      </c>
      <c r="CH50" s="2">
        <v>2.0</v>
      </c>
      <c r="CJ50" s="2">
        <v>0.5</v>
      </c>
      <c r="CL50" s="2">
        <v>0.5</v>
      </c>
      <c r="CN50" s="5">
        <v>43701.0</v>
      </c>
      <c r="CQ50" s="2">
        <v>0.5</v>
      </c>
      <c r="CS50" s="2">
        <v>0.5</v>
      </c>
      <c r="CU50" s="2">
        <v>0.5</v>
      </c>
      <c r="CW50" s="2">
        <v>0.5</v>
      </c>
      <c r="CY50" s="2">
        <v>2.0</v>
      </c>
      <c r="DA50" s="2">
        <v>1.0</v>
      </c>
      <c r="DC50" s="2">
        <v>1.0</v>
      </c>
      <c r="DE50" s="2">
        <f t="shared" si="114" ref="DE50:DE53">(CH50+CJ50+CL50+2+CQ50+CS50+CU50+CW50+CY50+DA50+DC50)</f>
        <v>11.0</v>
      </c>
      <c r="DF50" s="3">
        <f t="shared" si="115" ref="DF50:DF53">(+DD50+DB50+CZ50+CX50+CV50+CT50+CR50+CP50+CM50+CK50+CI50)</f>
        <v>0.0</v>
      </c>
      <c r="DG50" s="26" t="s">
        <v>50</v>
      </c>
      <c r="DH50" s="26" t="s">
        <v>51</v>
      </c>
      <c r="DI50" s="26" t="s">
        <v>52</v>
      </c>
      <c r="DJ50" s="2">
        <v>2.0</v>
      </c>
      <c r="DL50" s="2">
        <v>2.0</v>
      </c>
      <c r="DN50" s="2">
        <v>2.0</v>
      </c>
      <c r="DP50" s="2">
        <v>2.0</v>
      </c>
      <c r="DR50" s="2">
        <v>2.0</v>
      </c>
      <c r="DT50" s="2">
        <v>0.5</v>
      </c>
      <c r="DV50" s="2">
        <v>0.5</v>
      </c>
      <c r="DX50" s="2">
        <v>0.5</v>
      </c>
      <c r="DZ50" s="2">
        <v>0.5</v>
      </c>
      <c r="EB50" s="2">
        <v>0.5</v>
      </c>
      <c r="ED50" s="2">
        <v>0.5</v>
      </c>
      <c r="EF50" s="2">
        <v>1.0</v>
      </c>
      <c r="EH50" s="2">
        <v>1.0</v>
      </c>
      <c r="EJ50" s="2">
        <v>2.0</v>
      </c>
      <c r="EL50" s="2">
        <v>2.0</v>
      </c>
      <c r="EN50" s="2">
        <v>2.0</v>
      </c>
      <c r="EP50" s="2">
        <v>2.5</v>
      </c>
      <c r="ER50" s="2">
        <v>2.5</v>
      </c>
      <c r="ET50" s="2">
        <v>2.0</v>
      </c>
      <c r="EV50" s="2">
        <v>2.0</v>
      </c>
      <c r="EX50" s="2">
        <v>1.0</v>
      </c>
      <c r="EZ50" s="2">
        <v>3.0</v>
      </c>
      <c r="FB50" s="2">
        <v>2.0</v>
      </c>
      <c r="FD50" s="5">
        <v>43702.0</v>
      </c>
      <c r="FG50" s="5">
        <v>43704.0</v>
      </c>
      <c r="FJ50" s="2">
        <f t="shared" si="116" ref="FJ50:FJ53">(5+2+FB50+EZ50+EX50+EV50+ET50+ER50+EP50+EN50+EL50+EJ50+EH50+EF50+ED50+EB50+DZ50+DX50+DV50+DT50+DR50+DP50+DN50+DL50+DJ50)</f>
        <v>43.0</v>
      </c>
      <c r="FK50" s="2">
        <f t="shared" si="117" ref="FK50:FK53">(FI50+FF50+FC50+FA50+EY50+EW50+EU50+ES50+EQ50+EO50+EM50+EK50+EI50+EG50+EE50+EC50+EA50+DY50+DW50+DU50+DS50+DQ50+DO50+DM50+DK50)</f>
        <v>0.0</v>
      </c>
      <c r="FL50" s="7">
        <f t="shared" si="118" ref="FL50:FL53">(FJ50+DE50+CD50+BC50+AB50)</f>
        <v>100.0</v>
      </c>
      <c r="FM50" s="8">
        <f t="shared" si="119" ref="FM50:FM53">(FK50+CE50+DF50+BD50+AC50)</f>
        <v>10.0</v>
      </c>
    </row>
    <row r="51" spans="8:8">
      <c r="A51" s="27" t="s">
        <v>100</v>
      </c>
      <c r="B51" s="32" t="s">
        <v>112</v>
      </c>
      <c r="C51" s="28"/>
      <c r="D51" s="29"/>
      <c r="E51" s="25">
        <v>18.0</v>
      </c>
      <c r="F51" s="2">
        <v>17.0</v>
      </c>
      <c r="G51" s="3">
        <v>8.0</v>
      </c>
      <c r="H51" s="30"/>
      <c r="I51" s="30"/>
      <c r="J51" s="2">
        <v>2.0</v>
      </c>
      <c r="K51" s="2">
        <v>2.0</v>
      </c>
      <c r="L51" s="3">
        <v>2.0</v>
      </c>
      <c r="M51" s="5">
        <v>43680.0</v>
      </c>
      <c r="N51" s="5">
        <v>43622.0</v>
      </c>
      <c r="O51" s="4">
        <v>2.0</v>
      </c>
      <c r="P51" s="2">
        <v>0.5</v>
      </c>
      <c r="Q51" s="2">
        <v>0.5</v>
      </c>
      <c r="R51" s="2">
        <v>0.5</v>
      </c>
      <c r="S51" s="2">
        <v>0.5</v>
      </c>
      <c r="T51" s="2">
        <v>0.5</v>
      </c>
      <c r="U51" s="2">
        <v>0.5</v>
      </c>
      <c r="V51" s="2">
        <v>0.5</v>
      </c>
      <c r="W51" s="2">
        <v>0.5</v>
      </c>
      <c r="X51" s="2">
        <v>2.0</v>
      </c>
      <c r="Y51" s="4">
        <v>2.0</v>
      </c>
      <c r="Z51" s="2">
        <v>2.0</v>
      </c>
      <c r="AA51" s="4">
        <v>2.0</v>
      </c>
      <c r="AB51" s="2">
        <f t="shared" si="108"/>
        <v>20.0</v>
      </c>
      <c r="AC51" s="3">
        <f t="shared" si="109"/>
        <v>18.0</v>
      </c>
      <c r="AD51" s="30"/>
      <c r="AE51" s="30"/>
      <c r="AF51" s="2">
        <v>2.0</v>
      </c>
      <c r="AH51" s="2">
        <v>0.5</v>
      </c>
      <c r="AJ51" s="2">
        <v>0.5</v>
      </c>
      <c r="AL51" s="5">
        <v>43687.0</v>
      </c>
      <c r="AO51" s="2">
        <v>0.5</v>
      </c>
      <c r="AQ51" s="2">
        <v>0.5</v>
      </c>
      <c r="AS51" s="2">
        <v>0.5</v>
      </c>
      <c r="AU51" s="2">
        <v>0.5</v>
      </c>
      <c r="AW51" s="2">
        <v>2.0</v>
      </c>
      <c r="AY51" s="2">
        <v>1.5</v>
      </c>
      <c r="BA51" s="2">
        <v>1.5</v>
      </c>
      <c r="BC51" s="2">
        <f t="shared" si="110"/>
        <v>12.0</v>
      </c>
      <c r="BD51" s="3">
        <f t="shared" si="111"/>
        <v>0.0</v>
      </c>
      <c r="BE51" s="30"/>
      <c r="BF51" s="30"/>
      <c r="BG51" s="2">
        <v>4.0</v>
      </c>
      <c r="BI51" s="2">
        <v>0.5</v>
      </c>
      <c r="BK51" s="2">
        <v>0.5</v>
      </c>
      <c r="BM51" s="5">
        <v>43694.0</v>
      </c>
      <c r="BP51" s="2">
        <v>0.5</v>
      </c>
      <c r="BR51" s="2">
        <v>0.5</v>
      </c>
      <c r="BT51" s="2">
        <v>0.5</v>
      </c>
      <c r="BV51" s="2">
        <v>0.5</v>
      </c>
      <c r="BX51" s="2">
        <v>2.0</v>
      </c>
      <c r="BZ51" s="2">
        <v>1.5</v>
      </c>
      <c r="CB51" s="2">
        <v>1.5</v>
      </c>
      <c r="CD51" s="2">
        <f t="shared" si="112"/>
        <v>14.0</v>
      </c>
      <c r="CE51" s="3">
        <f t="shared" si="113"/>
        <v>0.0</v>
      </c>
      <c r="CF51" s="30"/>
      <c r="CG51" s="30"/>
      <c r="CH51" s="2">
        <v>2.0</v>
      </c>
      <c r="CJ51" s="2">
        <v>0.5</v>
      </c>
      <c r="CL51" s="2">
        <v>0.5</v>
      </c>
      <c r="CN51" s="5">
        <v>43701.0</v>
      </c>
      <c r="CQ51" s="2">
        <v>0.5</v>
      </c>
      <c r="CS51" s="2">
        <v>0.5</v>
      </c>
      <c r="CU51" s="2">
        <v>0.5</v>
      </c>
      <c r="CW51" s="2">
        <v>0.5</v>
      </c>
      <c r="CY51" s="2">
        <v>2.0</v>
      </c>
      <c r="DA51" s="2">
        <v>1.0</v>
      </c>
      <c r="DC51" s="2">
        <v>1.0</v>
      </c>
      <c r="DE51" s="2">
        <f t="shared" si="114"/>
        <v>11.0</v>
      </c>
      <c r="DF51" s="3">
        <f t="shared" si="115"/>
        <v>0.0</v>
      </c>
      <c r="DG51" s="30"/>
      <c r="DH51" s="30"/>
      <c r="DI51" s="30"/>
      <c r="DJ51" s="2">
        <v>2.0</v>
      </c>
      <c r="DL51" s="2">
        <v>2.0</v>
      </c>
      <c r="DN51" s="2">
        <v>2.0</v>
      </c>
      <c r="DP51" s="2">
        <v>2.0</v>
      </c>
      <c r="DR51" s="2">
        <v>2.0</v>
      </c>
      <c r="DT51" s="2">
        <v>0.5</v>
      </c>
      <c r="DV51" s="2">
        <v>0.5</v>
      </c>
      <c r="DX51" s="2">
        <v>0.5</v>
      </c>
      <c r="DZ51" s="2">
        <v>0.5</v>
      </c>
      <c r="EB51" s="2">
        <v>0.5</v>
      </c>
      <c r="ED51" s="2">
        <v>0.5</v>
      </c>
      <c r="EF51" s="2">
        <v>1.0</v>
      </c>
      <c r="EH51" s="2">
        <v>1.0</v>
      </c>
      <c r="EJ51" s="2">
        <v>2.0</v>
      </c>
      <c r="EL51" s="2">
        <v>2.0</v>
      </c>
      <c r="EN51" s="2">
        <v>2.0</v>
      </c>
      <c r="EP51" s="2">
        <v>2.5</v>
      </c>
      <c r="ER51" s="2">
        <v>2.5</v>
      </c>
      <c r="ET51" s="2">
        <v>2.0</v>
      </c>
      <c r="EV51" s="2">
        <v>2.0</v>
      </c>
      <c r="EX51" s="2">
        <v>1.0</v>
      </c>
      <c r="EZ51" s="2">
        <v>3.0</v>
      </c>
      <c r="FB51" s="2">
        <v>2.0</v>
      </c>
      <c r="FD51" s="5">
        <v>43702.0</v>
      </c>
      <c r="FG51" s="5">
        <v>43704.0</v>
      </c>
      <c r="FJ51" s="2">
        <f t="shared" si="116"/>
        <v>43.0</v>
      </c>
      <c r="FK51" s="2">
        <f t="shared" si="117"/>
        <v>0.0</v>
      </c>
      <c r="FL51" s="7">
        <f t="shared" si="118"/>
        <v>100.0</v>
      </c>
      <c r="FM51" s="8">
        <f t="shared" si="119"/>
        <v>18.0</v>
      </c>
    </row>
    <row r="52" spans="8:8">
      <c r="A52" s="31" t="s">
        <v>101</v>
      </c>
      <c r="B52" s="32" t="s">
        <v>121</v>
      </c>
      <c r="C52" s="28"/>
      <c r="D52" s="29"/>
      <c r="E52" s="25">
        <v>18.0</v>
      </c>
      <c r="F52" s="2">
        <v>13.0</v>
      </c>
      <c r="G52" s="3">
        <v>0.0</v>
      </c>
      <c r="H52" s="30"/>
      <c r="I52" s="30"/>
      <c r="J52" s="2">
        <v>2.0</v>
      </c>
      <c r="K52" s="2">
        <v>1.0</v>
      </c>
      <c r="L52" s="3">
        <v>1.0</v>
      </c>
      <c r="M52" s="5">
        <v>43680.0</v>
      </c>
      <c r="N52" s="5">
        <v>43622.0</v>
      </c>
      <c r="O52" s="4">
        <v>2.0</v>
      </c>
      <c r="P52" s="2">
        <v>0.5</v>
      </c>
      <c r="Q52" s="2">
        <v>0.5</v>
      </c>
      <c r="R52" s="2">
        <v>0.5</v>
      </c>
      <c r="S52" s="2">
        <v>0.5</v>
      </c>
      <c r="T52" s="2">
        <v>0.5</v>
      </c>
      <c r="U52" s="2">
        <v>0.5</v>
      </c>
      <c r="V52" s="2">
        <v>0.5</v>
      </c>
      <c r="W52" s="2">
        <v>0.5</v>
      </c>
      <c r="X52" s="2">
        <v>2.0</v>
      </c>
      <c r="Y52" s="4">
        <v>2.0</v>
      </c>
      <c r="Z52" s="2">
        <v>2.0</v>
      </c>
      <c r="AA52" s="4">
        <v>2.0</v>
      </c>
      <c r="AB52" s="2">
        <f t="shared" si="108"/>
        <v>20.0</v>
      </c>
      <c r="AC52" s="3">
        <f t="shared" si="109"/>
        <v>9.0</v>
      </c>
      <c r="AD52" s="30"/>
      <c r="AE52" s="30"/>
      <c r="AF52" s="2">
        <v>2.0</v>
      </c>
      <c r="AH52" s="2">
        <v>0.5</v>
      </c>
      <c r="AJ52" s="2">
        <v>0.5</v>
      </c>
      <c r="AL52" s="5">
        <v>43687.0</v>
      </c>
      <c r="AO52" s="2">
        <v>0.5</v>
      </c>
      <c r="AQ52" s="2">
        <v>0.5</v>
      </c>
      <c r="AS52" s="2">
        <v>0.5</v>
      </c>
      <c r="AU52" s="2">
        <v>0.5</v>
      </c>
      <c r="AW52" s="2">
        <v>2.0</v>
      </c>
      <c r="AY52" s="2">
        <v>1.5</v>
      </c>
      <c r="BA52" s="2">
        <v>1.5</v>
      </c>
      <c r="BC52" s="2">
        <f t="shared" si="110"/>
        <v>12.0</v>
      </c>
      <c r="BD52" s="3">
        <f t="shared" si="111"/>
        <v>0.0</v>
      </c>
      <c r="BE52" s="30"/>
      <c r="BF52" s="30"/>
      <c r="BG52" s="2">
        <v>4.0</v>
      </c>
      <c r="BI52" s="2">
        <v>0.5</v>
      </c>
      <c r="BK52" s="2">
        <v>0.5</v>
      </c>
      <c r="BM52" s="5">
        <v>43694.0</v>
      </c>
      <c r="BP52" s="2">
        <v>0.5</v>
      </c>
      <c r="BR52" s="2">
        <v>0.5</v>
      </c>
      <c r="BT52" s="2">
        <v>0.5</v>
      </c>
      <c r="BV52" s="2">
        <v>0.5</v>
      </c>
      <c r="BX52" s="2">
        <v>2.0</v>
      </c>
      <c r="BZ52" s="2">
        <v>1.5</v>
      </c>
      <c r="CB52" s="2">
        <v>1.5</v>
      </c>
      <c r="CD52" s="2">
        <f t="shared" si="112"/>
        <v>14.0</v>
      </c>
      <c r="CE52" s="3">
        <f t="shared" si="113"/>
        <v>0.0</v>
      </c>
      <c r="CF52" s="30"/>
      <c r="CG52" s="30"/>
      <c r="CH52" s="2">
        <v>2.0</v>
      </c>
      <c r="CJ52" s="2">
        <v>0.5</v>
      </c>
      <c r="CL52" s="2">
        <v>0.5</v>
      </c>
      <c r="CN52" s="5">
        <v>43701.0</v>
      </c>
      <c r="CQ52" s="2">
        <v>0.5</v>
      </c>
      <c r="CS52" s="2">
        <v>0.5</v>
      </c>
      <c r="CU52" s="2">
        <v>0.5</v>
      </c>
      <c r="CW52" s="2">
        <v>0.5</v>
      </c>
      <c r="CY52" s="2">
        <v>2.0</v>
      </c>
      <c r="DA52" s="2">
        <v>1.0</v>
      </c>
      <c r="DC52" s="2">
        <v>1.0</v>
      </c>
      <c r="DE52" s="2">
        <f t="shared" si="114"/>
        <v>11.0</v>
      </c>
      <c r="DF52" s="3">
        <f t="shared" si="115"/>
        <v>0.0</v>
      </c>
      <c r="DG52" s="30"/>
      <c r="DH52" s="30"/>
      <c r="DI52" s="30"/>
      <c r="DJ52" s="2">
        <v>2.0</v>
      </c>
      <c r="DL52" s="2">
        <v>2.0</v>
      </c>
      <c r="DN52" s="2">
        <v>2.0</v>
      </c>
      <c r="DP52" s="2">
        <v>2.0</v>
      </c>
      <c r="DR52" s="2">
        <v>2.0</v>
      </c>
      <c r="DT52" s="2">
        <v>0.5</v>
      </c>
      <c r="DV52" s="2">
        <v>0.5</v>
      </c>
      <c r="DX52" s="2">
        <v>0.5</v>
      </c>
      <c r="DZ52" s="2">
        <v>0.5</v>
      </c>
      <c r="EB52" s="2">
        <v>0.5</v>
      </c>
      <c r="ED52" s="2">
        <v>0.5</v>
      </c>
      <c r="EF52" s="2">
        <v>1.0</v>
      </c>
      <c r="EH52" s="2">
        <v>1.0</v>
      </c>
      <c r="EJ52" s="2">
        <v>2.0</v>
      </c>
      <c r="EL52" s="2">
        <v>2.0</v>
      </c>
      <c r="EN52" s="2">
        <v>2.0</v>
      </c>
      <c r="EP52" s="2">
        <v>2.5</v>
      </c>
      <c r="ER52" s="2">
        <v>2.5</v>
      </c>
      <c r="ET52" s="2">
        <v>2.0</v>
      </c>
      <c r="EV52" s="2">
        <v>2.0</v>
      </c>
      <c r="EX52" s="2">
        <v>1.0</v>
      </c>
      <c r="EZ52" s="2">
        <v>3.0</v>
      </c>
      <c r="FB52" s="2">
        <v>2.0</v>
      </c>
      <c r="FD52" s="5">
        <v>43702.0</v>
      </c>
      <c r="FG52" s="5">
        <v>43704.0</v>
      </c>
      <c r="FJ52" s="2">
        <f t="shared" si="116"/>
        <v>43.0</v>
      </c>
      <c r="FK52" s="2">
        <f t="shared" si="117"/>
        <v>0.0</v>
      </c>
      <c r="FL52" s="7">
        <f t="shared" si="118"/>
        <v>100.0</v>
      </c>
      <c r="FM52" s="8">
        <f t="shared" si="119"/>
        <v>9.0</v>
      </c>
    </row>
    <row r="53" spans="8:8">
      <c r="A53" s="27" t="s">
        <v>102</v>
      </c>
      <c r="B53" s="27" t="s">
        <v>144</v>
      </c>
      <c r="C53" s="28"/>
      <c r="D53" s="29"/>
      <c r="E53" s="25">
        <v>18.0</v>
      </c>
      <c r="F53" s="2">
        <v>15.0</v>
      </c>
      <c r="G53" s="3">
        <v>4.0</v>
      </c>
      <c r="H53" s="30"/>
      <c r="I53" s="30"/>
      <c r="J53" s="2">
        <v>2.0</v>
      </c>
      <c r="K53" s="2">
        <v>2.0</v>
      </c>
      <c r="L53" s="3">
        <v>2.0</v>
      </c>
      <c r="M53" s="5">
        <v>43680.0</v>
      </c>
      <c r="N53" s="5">
        <v>43622.0</v>
      </c>
      <c r="O53" s="4">
        <v>2.0</v>
      </c>
      <c r="P53" s="2">
        <v>0.5</v>
      </c>
      <c r="Q53" s="2">
        <v>0.5</v>
      </c>
      <c r="R53" s="2">
        <v>0.5</v>
      </c>
      <c r="S53" s="2">
        <v>0.5</v>
      </c>
      <c r="T53" s="2">
        <v>0.5</v>
      </c>
      <c r="U53" s="2">
        <v>0.5</v>
      </c>
      <c r="V53" s="2">
        <v>0.5</v>
      </c>
      <c r="W53" s="2">
        <v>0.5</v>
      </c>
      <c r="X53" s="2">
        <v>2.0</v>
      </c>
      <c r="Y53" s="4">
        <v>2.0</v>
      </c>
      <c r="Z53" s="2">
        <v>2.0</v>
      </c>
      <c r="AA53" s="4">
        <v>2.0</v>
      </c>
      <c r="AB53" s="2">
        <f t="shared" si="108"/>
        <v>20.0</v>
      </c>
      <c r="AC53" s="3">
        <f t="shared" si="109"/>
        <v>14.0</v>
      </c>
      <c r="AD53" s="30"/>
      <c r="AE53" s="30"/>
      <c r="AF53" s="2">
        <v>2.0</v>
      </c>
      <c r="AH53" s="2">
        <v>0.5</v>
      </c>
      <c r="AJ53" s="2">
        <v>0.5</v>
      </c>
      <c r="AL53" s="5">
        <v>43687.0</v>
      </c>
      <c r="AO53" s="2">
        <v>0.5</v>
      </c>
      <c r="AQ53" s="2">
        <v>0.5</v>
      </c>
      <c r="AS53" s="2">
        <v>0.5</v>
      </c>
      <c r="AU53" s="2">
        <v>0.5</v>
      </c>
      <c r="AW53" s="2">
        <v>2.0</v>
      </c>
      <c r="AY53" s="2">
        <v>1.5</v>
      </c>
      <c r="BA53" s="2">
        <v>1.5</v>
      </c>
      <c r="BC53" s="2">
        <f t="shared" si="110"/>
        <v>12.0</v>
      </c>
      <c r="BD53" s="3">
        <f t="shared" si="111"/>
        <v>0.0</v>
      </c>
      <c r="BE53" s="30"/>
      <c r="BF53" s="30"/>
      <c r="BG53" s="2">
        <v>4.0</v>
      </c>
      <c r="BI53" s="2">
        <v>0.5</v>
      </c>
      <c r="BK53" s="2">
        <v>0.5</v>
      </c>
      <c r="BM53" s="5">
        <v>43694.0</v>
      </c>
      <c r="BP53" s="2">
        <v>0.5</v>
      </c>
      <c r="BR53" s="2">
        <v>0.5</v>
      </c>
      <c r="BT53" s="2">
        <v>0.5</v>
      </c>
      <c r="BV53" s="2">
        <v>0.5</v>
      </c>
      <c r="BX53" s="2">
        <v>2.0</v>
      </c>
      <c r="BZ53" s="2">
        <v>1.5</v>
      </c>
      <c r="CB53" s="2">
        <v>1.5</v>
      </c>
      <c r="CD53" s="2">
        <f t="shared" si="112"/>
        <v>14.0</v>
      </c>
      <c r="CE53" s="3">
        <f t="shared" si="113"/>
        <v>0.0</v>
      </c>
      <c r="CF53" s="30"/>
      <c r="CG53" s="30"/>
      <c r="CH53" s="2">
        <v>2.0</v>
      </c>
      <c r="CJ53" s="2">
        <v>0.5</v>
      </c>
      <c r="CL53" s="2">
        <v>0.5</v>
      </c>
      <c r="CN53" s="5">
        <v>43701.0</v>
      </c>
      <c r="CQ53" s="2">
        <v>0.5</v>
      </c>
      <c r="CS53" s="2">
        <v>0.5</v>
      </c>
      <c r="CU53" s="2">
        <v>0.5</v>
      </c>
      <c r="CW53" s="2">
        <v>0.5</v>
      </c>
      <c r="CY53" s="2">
        <v>2.0</v>
      </c>
      <c r="DA53" s="2">
        <v>1.0</v>
      </c>
      <c r="DC53" s="2">
        <v>1.0</v>
      </c>
      <c r="DE53" s="2">
        <f t="shared" si="114"/>
        <v>11.0</v>
      </c>
      <c r="DF53" s="3">
        <f t="shared" si="115"/>
        <v>0.0</v>
      </c>
      <c r="DG53" s="30"/>
      <c r="DH53" s="30"/>
      <c r="DI53" s="30"/>
      <c r="DJ53" s="2">
        <v>2.0</v>
      </c>
      <c r="DL53" s="2">
        <v>2.0</v>
      </c>
      <c r="DN53" s="2">
        <v>2.0</v>
      </c>
      <c r="DP53" s="2">
        <v>2.0</v>
      </c>
      <c r="DR53" s="2">
        <v>2.0</v>
      </c>
      <c r="DT53" s="2">
        <v>0.5</v>
      </c>
      <c r="DV53" s="2">
        <v>0.5</v>
      </c>
      <c r="DX53" s="2">
        <v>0.5</v>
      </c>
      <c r="DZ53" s="2">
        <v>0.5</v>
      </c>
      <c r="EB53" s="2">
        <v>0.5</v>
      </c>
      <c r="ED53" s="2">
        <v>0.5</v>
      </c>
      <c r="EF53" s="2">
        <v>1.0</v>
      </c>
      <c r="EH53" s="2">
        <v>1.0</v>
      </c>
      <c r="EJ53" s="2">
        <v>2.0</v>
      </c>
      <c r="EL53" s="2">
        <v>2.0</v>
      </c>
      <c r="EN53" s="2">
        <v>2.0</v>
      </c>
      <c r="EP53" s="2">
        <v>2.5</v>
      </c>
      <c r="ER53" s="2">
        <v>2.5</v>
      </c>
      <c r="ET53" s="2">
        <v>2.0</v>
      </c>
      <c r="EV53" s="2">
        <v>2.0</v>
      </c>
      <c r="EX53" s="2">
        <v>1.0</v>
      </c>
      <c r="EZ53" s="2">
        <v>3.0</v>
      </c>
      <c r="FB53" s="2">
        <v>2.0</v>
      </c>
      <c r="FD53" s="5">
        <v>43702.0</v>
      </c>
      <c r="FG53" s="5">
        <v>43704.0</v>
      </c>
      <c r="FJ53" s="2">
        <f t="shared" si="116"/>
        <v>43.0</v>
      </c>
      <c r="FK53" s="2">
        <f t="shared" si="117"/>
        <v>0.0</v>
      </c>
      <c r="FL53" s="7">
        <f t="shared" si="118"/>
        <v>100.0</v>
      </c>
      <c r="FM53" s="8">
        <f t="shared" si="119"/>
        <v>14.0</v>
      </c>
    </row>
  </sheetData>
  <mergeCells count="210">
    <mergeCell ref="CF29:CF33"/>
    <mergeCell ref="D29:D33"/>
    <mergeCell ref="CG29:CG33"/>
    <mergeCell ref="DH50:DH53"/>
    <mergeCell ref="DI29:DI33"/>
    <mergeCell ref="CG45:CG48"/>
    <mergeCell ref="CG2:CG6"/>
    <mergeCell ref="A7:B7"/>
    <mergeCell ref="BE29:BE33"/>
    <mergeCell ref="A1:B1"/>
    <mergeCell ref="CY1:CZ1"/>
    <mergeCell ref="BR1:BS1"/>
    <mergeCell ref="FB1:FC1"/>
    <mergeCell ref="FD1:FF1"/>
    <mergeCell ref="FG1:FI1"/>
    <mergeCell ref="FJ1:FK1"/>
    <mergeCell ref="FL1:FM1"/>
    <mergeCell ref="BM1:BO1"/>
    <mergeCell ref="AB1:AC1"/>
    <mergeCell ref="BK1:BL1"/>
    <mergeCell ref="BZ1:CA1"/>
    <mergeCell ref="CB1:CC1"/>
    <mergeCell ref="CD1:CE1"/>
    <mergeCell ref="CF2:CF6"/>
    <mergeCell ref="AW1:AX1"/>
    <mergeCell ref="P1:Q1"/>
    <mergeCell ref="AE8:AE11"/>
    <mergeCell ref="I13:I16"/>
    <mergeCell ref="I18:I21"/>
    <mergeCell ref="EV1:EW1"/>
    <mergeCell ref="BX1:BY1"/>
    <mergeCell ref="ER1:ES1"/>
    <mergeCell ref="CS1:CT1"/>
    <mergeCell ref="CH1:CI1"/>
    <mergeCell ref="CJ1:CK1"/>
    <mergeCell ref="CL1:CM1"/>
    <mergeCell ref="AU1:AV1"/>
    <mergeCell ref="CW1:CX1"/>
    <mergeCell ref="I50:I53"/>
    <mergeCell ref="C40:C43"/>
    <mergeCell ref="C50:C53"/>
    <mergeCell ref="D45:D48"/>
    <mergeCell ref="H45:H48"/>
    <mergeCell ref="D40:D43"/>
    <mergeCell ref="H40:H43"/>
    <mergeCell ref="I40:I43"/>
    <mergeCell ref="A28:B28"/>
    <mergeCell ref="AE35:AE38"/>
    <mergeCell ref="D35:D38"/>
    <mergeCell ref="H35:H38"/>
    <mergeCell ref="I35:I38"/>
    <mergeCell ref="AD35:AD38"/>
    <mergeCell ref="BF35:BF38"/>
    <mergeCell ref="C2:C6"/>
    <mergeCell ref="AO1:AP1"/>
    <mergeCell ref="DI50:DI53"/>
    <mergeCell ref="DG35:DG38"/>
    <mergeCell ref="DH29:DH33"/>
    <mergeCell ref="DH40:DH43"/>
    <mergeCell ref="DI35:DI38"/>
    <mergeCell ref="DG45:DG48"/>
    <mergeCell ref="DH45:DH48"/>
    <mergeCell ref="CF8:CF11"/>
    <mergeCell ref="AD29:AD33"/>
    <mergeCell ref="C8:C11"/>
    <mergeCell ref="M1:O1"/>
    <mergeCell ref="AE29:AE33"/>
    <mergeCell ref="H8:H11"/>
    <mergeCell ref="H29:H33"/>
    <mergeCell ref="I29:I33"/>
    <mergeCell ref="I8:I11"/>
    <mergeCell ref="AD8:AD11"/>
    <mergeCell ref="BE8:BE11"/>
    <mergeCell ref="BF8:BF11"/>
    <mergeCell ref="AQ1:AR1"/>
    <mergeCell ref="H2:H6"/>
    <mergeCell ref="V1:W1"/>
    <mergeCell ref="R1:S1"/>
    <mergeCell ref="T1:U1"/>
    <mergeCell ref="I2:I6"/>
    <mergeCell ref="AL1:AN1"/>
    <mergeCell ref="DI2:DI6"/>
    <mergeCell ref="CF45:CF48"/>
    <mergeCell ref="DG8:DG11"/>
    <mergeCell ref="DH8:DH11"/>
    <mergeCell ref="CG35:CG38"/>
    <mergeCell ref="CF40:CF43"/>
    <mergeCell ref="CG40:CG43"/>
    <mergeCell ref="BI1:BJ1"/>
    <mergeCell ref="AE45:AE48"/>
    <mergeCell ref="X1:Y1"/>
    <mergeCell ref="CF50:CF53"/>
    <mergeCell ref="DH2:DH6"/>
    <mergeCell ref="DI45:DI48"/>
    <mergeCell ref="BG1:BH1"/>
    <mergeCell ref="AD45:AD48"/>
    <mergeCell ref="AH1:AI1"/>
    <mergeCell ref="AY1:AZ1"/>
    <mergeCell ref="BA1:BB1"/>
    <mergeCell ref="BE45:BE48"/>
    <mergeCell ref="AD40:AD43"/>
    <mergeCell ref="AD50:AD53"/>
    <mergeCell ref="BC1:BD1"/>
    <mergeCell ref="BF45:BF48"/>
    <mergeCell ref="AE50:AE53"/>
    <mergeCell ref="BE50:BE53"/>
    <mergeCell ref="BF50:BF53"/>
    <mergeCell ref="CG50:CG53"/>
    <mergeCell ref="DG2:DG6"/>
    <mergeCell ref="DI8:DI11"/>
    <mergeCell ref="CF35:CF38"/>
    <mergeCell ref="D2:D6"/>
    <mergeCell ref="AS1:AT1"/>
    <mergeCell ref="DG29:DG33"/>
    <mergeCell ref="DI40:DI43"/>
    <mergeCell ref="DG50:DG53"/>
    <mergeCell ref="DG40:DG43"/>
    <mergeCell ref="DH35:DH38"/>
    <mergeCell ref="CG8:CG11"/>
    <mergeCell ref="EJ1:EK1"/>
    <mergeCell ref="DL1:DM1"/>
    <mergeCell ref="AJ1:AK1"/>
    <mergeCell ref="CU1:CV1"/>
    <mergeCell ref="A12:B12"/>
    <mergeCell ref="A17:B17"/>
    <mergeCell ref="A22:B22"/>
    <mergeCell ref="BP1:BQ1"/>
    <mergeCell ref="EN1:EO1"/>
    <mergeCell ref="DP1:DQ1"/>
    <mergeCell ref="EH1:EI1"/>
    <mergeCell ref="DA1:DB1"/>
    <mergeCell ref="DC1:DD1"/>
    <mergeCell ref="DE1:DF1"/>
    <mergeCell ref="EF1:EG1"/>
    <mergeCell ref="ED1:EE1"/>
    <mergeCell ref="DJ1:DK1"/>
    <mergeCell ref="DT1:DU1"/>
    <mergeCell ref="DV1:DW1"/>
    <mergeCell ref="DX1:DY1"/>
    <mergeCell ref="DZ1:EA1"/>
    <mergeCell ref="DN1:DO1"/>
    <mergeCell ref="CN1:CP1"/>
    <mergeCell ref="EB1:EC1"/>
    <mergeCell ref="A39:B39"/>
    <mergeCell ref="H50:H53"/>
    <mergeCell ref="I45:I48"/>
    <mergeCell ref="BF29:BF33"/>
    <mergeCell ref="D23:D27"/>
    <mergeCell ref="CF23:CF27"/>
    <mergeCell ref="BE40:BE43"/>
    <mergeCell ref="BF40:BF43"/>
    <mergeCell ref="D8:D11"/>
    <mergeCell ref="AD23:AD27"/>
    <mergeCell ref="C35:C38"/>
    <mergeCell ref="C23:C27"/>
    <mergeCell ref="BF23:BF27"/>
    <mergeCell ref="H23:H27"/>
    <mergeCell ref="I23:I27"/>
    <mergeCell ref="AE23:AE27"/>
    <mergeCell ref="BE23:BE27"/>
    <mergeCell ref="CG23:CG27"/>
    <mergeCell ref="A34:B34"/>
    <mergeCell ref="BE35:BE38"/>
    <mergeCell ref="C45:C48"/>
    <mergeCell ref="A44:B44"/>
    <mergeCell ref="C29:C33"/>
    <mergeCell ref="AE40:AE43"/>
    <mergeCell ref="D50:D53"/>
    <mergeCell ref="A49:B49"/>
    <mergeCell ref="BV1:BW1"/>
    <mergeCell ref="D13:D16"/>
    <mergeCell ref="EP1:EQ1"/>
    <mergeCell ref="DR1:DS1"/>
    <mergeCell ref="BF2:BF6"/>
    <mergeCell ref="D18:D21"/>
    <mergeCell ref="C13:C16"/>
    <mergeCell ref="Z1:AA1"/>
    <mergeCell ref="C18:C21"/>
    <mergeCell ref="BE2:BE6"/>
    <mergeCell ref="AD2:AD6"/>
    <mergeCell ref="AE2:AE6"/>
    <mergeCell ref="H13:H16"/>
    <mergeCell ref="H18:H21"/>
    <mergeCell ref="AF1:AG1"/>
    <mergeCell ref="CF13:CF16"/>
    <mergeCell ref="AD18:AD21"/>
    <mergeCell ref="BT1:BU1"/>
    <mergeCell ref="ET1:EU1"/>
    <mergeCell ref="EX1:EY1"/>
    <mergeCell ref="EZ1:FA1"/>
    <mergeCell ref="DG13:DG16"/>
    <mergeCell ref="AE13:AE16"/>
    <mergeCell ref="CQ1:CR1"/>
    <mergeCell ref="DH13:DH16"/>
    <mergeCell ref="DI13:DI16"/>
    <mergeCell ref="AD13:AD16"/>
    <mergeCell ref="CF18:CF21"/>
    <mergeCell ref="CG13:CG16"/>
    <mergeCell ref="BE13:BE16"/>
    <mergeCell ref="DH23:DH27"/>
    <mergeCell ref="DI18:DI21"/>
    <mergeCell ref="BF13:BF16"/>
    <mergeCell ref="AE18:AE21"/>
    <mergeCell ref="DI23:DI27"/>
    <mergeCell ref="BE18:BE21"/>
    <mergeCell ref="DH18:DH21"/>
    <mergeCell ref="CG18:CG21"/>
    <mergeCell ref="BF18:BF21"/>
    <mergeCell ref="DG18:DG21"/>
    <mergeCell ref="DG23:D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cp:lastModifiedBy>amark kumar</cp:lastModifiedBy>
  <dcterms:created xsi:type="dcterms:W3CDTF">2019-08-03T09:04:20Z</dcterms:created>
  <dcterms:modified xsi:type="dcterms:W3CDTF">2019-08-07T18:19:36Z</dcterms:modified>
</cp:coreProperties>
</file>