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<sst xmlns="http://schemas.openxmlformats.org/spreadsheetml/2006/main" count="38" uniqueCount="30">
  <si>
    <t>Obračun poreza i doprinosa na zaradu zaposlenog</t>
  </si>
  <si>
    <t>Zaposleni: Marko Marković</t>
  </si>
  <si>
    <t>Neto osnovna zarada</t>
  </si>
  <si>
    <t>Poresko oslobođenje</t>
  </si>
  <si>
    <t>Stope poreza na zarade</t>
  </si>
  <si>
    <t>Keoficijent za preračun</t>
  </si>
  <si>
    <t>Bruto zarada I</t>
  </si>
  <si>
    <t>Topli obrok bruto</t>
  </si>
  <si>
    <t>Regres bruto</t>
  </si>
  <si>
    <t>Pune godine staža</t>
  </si>
  <si>
    <t>stopa</t>
  </si>
  <si>
    <t>Minuli rad</t>
  </si>
  <si>
    <t>Bruto zarada II</t>
  </si>
  <si>
    <t xml:space="preserve">Obračun poreza </t>
  </si>
  <si>
    <t>Poreska osnovica</t>
  </si>
  <si>
    <t>Poreska stopa</t>
  </si>
  <si>
    <t>Porez na zarade</t>
  </si>
  <si>
    <t>Neto zarada za isplatu</t>
  </si>
  <si>
    <t>Obračun socijalnih doprinosa</t>
  </si>
  <si>
    <t>PIO</t>
  </si>
  <si>
    <t>Zdravstvo</t>
  </si>
  <si>
    <t>Nezaposlenost</t>
  </si>
  <si>
    <t>Na teret zaposlenog</t>
  </si>
  <si>
    <t>Na teret poslodavca</t>
  </si>
  <si>
    <t>Ukupni trosak zarade</t>
  </si>
  <si>
    <t>Obračun je predviđen za redovan rad sa punim radnim vremenom</t>
  </si>
  <si>
    <t>za zaposlenog radnika kome je zarada ugovorena kao zbir neto osnovne</t>
  </si>
  <si>
    <t>zarade I toplog obroka I regresa u bruto iznosu</t>
  </si>
  <si>
    <t>Minuli rad obračunava se po stopi od 0.4%, što je minimum utvrđen Zakonom o radu</t>
  </si>
  <si>
    <t>Potrebno je popuniti polja: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</si>
</sst>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i/>
      <sz val="11.0"/>
      <color rgb="FF548DD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15">
    <border>
      <left/>
      <right/>
      <top/>
      <bottom/>
    </border>
    <border>
      <left style="dotted">
        <color rgb="FF000000"/>
      </left>
      <right/>
      <top style="dotted">
        <color rgb="FF000000"/>
      </top>
      <bottom/>
    </border>
    <border>
      <left/>
      <right/>
      <top style="dotted">
        <color rgb="FF000000"/>
      </top>
      <bottom/>
    </border>
    <border>
      <left/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/>
      <bottom/>
    </border>
    <border>
      <left/>
      <right style="dotted">
        <color rgb="FF000000"/>
      </right>
      <top/>
      <bottom/>
    </border>
    <border>
      <left style="dotted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dotted">
        <color rgb="FF000000"/>
      </right>
      <top style="thin">
        <color rgb="FF000000"/>
      </top>
      <bottom/>
    </border>
    <border>
      <left style="dotted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Font="1"/>
    <xf borderId="1" fillId="0" fontId="2" numFmtId="0" xfId="0" applyAlignment="1" applyBorder="1" applyFont="1">
      <alignment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0" fillId="0" fontId="3" numFmtId="0" xfId="0" applyFont="1"/>
    <xf borderId="4" fillId="0" fontId="3" numFmtId="0" xfId="0" applyBorder="1" applyFont="1"/>
    <xf borderId="5" fillId="2" fontId="3" numFmtId="4" xfId="0" applyBorder="1" applyFill="1" applyFont="1" applyNumberFormat="1"/>
    <xf borderId="5" fillId="0" fontId="3" numFmtId="4" xfId="0" applyAlignment="1" applyBorder="1" applyFont="1" applyNumberFormat="1">
      <alignment/>
    </xf>
    <xf borderId="5" fillId="0" fontId="3" numFmtId="9" xfId="0" applyBorder="1" applyFont="1" applyNumberFormat="1"/>
    <xf borderId="5" fillId="0" fontId="3" numFmtId="0" xfId="0" applyBorder="1" applyFont="1"/>
    <xf borderId="5" fillId="0" fontId="4" numFmtId="4" xfId="0" applyBorder="1" applyFont="1" applyNumberFormat="1"/>
    <xf borderId="5" fillId="2" fontId="4" numFmtId="4" xfId="0" applyBorder="1" applyFont="1" applyNumberFormat="1"/>
    <xf borderId="5" fillId="2" fontId="3" numFmtId="0" xfId="0" applyBorder="1" applyFont="1"/>
    <xf borderId="5" fillId="0" fontId="3" numFmtId="10" xfId="0" applyBorder="1" applyFont="1" applyNumberFormat="1"/>
    <xf borderId="5" fillId="0" fontId="4" numFmtId="0" xfId="0" applyBorder="1" applyFont="1"/>
    <xf borderId="5" fillId="0" fontId="3" numFmtId="4" xfId="0" applyBorder="1" applyFont="1" applyNumberFormat="1"/>
    <xf borderId="4" fillId="0" fontId="4" numFmtId="0" xfId="0" applyBorder="1" applyFont="1"/>
    <xf borderId="6" fillId="0" fontId="3" numFmtId="0" xfId="0" applyBorder="1" applyFont="1"/>
    <xf borderId="7" fillId="0" fontId="3" numFmtId="9" xfId="0" applyBorder="1" applyFont="1" applyNumberFormat="1"/>
    <xf borderId="8" fillId="0" fontId="3" numFmtId="4" xfId="0" applyBorder="1" applyFont="1" applyNumberFormat="1"/>
    <xf borderId="0" fillId="0" fontId="3" numFmtId="10" xfId="0" applyFont="1" applyNumberFormat="1"/>
    <xf borderId="9" fillId="0" fontId="3" numFmtId="0" xfId="0" applyBorder="1" applyFont="1"/>
    <xf borderId="10" fillId="0" fontId="3" numFmtId="0" xfId="0" applyBorder="1" applyFont="1"/>
    <xf borderId="11" fillId="0" fontId="3" numFmtId="4" xfId="0" applyBorder="1" applyFont="1" applyNumberFormat="1"/>
    <xf borderId="12" fillId="0" fontId="3" numFmtId="0" xfId="0" applyBorder="1" applyFont="1"/>
    <xf borderId="13" fillId="0" fontId="3" numFmtId="0" xfId="0" applyBorder="1" applyFont="1"/>
    <xf borderId="14" fillId="0" fontId="3" numFmtId="4" xfId="0" applyBorder="1" applyFont="1" applyNumberFormat="1"/>
    <xf borderId="0" fillId="0" fontId="0" numFmtId="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63"/>
    <col customWidth="1" min="2" max="2" width="15.75"/>
    <col customWidth="1" min="3" max="3" width="5.0"/>
    <col customWidth="1" min="4" max="4" width="8.0"/>
    <col customWidth="1" min="5" max="5" width="3.63"/>
    <col customWidth="1" min="6" max="26" width="7.63"/>
  </cols>
  <sheetData>
    <row r="1" ht="21.0" customHeight="1">
      <c r="A1" s="1"/>
      <c r="B1" s="2" t="s">
        <v>0</v>
      </c>
      <c r="C1" s="1"/>
      <c r="D1" s="1"/>
      <c r="E1" s="1"/>
    </row>
    <row r="2" ht="21.0" customHeight="1">
      <c r="A2" s="1"/>
      <c r="B2" s="2"/>
      <c r="C2" s="1"/>
      <c r="D2" s="1"/>
      <c r="E2" s="3"/>
    </row>
    <row r="3" ht="18.75" customHeight="1">
      <c r="A3" s="1"/>
      <c r="B3" s="4" t="s">
        <v>1</v>
      </c>
      <c r="C3" s="5"/>
      <c r="D3" s="6"/>
      <c r="E3" s="3"/>
    </row>
    <row r="4">
      <c r="A4" s="1"/>
      <c r="B4" s="7"/>
      <c r="C4" s="3"/>
      <c r="D4" s="8"/>
      <c r="E4" s="3"/>
    </row>
    <row r="5" ht="12.75" customHeight="1">
      <c r="A5" s="9"/>
      <c r="B5" s="10" t="s">
        <v>2</v>
      </c>
      <c r="C5" s="9"/>
      <c r="D5" s="11">
        <v>24000.0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10" t="s">
        <v>3</v>
      </c>
      <c r="C6" s="9"/>
      <c r="D6" s="12">
        <v>11604.0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10" t="s">
        <v>4</v>
      </c>
      <c r="C7" s="9"/>
      <c r="D7" s="13">
        <v>0.1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/>
      <c r="B8" s="10" t="s">
        <v>5</v>
      </c>
      <c r="C8" s="9"/>
      <c r="D8" s="14">
        <v>0.701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/>
      <c r="B9" s="10"/>
      <c r="C9" s="9"/>
      <c r="D9" s="14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/>
      <c r="B10" s="10" t="s">
        <v>6</v>
      </c>
      <c r="C10" s="9"/>
      <c r="D10" s="15" t="str">
        <f>SUM(D5-D6*D7)/D8</f>
        <v>32,581.46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10" t="s">
        <v>7</v>
      </c>
      <c r="C11" s="9"/>
      <c r="D11" s="16">
        <v>500.0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10" t="s">
        <v>8</v>
      </c>
      <c r="C12" s="9"/>
      <c r="D12" s="16">
        <v>500.0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10"/>
      <c r="C13" s="9"/>
      <c r="D13" s="14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10" t="s">
        <v>9</v>
      </c>
      <c r="C14" s="9"/>
      <c r="D14" s="17">
        <v>5.0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10" t="s">
        <v>10</v>
      </c>
      <c r="C15" s="9"/>
      <c r="D15" s="18">
        <v>0.004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10" t="s">
        <v>11</v>
      </c>
      <c r="C16" s="9"/>
      <c r="D16" s="15" t="str">
        <f>D15*D14*D10</f>
        <v>651.63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10"/>
      <c r="C17" s="9"/>
      <c r="D17" s="1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10" t="s">
        <v>12</v>
      </c>
      <c r="C18" s="9"/>
      <c r="D18" s="15" t="str">
        <f>SUM(D10+D11+D12+D16)</f>
        <v>34,233.08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10"/>
      <c r="C19" s="9"/>
      <c r="D19" s="1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10" t="s">
        <v>13</v>
      </c>
      <c r="C20" s="9"/>
      <c r="D20" s="1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10" t="s">
        <v>3</v>
      </c>
      <c r="C21" s="9"/>
      <c r="D21" s="12" t="str">
        <f>D6</f>
        <v>11,604.00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10" t="s">
        <v>14</v>
      </c>
      <c r="C22" s="9"/>
      <c r="D22" s="20" t="str">
        <f>SUM(D18-D21)</f>
        <v>22,629.08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10" t="s">
        <v>15</v>
      </c>
      <c r="C23" s="9"/>
      <c r="D23" s="13">
        <v>0.1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10"/>
      <c r="C24" s="9"/>
      <c r="D24" s="1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21" t="s">
        <v>16</v>
      </c>
      <c r="C25" s="9"/>
      <c r="D25" s="15" t="str">
        <f>SUM(D22*D23)</f>
        <v>2,262.91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10"/>
      <c r="C26" s="9"/>
      <c r="D26" s="1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21" t="s">
        <v>17</v>
      </c>
      <c r="C27" s="9"/>
      <c r="D27" s="15" t="str">
        <f>SUM(D18-D25-D30-D31-D32)</f>
        <v>25,157.79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10"/>
      <c r="C28" s="9"/>
      <c r="D28" s="14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10" t="s">
        <v>18</v>
      </c>
      <c r="C29" s="9"/>
      <c r="D29" s="1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22" t="s">
        <v>19</v>
      </c>
      <c r="C30" s="23">
        <v>0.14</v>
      </c>
      <c r="D30" s="24" t="str">
        <f>SUM(D18*C30)</f>
        <v>4,792.63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10" t="s">
        <v>20</v>
      </c>
      <c r="C31" s="25">
        <v>0.0515</v>
      </c>
      <c r="D31" s="20" t="str">
        <f>SUM(D18*C31)</f>
        <v>1,763.00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10" t="s">
        <v>21</v>
      </c>
      <c r="C32" s="25">
        <v>0.0075</v>
      </c>
      <c r="D32" s="20" t="str">
        <f>SUM(D18*C32)</f>
        <v>256.75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10"/>
      <c r="C33" s="9"/>
      <c r="D33" s="2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26" t="s">
        <v>22</v>
      </c>
      <c r="C34" s="27"/>
      <c r="D34" s="28" t="str">
        <f>SUM(D30:D32)</f>
        <v>6,812.38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10"/>
      <c r="C35" s="9"/>
      <c r="D35" s="1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22" t="s">
        <v>19</v>
      </c>
      <c r="C36" s="23">
        <v>0.12</v>
      </c>
      <c r="D36" s="24" t="str">
        <f>SUM(C36*D18)</f>
        <v>4,107.97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10" t="s">
        <v>20</v>
      </c>
      <c r="C37" s="25">
        <v>0.0515</v>
      </c>
      <c r="D37" s="20" t="str">
        <f>SUM(D18*C37)</f>
        <v>1,763.00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10" t="s">
        <v>21</v>
      </c>
      <c r="C38" s="25">
        <v>0.0075</v>
      </c>
      <c r="D38" s="20" t="str">
        <f>SUM(D18*C38)</f>
        <v>256.75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10"/>
      <c r="C39" s="9"/>
      <c r="D39" s="2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29" t="s">
        <v>23</v>
      </c>
      <c r="C40" s="30"/>
      <c r="D40" s="31" t="str">
        <f>SUM(D36:D39)</f>
        <v>6,127.72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/>
      <c r="B43" s="1" t="s">
        <v>24</v>
      </c>
      <c r="C43" s="1"/>
      <c r="D43" s="32" t="str">
        <f>D34+D40+D25+D27</f>
        <v>40,360.81</v>
      </c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33" t="s">
        <v>25</v>
      </c>
      <c r="C46" s="1"/>
      <c r="D46" s="1"/>
      <c r="E46" s="1"/>
    </row>
    <row r="47">
      <c r="A47" s="1"/>
      <c r="B47" s="33" t="s">
        <v>26</v>
      </c>
      <c r="C47" s="1"/>
      <c r="D47" s="1"/>
      <c r="E47" s="1"/>
    </row>
    <row r="48">
      <c r="A48" s="1"/>
      <c r="B48" s="33" t="s">
        <v>27</v>
      </c>
      <c r="C48" s="1"/>
      <c r="D48" s="1"/>
      <c r="E48" s="1"/>
    </row>
    <row r="49">
      <c r="A49" s="1"/>
      <c r="B49" s="33"/>
      <c r="C49" s="1"/>
      <c r="D49" s="1"/>
      <c r="E49" s="1"/>
    </row>
    <row r="50">
      <c r="A50" s="1"/>
      <c r="B50" s="33" t="s">
        <v>28</v>
      </c>
      <c r="C50" s="1"/>
      <c r="D50" s="1"/>
      <c r="E50" s="1"/>
    </row>
    <row r="51">
      <c r="A51" s="1"/>
      <c r="B51" s="33"/>
      <c r="C51" s="1"/>
      <c r="D51" s="1"/>
      <c r="E51" s="1"/>
    </row>
    <row r="52">
      <c r="A52" s="1"/>
      <c r="B52" s="33" t="s">
        <v>29</v>
      </c>
      <c r="C52" s="1"/>
      <c r="D52" s="1"/>
      <c r="E52" s="1"/>
    </row>
    <row r="53">
      <c r="A53" s="1"/>
      <c r="B53" s="33" t="s">
        <v>2</v>
      </c>
      <c r="C53" s="1"/>
      <c r="D53" s="1"/>
      <c r="E53" s="1"/>
    </row>
    <row r="54">
      <c r="A54" s="1"/>
      <c r="B54" s="33" t="s">
        <v>7</v>
      </c>
      <c r="C54" s="1"/>
      <c r="D54" s="1"/>
      <c r="E54" s="1"/>
    </row>
    <row r="55">
      <c r="A55" s="1"/>
      <c r="B55" s="33" t="s">
        <v>8</v>
      </c>
      <c r="C55" s="1"/>
      <c r="D55" s="1"/>
      <c r="E55" s="1"/>
    </row>
    <row r="56">
      <c r="A56" s="1"/>
      <c r="B56" s="33" t="s">
        <v>9</v>
      </c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