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okla\Documents\GitHub\SDDC_R\"/>
    </mc:Choice>
  </mc:AlternateContent>
  <xr:revisionPtr revIDLastSave="0" documentId="13_ncr:1_{52BD45FF-4557-475B-86BA-D549BA6F13B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ind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G33" i="1"/>
  <c r="H25" i="1"/>
  <c r="H26" i="1"/>
  <c r="H27" i="1"/>
  <c r="H28" i="1"/>
  <c r="H29" i="1"/>
  <c r="H24" i="1"/>
  <c r="D25" i="1"/>
  <c r="D26" i="1"/>
  <c r="D27" i="1"/>
  <c r="D28" i="1"/>
  <c r="D29" i="1"/>
  <c r="D24" i="1"/>
  <c r="E24" i="1" s="1"/>
  <c r="I24" i="1" l="1"/>
</calcChain>
</file>

<file path=xl/sharedStrings.xml><?xml version="1.0" encoding="utf-8"?>
<sst xmlns="http://schemas.openxmlformats.org/spreadsheetml/2006/main" count="15" uniqueCount="14">
  <si>
    <t>Air temperature is measured at approximately 1.5 m above ground</t>
  </si>
  <si>
    <t>Wind speed is measured at 10 m above ground</t>
  </si>
  <si>
    <t>Weather station is in a flat, open field with little protection from the wind</t>
  </si>
  <si>
    <t>IDF has 'city' terrain</t>
  </si>
  <si>
    <t>ASHRAE</t>
  </si>
  <si>
    <t>Temp decreases linearly approx 1 C per 150 m</t>
  </si>
  <si>
    <t>Hourly average wind speed is altered by height</t>
  </si>
  <si>
    <t xml:space="preserve">What is this factor </t>
  </si>
  <si>
    <t>Height (m)</t>
  </si>
  <si>
    <t>Towns and cities</t>
  </si>
  <si>
    <t>Urban</t>
  </si>
  <si>
    <t>Max temp difference K</t>
  </si>
  <si>
    <t>Max Pa difference</t>
  </si>
  <si>
    <t>Consider up to 5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</si>
</sst>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1</xdr:row>
      <xdr:rowOff>137161</xdr:rowOff>
    </xdr:from>
    <xdr:to>
      <xdr:col>17</xdr:col>
      <xdr:colOff>324839</xdr:colOff>
      <xdr:row>16</xdr:row>
      <xdr:rowOff>144781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989B1-8166-4333-AE94-6FBFA9687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0160" y="320041"/>
          <a:ext cx="5597879" cy="275082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17</xdr:row>
      <xdr:rowOff>167640</xdr:rowOff>
    </xdr:from>
    <xdr:to>
      <xdr:col>23</xdr:col>
      <xdr:colOff>162963</xdr:colOff>
      <xdr:row>30</xdr:row>
      <xdr:rowOff>57466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209801-CB77-4D9D-A5BB-41034C29F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3276600"/>
          <a:ext cx="7440063" cy="2267266"/>
        </a:xfrm>
        <a:prstGeom prst="rect">
          <a:avLst/>
        </a:prstGeom>
      </xdr:spPr>
    </xdr:pic>
    <xdr:clientData/>
  </xdr:twoCellAnchor>
  <xdr:oneCellAnchor>
    <xdr:from>
      <xdr:col>1</xdr:col>
      <xdr:colOff>121920</xdr:colOff>
      <xdr:row>13</xdr:row>
      <xdr:rowOff>156210</xdr:rowOff>
    </xdr:from>
    <xdr:ext cx="2637902" cy="509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35A5898-8EF4-4A8A-8B96-776B4182C1DF}"/>
                </a:ext>
              </a:extLst>
            </xdr:cNvPr>
            <xdr:cNvSpPr txBox="1"/>
          </xdr:nvSpPr>
          <xdr:spPr>
            <a:xfrm>
              <a:off x="731520" y="2533650"/>
              <a:ext cx="2637902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𝑚𝑒𝑡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𝛿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𝑚𝑒𝑡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𝑚𝑒𝑡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𝑚𝑒𝑡</m:t>
                            </m:r>
                          </m:sub>
                        </m:sSub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𝛼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35A5898-8EF4-4A8A-8B96-776B4182C1DF}"/>
                </a:ext>
              </a:extLst>
            </xdr:cNvPr>
            <xdr:cNvSpPr txBox="1"/>
          </xdr:nvSpPr>
          <xdr:spPr>
            <a:xfrm>
              <a:off x="731520" y="2533650"/>
              <a:ext cx="2637902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𝑈_𝐻=𝑈_𝑚𝑒𝑡×(𝛿_𝑚𝑒𝑡/𝐻_𝑚𝑒𝑡 )^(𝛼_𝑚𝑒𝑡 )×(𝐻/𝛿)^𝛼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129540</xdr:colOff>
      <xdr:row>17</xdr:row>
      <xdr:rowOff>179070</xdr:rowOff>
    </xdr:from>
    <xdr:ext cx="1486882" cy="509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439FDB5-AD20-44B7-89D2-C0B818DAD7F2}"/>
                </a:ext>
              </a:extLst>
            </xdr:cNvPr>
            <xdr:cNvSpPr txBox="1"/>
          </xdr:nvSpPr>
          <xdr:spPr>
            <a:xfrm>
              <a:off x="1958340" y="3288030"/>
              <a:ext cx="1486882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𝛿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𝛿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439FDB5-AD20-44B7-89D2-C0B818DAD7F2}"/>
                </a:ext>
              </a:extLst>
            </xdr:cNvPr>
            <xdr:cNvSpPr txBox="1"/>
          </xdr:nvSpPr>
          <xdr:spPr>
            <a:xfrm>
              <a:off x="1958340" y="3288030"/>
              <a:ext cx="1486882" cy="509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(𝐻_1/𝛿_1 )^(𝛼_1 )×(𝐻_2/𝛿_2 )^(〖−𝛼〗_2 )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3"/>
  <sheetViews>
    <sheetView tabSelected="1" topLeftCell="A16" workbookViewId="0">
      <selection activeCell="B32" sqref="B32"/>
    </sheetView>
  </sheetViews>
  <sheetFormatPr defaultRowHeight="14.4" x14ac:dyDescent="0.3"/>
  <sheetData>
    <row r="3" spans="2:2" x14ac:dyDescent="0.3">
      <c r="B3" t="s">
        <v>0</v>
      </c>
    </row>
    <row r="4" spans="2:2" x14ac:dyDescent="0.3">
      <c r="B4" t="s">
        <v>1</v>
      </c>
    </row>
    <row r="5" spans="2:2" x14ac:dyDescent="0.3">
      <c r="B5" t="s">
        <v>2</v>
      </c>
    </row>
    <row r="8" spans="2:2" x14ac:dyDescent="0.3">
      <c r="B8" t="s">
        <v>3</v>
      </c>
    </row>
    <row r="11" spans="2:2" x14ac:dyDescent="0.3">
      <c r="B11" t="s">
        <v>4</v>
      </c>
    </row>
    <row r="12" spans="2:2" x14ac:dyDescent="0.3">
      <c r="B12" t="s">
        <v>5</v>
      </c>
    </row>
    <row r="13" spans="2:2" x14ac:dyDescent="0.3">
      <c r="B13" t="s">
        <v>6</v>
      </c>
    </row>
    <row r="19" spans="2:9" x14ac:dyDescent="0.3">
      <c r="B19" t="s">
        <v>7</v>
      </c>
    </row>
    <row r="23" spans="2:9" x14ac:dyDescent="0.3">
      <c r="C23" t="s">
        <v>8</v>
      </c>
      <c r="D23" t="s">
        <v>9</v>
      </c>
      <c r="G23" t="s">
        <v>8</v>
      </c>
      <c r="H23" t="s">
        <v>10</v>
      </c>
    </row>
    <row r="24" spans="2:9" x14ac:dyDescent="0.3">
      <c r="C24">
        <v>2</v>
      </c>
      <c r="D24">
        <f>(270/10)^0.14 * (C24/460)^0.33</f>
        <v>0.26364572951140558</v>
      </c>
      <c r="E24">
        <f>D29/D24</f>
        <v>1.9443310733884869</v>
      </c>
      <c r="G24">
        <v>2</v>
      </c>
      <c r="H24">
        <f>(270/10)^0.14 * (G24/370)^0.22</f>
        <v>0.5030523089884259</v>
      </c>
      <c r="I24">
        <f>H29/H24</f>
        <v>1.5578063792283428</v>
      </c>
    </row>
    <row r="25" spans="2:9" x14ac:dyDescent="0.3">
      <c r="C25">
        <v>5</v>
      </c>
      <c r="D25">
        <f t="shared" ref="D25:D29" si="0">(270/10)^0.14 * (C25/460)^0.33</f>
        <v>0.35673107614150951</v>
      </c>
      <c r="G25">
        <v>5</v>
      </c>
      <c r="H25">
        <f t="shared" ref="H25:H29" si="1">(270/10)^0.14 * (G25/370)^0.22</f>
        <v>0.61540348122295718</v>
      </c>
    </row>
    <row r="26" spans="2:9" x14ac:dyDescent="0.3">
      <c r="C26">
        <v>7.5</v>
      </c>
      <c r="D26">
        <f t="shared" si="0"/>
        <v>0.4078036038798728</v>
      </c>
      <c r="G26">
        <v>7.5</v>
      </c>
      <c r="H26">
        <f t="shared" si="1"/>
        <v>0.67282175523401622</v>
      </c>
    </row>
    <row r="27" spans="2:9" x14ac:dyDescent="0.3">
      <c r="C27">
        <v>10</v>
      </c>
      <c r="D27">
        <f t="shared" si="0"/>
        <v>0.44841573381744215</v>
      </c>
      <c r="G27">
        <v>10</v>
      </c>
      <c r="H27">
        <f t="shared" si="1"/>
        <v>0.71678110380998794</v>
      </c>
    </row>
    <row r="28" spans="2:9" x14ac:dyDescent="0.3">
      <c r="C28">
        <v>12</v>
      </c>
      <c r="D28">
        <f t="shared" si="0"/>
        <v>0.47622331488014508</v>
      </c>
      <c r="G28">
        <v>12</v>
      </c>
      <c r="H28">
        <f t="shared" si="1"/>
        <v>0.74611611776816533</v>
      </c>
    </row>
    <row r="29" spans="2:9" x14ac:dyDescent="0.3">
      <c r="C29">
        <v>15</v>
      </c>
      <c r="D29">
        <f t="shared" si="0"/>
        <v>0.5126145842552019</v>
      </c>
      <c r="G29">
        <v>15</v>
      </c>
      <c r="H29">
        <f t="shared" si="1"/>
        <v>0.7836580960277173</v>
      </c>
    </row>
    <row r="31" spans="2:9" x14ac:dyDescent="0.3">
      <c r="B31" t="s">
        <v>13</v>
      </c>
    </row>
    <row r="32" spans="2:9" x14ac:dyDescent="0.3">
      <c r="G32" t="s">
        <v>11</v>
      </c>
      <c r="I32" t="s">
        <v>12</v>
      </c>
    </row>
    <row r="33" spans="7:9" x14ac:dyDescent="0.3">
      <c r="G33">
        <f>-1/150 * (15 - 1.5)</f>
        <v>-9.0000000000000011E-2</v>
      </c>
      <c r="I33">
        <f>((101325-97960)/(284-1.5)*(15 - 1.5)) / 101325</f>
        <v>1.5870250158846609E-3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Klammer</dc:creator>
  <cp:lastModifiedBy>Noah Klammer</cp:lastModifiedBy>
  <dcterms:created xsi:type="dcterms:W3CDTF">2015-06-05T18:17:20Z</dcterms:created>
  <dcterms:modified xsi:type="dcterms:W3CDTF">2021-04-22T17:08:28Z</dcterms:modified>
</cp:coreProperties>
</file>