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ЦНИИП\СХ в градостр\Модель СХ РФ\КАРТЫ\"/>
    </mc:Choice>
  </mc:AlternateContent>
  <bookViews>
    <workbookView xWindow="0" yWindow="0" windowWidth="288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64" i="1" l="1"/>
  <c r="AE64" i="1"/>
  <c r="AF64" i="1"/>
  <c r="AG64" i="1"/>
  <c r="AH64" i="1"/>
  <c r="AD65" i="1"/>
  <c r="AE65" i="1"/>
  <c r="AF65" i="1"/>
  <c r="AG65" i="1"/>
  <c r="AH65" i="1"/>
  <c r="AD66" i="1"/>
  <c r="AE66" i="1"/>
  <c r="AF66" i="1"/>
  <c r="AG66" i="1"/>
  <c r="AH66" i="1"/>
  <c r="AC66" i="1"/>
  <c r="AC65" i="1"/>
  <c r="AC64" i="1"/>
  <c r="V64" i="1"/>
  <c r="W64" i="1"/>
  <c r="X64" i="1"/>
  <c r="Y64" i="1"/>
  <c r="Z64" i="1"/>
  <c r="AA64" i="1"/>
  <c r="V65" i="1"/>
  <c r="W65" i="1"/>
  <c r="X65" i="1"/>
  <c r="Y65" i="1"/>
  <c r="Z65" i="1"/>
  <c r="AA65" i="1"/>
  <c r="V66" i="1"/>
  <c r="W66" i="1"/>
  <c r="X66" i="1"/>
  <c r="Y66" i="1"/>
  <c r="Z66" i="1"/>
  <c r="AA66" i="1"/>
  <c r="U66" i="1"/>
  <c r="U65" i="1"/>
  <c r="U64" i="1"/>
  <c r="AA43" i="1" l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42" i="1"/>
  <c r="C62" i="1" l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B62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B61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B60" i="1"/>
  <c r="C58" i="1" l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B58" i="1"/>
</calcChain>
</file>

<file path=xl/sharedStrings.xml><?xml version="1.0" encoding="utf-8"?>
<sst xmlns="http://schemas.openxmlformats.org/spreadsheetml/2006/main" count="40" uniqueCount="25">
  <si>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</si>
  <si>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</si>
  <si>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</si>
  <si>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</si>
  <si>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</si>
  <si>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</si>
  <si>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</si>
  <si>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</si>
  <si>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</si>
  <si>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</si>
  <si>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</si>
  <si>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</si>
  <si>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</si>
  <si>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</si>
  <si>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</si>
  <si>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</si>
  <si>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</si>
  <si>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Рост</t>
  </si>
  <si>
    <t>СрЗнач</t>
  </si>
  <si>
    <t>ГТК 2006</t>
  </si>
  <si>
    <t>ГТК 2019</t>
  </si>
  <si>
    <t>Min</t>
  </si>
  <si>
    <t>Max</t>
  </si>
  <si>
    <t>СтОтклон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</si>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</sst>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imes New Roman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/>
    <xf numFmtId="2" fontId="2" fillId="2" borderId="0" xfId="0" applyNumberFormat="1" applyFont="1" applyFill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Лист1!$U$1</c:f>
              <c:strCache>
                <c:ptCount val="1"/>
                <c:pt idx="0">
                  <c:v>Белгородская область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Лист1!$T$2:$T$56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Лист1!$U$2:$U$56</c:f>
              <c:numCache>
                <c:formatCode>General</c:formatCode>
                <c:ptCount val="55"/>
                <c:pt idx="0">
                  <c:v>0.78192839715897</c:v>
                </c:pt>
                <c:pt idx="1">
                  <c:v>0.69273930233492298</c:v>
                </c:pt>
                <c:pt idx="2">
                  <c:v>1.1086024457485391</c:v>
                </c:pt>
                <c:pt idx="3">
                  <c:v>1.071624803767661</c:v>
                </c:pt>
                <c:pt idx="4">
                  <c:v>0.99832932952498654</c:v>
                </c:pt>
                <c:pt idx="5">
                  <c:v>0.93511782502249341</c:v>
                </c:pt>
                <c:pt idx="6">
                  <c:v>0.90361754295322405</c:v>
                </c:pt>
                <c:pt idx="7">
                  <c:v>1.471860799961872</c:v>
                </c:pt>
                <c:pt idx="8">
                  <c:v>1.363990487124815</c:v>
                </c:pt>
                <c:pt idx="9">
                  <c:v>0.6745349625090733</c:v>
                </c:pt>
                <c:pt idx="10">
                  <c:v>1.467578786694216</c:v>
                </c:pt>
                <c:pt idx="11">
                  <c:v>1.6781167748774071</c:v>
                </c:pt>
                <c:pt idx="12">
                  <c:v>1.7486718142968141</c:v>
                </c:pt>
                <c:pt idx="13">
                  <c:v>1.0585176426832059</c:v>
                </c:pt>
                <c:pt idx="14">
                  <c:v>1.5499119966791199</c:v>
                </c:pt>
                <c:pt idx="15">
                  <c:v>0.82787514599224266</c:v>
                </c:pt>
                <c:pt idx="16">
                  <c:v>1.393647103796344</c:v>
                </c:pt>
                <c:pt idx="17">
                  <c:v>0.82583639960966526</c:v>
                </c:pt>
                <c:pt idx="18">
                  <c:v>0.8963225845927919</c:v>
                </c:pt>
                <c:pt idx="19">
                  <c:v>1.5023648459383749</c:v>
                </c:pt>
                <c:pt idx="20">
                  <c:v>1.220499679344341</c:v>
                </c:pt>
                <c:pt idx="21">
                  <c:v>1.171731078904992</c:v>
                </c:pt>
                <c:pt idx="22">
                  <c:v>1.455358940371394</c:v>
                </c:pt>
                <c:pt idx="23">
                  <c:v>1.3691121427925319</c:v>
                </c:pt>
                <c:pt idx="24">
                  <c:v>1.3576999808986141</c:v>
                </c:pt>
                <c:pt idx="25">
                  <c:v>1.2664321789321791</c:v>
                </c:pt>
                <c:pt idx="26">
                  <c:v>1.1820712934296529</c:v>
                </c:pt>
                <c:pt idx="27">
                  <c:v>1.3128574596156231</c:v>
                </c:pt>
                <c:pt idx="28">
                  <c:v>0.92828165265134888</c:v>
                </c:pt>
                <c:pt idx="29">
                  <c:v>1.199693214125108</c:v>
                </c:pt>
                <c:pt idx="30">
                  <c:v>1.3178214366444589</c:v>
                </c:pt>
                <c:pt idx="31">
                  <c:v>1.3971191265144529</c:v>
                </c:pt>
                <c:pt idx="32">
                  <c:v>0.85536475039887538</c:v>
                </c:pt>
                <c:pt idx="33">
                  <c:v>0.73570440554700034</c:v>
                </c:pt>
                <c:pt idx="34">
                  <c:v>1.217001982820558</c:v>
                </c:pt>
                <c:pt idx="35">
                  <c:v>1.213417994016198</c:v>
                </c:pt>
                <c:pt idx="36">
                  <c:v>1.2888699829521539</c:v>
                </c:pt>
                <c:pt idx="37">
                  <c:v>1.1095114754878019</c:v>
                </c:pt>
                <c:pt idx="38">
                  <c:v>1.780683313893008</c:v>
                </c:pt>
                <c:pt idx="39">
                  <c:v>1.264642033428135</c:v>
                </c:pt>
                <c:pt idx="40">
                  <c:v>1.1040716957285119</c:v>
                </c:pt>
                <c:pt idx="41">
                  <c:v>1.200810762651461</c:v>
                </c:pt>
                <c:pt idx="42">
                  <c:v>0.95474441383532271</c:v>
                </c:pt>
                <c:pt idx="43">
                  <c:v>0.7627650636284633</c:v>
                </c:pt>
                <c:pt idx="44">
                  <c:v>0.80644864998093757</c:v>
                </c:pt>
                <c:pt idx="45">
                  <c:v>0.90325258682922915</c:v>
                </c:pt>
                <c:pt idx="46">
                  <c:v>1.2143070101488489</c:v>
                </c:pt>
                <c:pt idx="47">
                  <c:v>1.0023496240601499</c:v>
                </c:pt>
                <c:pt idx="48">
                  <c:v>0.85204527535843189</c:v>
                </c:pt>
                <c:pt idx="49">
                  <c:v>0.69534087016101398</c:v>
                </c:pt>
                <c:pt idx="50">
                  <c:v>1.2298996896805501</c:v>
                </c:pt>
                <c:pt idx="51">
                  <c:v>0.73564980768512955</c:v>
                </c:pt>
                <c:pt idx="52">
                  <c:v>0.85604411317854412</c:v>
                </c:pt>
                <c:pt idx="53">
                  <c:v>0.75177295595822646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4-4C40-9B81-450457D2EDEA}"/>
            </c:ext>
          </c:extLst>
        </c:ser>
        <c:ser>
          <c:idx val="1"/>
          <c:order val="1"/>
          <c:tx>
            <c:strRef>
              <c:f>Лист1!$V$1</c:f>
              <c:strCache>
                <c:ptCount val="1"/>
                <c:pt idx="0">
                  <c:v>Воронежская область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Лист1!$T$2:$T$56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Лист1!$V$2:$V$56</c:f>
              <c:numCache>
                <c:formatCode>General</c:formatCode>
                <c:ptCount val="55"/>
                <c:pt idx="0">
                  <c:v>0.76064736782620224</c:v>
                </c:pt>
                <c:pt idx="1">
                  <c:v>0.77197967393254785</c:v>
                </c:pt>
                <c:pt idx="2">
                  <c:v>0.97058735227489845</c:v>
                </c:pt>
                <c:pt idx="3">
                  <c:v>1.1610433857710429</c:v>
                </c:pt>
                <c:pt idx="4">
                  <c:v>0.81268986484823114</c:v>
                </c:pt>
                <c:pt idx="5">
                  <c:v>0.58693523517716994</c:v>
                </c:pt>
                <c:pt idx="6">
                  <c:v>0.77002038813761731</c:v>
                </c:pt>
                <c:pt idx="7">
                  <c:v>1.1228260869565221</c:v>
                </c:pt>
                <c:pt idx="8">
                  <c:v>0.98212669812997822</c:v>
                </c:pt>
                <c:pt idx="9">
                  <c:v>0.81779231379726203</c:v>
                </c:pt>
                <c:pt idx="10">
                  <c:v>1.372108904129925</c:v>
                </c:pt>
                <c:pt idx="11">
                  <c:v>1.2042388167388169</c:v>
                </c:pt>
                <c:pt idx="12">
                  <c:v>1.3297150441555849</c:v>
                </c:pt>
                <c:pt idx="13">
                  <c:v>0.63236877633012911</c:v>
                </c:pt>
                <c:pt idx="14">
                  <c:v>1.7993661113842701</c:v>
                </c:pt>
                <c:pt idx="15">
                  <c:v>0.56416326985135989</c:v>
                </c:pt>
                <c:pt idx="16">
                  <c:v>1.160088723991779</c:v>
                </c:pt>
                <c:pt idx="17">
                  <c:v>0.92949843871975024</c:v>
                </c:pt>
                <c:pt idx="18">
                  <c:v>0.67864602485539949</c:v>
                </c:pt>
                <c:pt idx="19">
                  <c:v>1.3621998640110951</c:v>
                </c:pt>
                <c:pt idx="20">
                  <c:v>0.67447447264372107</c:v>
                </c:pt>
                <c:pt idx="21">
                  <c:v>1.3755588585017839</c:v>
                </c:pt>
                <c:pt idx="22">
                  <c:v>1.369402323395797</c:v>
                </c:pt>
                <c:pt idx="23">
                  <c:v>1.345449268283186</c:v>
                </c:pt>
                <c:pt idx="24">
                  <c:v>1.819887955182073</c:v>
                </c:pt>
                <c:pt idx="25">
                  <c:v>0.89704783563960699</c:v>
                </c:pt>
                <c:pt idx="26">
                  <c:v>0.9400688870968732</c:v>
                </c:pt>
                <c:pt idx="27">
                  <c:v>1.4172763328531619</c:v>
                </c:pt>
                <c:pt idx="28">
                  <c:v>1.0275058956263321</c:v>
                </c:pt>
                <c:pt idx="29">
                  <c:v>0.78056022262464353</c:v>
                </c:pt>
                <c:pt idx="30">
                  <c:v>0.73524889926136217</c:v>
                </c:pt>
                <c:pt idx="31">
                  <c:v>0.94861172441843566</c:v>
                </c:pt>
                <c:pt idx="32">
                  <c:v>0.75364286826075433</c:v>
                </c:pt>
                <c:pt idx="33">
                  <c:v>0.7608620789184003</c:v>
                </c:pt>
                <c:pt idx="34">
                  <c:v>1.21827868351957</c:v>
                </c:pt>
                <c:pt idx="35">
                  <c:v>1.131604113544975</c:v>
                </c:pt>
                <c:pt idx="36">
                  <c:v>1.015510886395089</c:v>
                </c:pt>
                <c:pt idx="37">
                  <c:v>1.23944341030672</c:v>
                </c:pt>
                <c:pt idx="38">
                  <c:v>1.3799480576544341</c:v>
                </c:pt>
                <c:pt idx="39">
                  <c:v>1.0978841060743301</c:v>
                </c:pt>
                <c:pt idx="40">
                  <c:v>1.0617584761755541</c:v>
                </c:pt>
                <c:pt idx="41">
                  <c:v>0.94455990563388204</c:v>
                </c:pt>
                <c:pt idx="42">
                  <c:v>0.86475802879690811</c:v>
                </c:pt>
                <c:pt idx="43">
                  <c:v>0.63526074993665049</c:v>
                </c:pt>
                <c:pt idx="44">
                  <c:v>0.49690445153783719</c:v>
                </c:pt>
                <c:pt idx="45">
                  <c:v>0.89386613659280467</c:v>
                </c:pt>
                <c:pt idx="46">
                  <c:v>1.154827638865447</c:v>
                </c:pt>
                <c:pt idx="47">
                  <c:v>1.1007698261994889</c:v>
                </c:pt>
                <c:pt idx="48">
                  <c:v>0.61198671514242053</c:v>
                </c:pt>
                <c:pt idx="49">
                  <c:v>0.57410298046578301</c:v>
                </c:pt>
                <c:pt idx="50">
                  <c:v>1.1149025771036849</c:v>
                </c:pt>
                <c:pt idx="51">
                  <c:v>0.96554150969224095</c:v>
                </c:pt>
                <c:pt idx="52">
                  <c:v>0.86341450178447166</c:v>
                </c:pt>
                <c:pt idx="53">
                  <c:v>0.93762645366737629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74-4C40-9B81-450457D2EDEA}"/>
            </c:ext>
          </c:extLst>
        </c:ser>
        <c:ser>
          <c:idx val="2"/>
          <c:order val="2"/>
          <c:tx>
            <c:strRef>
              <c:f>Лист1!$W$1</c:f>
              <c:strCache>
                <c:ptCount val="1"/>
                <c:pt idx="0">
                  <c:v>Курская область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Лист1!$T$2:$T$56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Лист1!$W$2:$W$56</c:f>
              <c:numCache>
                <c:formatCode>General</c:formatCode>
                <c:ptCount val="55"/>
                <c:pt idx="0">
                  <c:v>0.98689320216818266</c:v>
                </c:pt>
                <c:pt idx="1">
                  <c:v>0.65206169660040292</c:v>
                </c:pt>
                <c:pt idx="2">
                  <c:v>1.301117710229303</c:v>
                </c:pt>
                <c:pt idx="3">
                  <c:v>1.447816296383041</c:v>
                </c:pt>
                <c:pt idx="4">
                  <c:v>1.0428586235489219</c:v>
                </c:pt>
                <c:pt idx="5">
                  <c:v>1.3120332966091319</c:v>
                </c:pt>
                <c:pt idx="6">
                  <c:v>0.96770698774037878</c:v>
                </c:pt>
                <c:pt idx="7">
                  <c:v>1.493652429201116</c:v>
                </c:pt>
                <c:pt idx="8">
                  <c:v>1.5635492608987449</c:v>
                </c:pt>
                <c:pt idx="9">
                  <c:v>0.85149397710801233</c:v>
                </c:pt>
                <c:pt idx="10">
                  <c:v>1.484436109198866</c:v>
                </c:pt>
                <c:pt idx="11">
                  <c:v>1.760139069683591</c:v>
                </c:pt>
                <c:pt idx="12">
                  <c:v>2.2240764930614079</c:v>
                </c:pt>
                <c:pt idx="13">
                  <c:v>1.367953206222454</c:v>
                </c:pt>
                <c:pt idx="14">
                  <c:v>1.636863823933975</c:v>
                </c:pt>
                <c:pt idx="15">
                  <c:v>1.0642361482082949</c:v>
                </c:pt>
                <c:pt idx="16">
                  <c:v>1.6056022408963591</c:v>
                </c:pt>
                <c:pt idx="17">
                  <c:v>0.97763347763347752</c:v>
                </c:pt>
                <c:pt idx="18">
                  <c:v>1.3621420940170941</c:v>
                </c:pt>
                <c:pt idx="19">
                  <c:v>1.634598535143982</c:v>
                </c:pt>
                <c:pt idx="20">
                  <c:v>1.2162958122037411</c:v>
                </c:pt>
                <c:pt idx="21">
                  <c:v>1.3417611335750239</c:v>
                </c:pt>
                <c:pt idx="22">
                  <c:v>1.893383034753904</c:v>
                </c:pt>
                <c:pt idx="23">
                  <c:v>1.21054419378265</c:v>
                </c:pt>
                <c:pt idx="24">
                  <c:v>1.648936588752604</c:v>
                </c:pt>
                <c:pt idx="25">
                  <c:v>1.748747940905613</c:v>
                </c:pt>
                <c:pt idx="26">
                  <c:v>0.98409992784992784</c:v>
                </c:pt>
                <c:pt idx="27">
                  <c:v>1.1689857156406449</c:v>
                </c:pt>
                <c:pt idx="28">
                  <c:v>1.011309523809524</c:v>
                </c:pt>
                <c:pt idx="29">
                  <c:v>1.2988955488955489</c:v>
                </c:pt>
                <c:pt idx="30">
                  <c:v>1.250169938822024</c:v>
                </c:pt>
                <c:pt idx="31">
                  <c:v>1.756720430107527</c:v>
                </c:pt>
                <c:pt idx="32">
                  <c:v>1.1619604686232201</c:v>
                </c:pt>
                <c:pt idx="33">
                  <c:v>1.1227717895224849</c:v>
                </c:pt>
                <c:pt idx="34">
                  <c:v>1.7081039896361681</c:v>
                </c:pt>
                <c:pt idx="35">
                  <c:v>1.56377652635092</c:v>
                </c:pt>
                <c:pt idx="36">
                  <c:v>1.457352771448569</c:v>
                </c:pt>
                <c:pt idx="37">
                  <c:v>1.1826899749790809</c:v>
                </c:pt>
                <c:pt idx="38">
                  <c:v>1.56318468301057</c:v>
                </c:pt>
                <c:pt idx="39">
                  <c:v>1.1613795163421221</c:v>
                </c:pt>
                <c:pt idx="40">
                  <c:v>1.531847167685255</c:v>
                </c:pt>
                <c:pt idx="41">
                  <c:v>0.97906100506836879</c:v>
                </c:pt>
                <c:pt idx="42">
                  <c:v>1.1521705444113719</c:v>
                </c:pt>
                <c:pt idx="43">
                  <c:v>0.9709725076665493</c:v>
                </c:pt>
                <c:pt idx="44">
                  <c:v>0.62639981643341103</c:v>
                </c:pt>
                <c:pt idx="45">
                  <c:v>1.142893550994504</c:v>
                </c:pt>
                <c:pt idx="46">
                  <c:v>1.0091539376401011</c:v>
                </c:pt>
                <c:pt idx="47">
                  <c:v>1.2968647133392159</c:v>
                </c:pt>
                <c:pt idx="48">
                  <c:v>0.91459694989106732</c:v>
                </c:pt>
                <c:pt idx="49">
                  <c:v>0.95396186740108613</c:v>
                </c:pt>
                <c:pt idx="50">
                  <c:v>1.6345844475172311</c:v>
                </c:pt>
                <c:pt idx="51">
                  <c:v>1.073366042826821</c:v>
                </c:pt>
                <c:pt idx="52">
                  <c:v>0.99743934718249783</c:v>
                </c:pt>
                <c:pt idx="53">
                  <c:v>0.96492336654924638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74-4C40-9B81-450457D2EDEA}"/>
            </c:ext>
          </c:extLst>
        </c:ser>
        <c:ser>
          <c:idx val="3"/>
          <c:order val="3"/>
          <c:tx>
            <c:strRef>
              <c:f>Лист1!$X$1</c:f>
              <c:strCache>
                <c:ptCount val="1"/>
                <c:pt idx="0">
                  <c:v>Липецкая область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Лист1!$T$2:$T$56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Лист1!$X$2:$X$56</c:f>
              <c:numCache>
                <c:formatCode>General</c:formatCode>
                <c:ptCount val="55"/>
                <c:pt idx="40">
                  <c:v>1.5110951275642539</c:v>
                </c:pt>
                <c:pt idx="41">
                  <c:v>1.4532479317466711</c:v>
                </c:pt>
                <c:pt idx="42">
                  <c:v>1.1110129677595191</c:v>
                </c:pt>
                <c:pt idx="43">
                  <c:v>0.88315884341678874</c:v>
                </c:pt>
                <c:pt idx="44">
                  <c:v>0.68091322300848633</c:v>
                </c:pt>
                <c:pt idx="45">
                  <c:v>1.4809222623024849</c:v>
                </c:pt>
                <c:pt idx="46">
                  <c:v>1.789261311497647</c:v>
                </c:pt>
                <c:pt idx="47">
                  <c:v>1.394662458523396</c:v>
                </c:pt>
                <c:pt idx="48">
                  <c:v>0.57379143105183239</c:v>
                </c:pt>
                <c:pt idx="49">
                  <c:v>1.1617973225331351</c:v>
                </c:pt>
                <c:pt idx="50">
                  <c:v>0.91856563665135882</c:v>
                </c:pt>
                <c:pt idx="51">
                  <c:v>1.1053403871853571</c:v>
                </c:pt>
                <c:pt idx="52">
                  <c:v>0.48505057263550988</c:v>
                </c:pt>
                <c:pt idx="53">
                  <c:v>0.67533868369193495</c:v>
                </c:pt>
                <c:pt idx="54">
                  <c:v>0.91663357796746048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74-4C40-9B81-450457D2EDEA}"/>
            </c:ext>
          </c:extLst>
        </c:ser>
        <c:ser>
          <c:idx val="4"/>
          <c:order val="4"/>
          <c:tx>
            <c:strRef>
              <c:f>Лист1!$Y$1</c:f>
              <c:strCache>
                <c:ptCount val="1"/>
                <c:pt idx="0">
                  <c:v>Орловская область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Лист1!$T$2:$T$56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Лист1!$Y$2:$Y$56</c:f>
              <c:numCache>
                <c:formatCode>General</c:formatCode>
                <c:ptCount val="55"/>
                <c:pt idx="40">
                  <c:v>1.6116797426216329</c:v>
                </c:pt>
                <c:pt idx="41">
                  <c:v>0.79007498334990323</c:v>
                </c:pt>
                <c:pt idx="42">
                  <c:v>1.252089670185242</c:v>
                </c:pt>
                <c:pt idx="43">
                  <c:v>0.97685834590654597</c:v>
                </c:pt>
                <c:pt idx="44">
                  <c:v>0.55819677043734917</c:v>
                </c:pt>
                <c:pt idx="45">
                  <c:v>1.415733798999915</c:v>
                </c:pt>
                <c:pt idx="46">
                  <c:v>1.1243917833362671</c:v>
                </c:pt>
                <c:pt idx="47">
                  <c:v>2.538289766186637</c:v>
                </c:pt>
                <c:pt idx="48">
                  <c:v>1.6963941300049969</c:v>
                </c:pt>
                <c:pt idx="49">
                  <c:v>1.9077078817818991</c:v>
                </c:pt>
                <c:pt idx="50">
                  <c:v>3.0270188884486471</c:v>
                </c:pt>
                <c:pt idx="51">
                  <c:v>3.0128979485525349</c:v>
                </c:pt>
                <c:pt idx="52">
                  <c:v>1.554128611435982</c:v>
                </c:pt>
                <c:pt idx="53">
                  <c:v>2.4683095092084342</c:v>
                </c:pt>
                <c:pt idx="54">
                  <c:v>2.525570210419708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74-4C40-9B81-450457D2EDEA}"/>
            </c:ext>
          </c:extLst>
        </c:ser>
        <c:ser>
          <c:idx val="5"/>
          <c:order val="5"/>
          <c:tx>
            <c:strRef>
              <c:f>Лист1!$Z$1</c:f>
              <c:strCache>
                <c:ptCount val="1"/>
                <c:pt idx="0">
                  <c:v>Тамбовская область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Лист1!$T$2:$T$56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Лист1!$Z$2:$Z$56</c:f>
              <c:numCache>
                <c:formatCode>General</c:formatCode>
                <c:ptCount val="55"/>
                <c:pt idx="0">
                  <c:v>1.1157311157311161</c:v>
                </c:pt>
                <c:pt idx="1">
                  <c:v>0.74370709382151012</c:v>
                </c:pt>
                <c:pt idx="2">
                  <c:v>1.283003300330033</c:v>
                </c:pt>
                <c:pt idx="3">
                  <c:v>1.178010471204189</c:v>
                </c:pt>
                <c:pt idx="4">
                  <c:v>0.92775041050903129</c:v>
                </c:pt>
                <c:pt idx="5">
                  <c:v>0.48331415420023011</c:v>
                </c:pt>
                <c:pt idx="6">
                  <c:v>0.33875338753387529</c:v>
                </c:pt>
                <c:pt idx="7">
                  <c:v>1.0732323232323231</c:v>
                </c:pt>
                <c:pt idx="8">
                  <c:v>1.2817311693716189</c:v>
                </c:pt>
                <c:pt idx="9">
                  <c:v>0.8736299161831077</c:v>
                </c:pt>
                <c:pt idx="10">
                  <c:v>1.598302687411598</c:v>
                </c:pt>
                <c:pt idx="11">
                  <c:v>1.063743402354852</c:v>
                </c:pt>
                <c:pt idx="12">
                  <c:v>1.6506630086877001</c:v>
                </c:pt>
                <c:pt idx="13">
                  <c:v>1.032755298651252</c:v>
                </c:pt>
                <c:pt idx="14">
                  <c:v>2.1124286341677641</c:v>
                </c:pt>
                <c:pt idx="15">
                  <c:v>0.73108939558450958</c:v>
                </c:pt>
                <c:pt idx="16">
                  <c:v>1.2325285895806859</c:v>
                </c:pt>
                <c:pt idx="17">
                  <c:v>0.84324324324324329</c:v>
                </c:pt>
                <c:pt idx="18">
                  <c:v>1.0514874141876429</c:v>
                </c:pt>
                <c:pt idx="19">
                  <c:v>1.189613526570048</c:v>
                </c:pt>
                <c:pt idx="20">
                  <c:v>0.58936691150752019</c:v>
                </c:pt>
                <c:pt idx="21">
                  <c:v>1.495261639884631</c:v>
                </c:pt>
                <c:pt idx="22">
                  <c:v>0.96371118593340843</c:v>
                </c:pt>
                <c:pt idx="23">
                  <c:v>0.99200913242009148</c:v>
                </c:pt>
                <c:pt idx="24">
                  <c:v>1.747173224785165</c:v>
                </c:pt>
                <c:pt idx="25">
                  <c:v>1.1499999999999999</c:v>
                </c:pt>
                <c:pt idx="26">
                  <c:v>0.78762805358550048</c:v>
                </c:pt>
                <c:pt idx="27">
                  <c:v>1.070044709388972</c:v>
                </c:pt>
                <c:pt idx="28">
                  <c:v>1.004171881518565</c:v>
                </c:pt>
                <c:pt idx="29">
                  <c:v>1.447082096933729</c:v>
                </c:pt>
                <c:pt idx="30">
                  <c:v>0.75853018372703418</c:v>
                </c:pt>
                <c:pt idx="31">
                  <c:v>0.98489140698772437</c:v>
                </c:pt>
                <c:pt idx="32">
                  <c:v>0.93610469591993861</c:v>
                </c:pt>
                <c:pt idx="33">
                  <c:v>0.98034496590453257</c:v>
                </c:pt>
                <c:pt idx="34">
                  <c:v>1.478506787330317</c:v>
                </c:pt>
                <c:pt idx="35">
                  <c:v>1.254385964912281</c:v>
                </c:pt>
                <c:pt idx="36">
                  <c:v>1.0079365079365079</c:v>
                </c:pt>
                <c:pt idx="37">
                  <c:v>1.1425000000000001</c:v>
                </c:pt>
                <c:pt idx="38">
                  <c:v>1.4200081004455249</c:v>
                </c:pt>
                <c:pt idx="39">
                  <c:v>0.88671274961597535</c:v>
                </c:pt>
                <c:pt idx="40">
                  <c:v>0.86170212765957444</c:v>
                </c:pt>
                <c:pt idx="41">
                  <c:v>1.056410256410256</c:v>
                </c:pt>
                <c:pt idx="42">
                  <c:v>0.65859649122807018</c:v>
                </c:pt>
                <c:pt idx="43">
                  <c:v>0.70041714069017835</c:v>
                </c:pt>
                <c:pt idx="44">
                  <c:v>0.48703352308665399</c:v>
                </c:pt>
                <c:pt idx="45">
                  <c:v>1.0526695526695531</c:v>
                </c:pt>
                <c:pt idx="46">
                  <c:v>0.88097560975609746</c:v>
                </c:pt>
                <c:pt idx="47">
                  <c:v>0.99480326651818862</c:v>
                </c:pt>
                <c:pt idx="48">
                  <c:v>0.5700589970501474</c:v>
                </c:pt>
                <c:pt idx="49">
                  <c:v>0.81250000000000011</c:v>
                </c:pt>
                <c:pt idx="50">
                  <c:v>1.293044469783353</c:v>
                </c:pt>
                <c:pt idx="51">
                  <c:v>0.87712895377128952</c:v>
                </c:pt>
                <c:pt idx="52">
                  <c:v>0.67025862068965536</c:v>
                </c:pt>
                <c:pt idx="53">
                  <c:v>0.67169373549883993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74-4C40-9B81-450457D2E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773600"/>
        <c:axId val="1735536160"/>
      </c:scatterChart>
      <c:valAx>
        <c:axId val="165477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5536160"/>
        <c:crosses val="autoZero"/>
        <c:crossBetween val="midCat"/>
      </c:valAx>
      <c:valAx>
        <c:axId val="17355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ГТК, мм/оС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77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Лист1!$AC$1</c:f>
              <c:strCache>
                <c:ptCount val="1"/>
                <c:pt idx="0">
                  <c:v>Брянская область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Лист1!$AB$2:$AB$56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Лист1!$AC$2:$AC$56</c:f>
              <c:numCache>
                <c:formatCode>0.00</c:formatCode>
                <c:ptCount val="55"/>
                <c:pt idx="0">
                  <c:v>1.0020964360586999</c:v>
                </c:pt>
                <c:pt idx="1">
                  <c:v>1.173139158576052</c:v>
                </c:pt>
                <c:pt idx="2">
                  <c:v>1.3874570446735399</c:v>
                </c:pt>
                <c:pt idx="3">
                  <c:v>1.8995433789954339</c:v>
                </c:pt>
                <c:pt idx="4">
                  <c:v>1.1182519280205661</c:v>
                </c:pt>
                <c:pt idx="5">
                  <c:v>1.7140396210163651</c:v>
                </c:pt>
                <c:pt idx="6">
                  <c:v>1.109817617384556</c:v>
                </c:pt>
                <c:pt idx="7">
                  <c:v>1.837474120082816</c:v>
                </c:pt>
                <c:pt idx="8">
                  <c:v>1.75414364640884</c:v>
                </c:pt>
                <c:pt idx="9">
                  <c:v>0.89225589225589208</c:v>
                </c:pt>
                <c:pt idx="10">
                  <c:v>1.226277372262774</c:v>
                </c:pt>
                <c:pt idx="11">
                  <c:v>1.687306501547988</c:v>
                </c:pt>
                <c:pt idx="12">
                  <c:v>1.8164251207729469</c:v>
                </c:pt>
                <c:pt idx="13">
                  <c:v>1.2808080808080811</c:v>
                </c:pt>
                <c:pt idx="14">
                  <c:v>2.183173588924388</c:v>
                </c:pt>
                <c:pt idx="15">
                  <c:v>1.267381803734605</c:v>
                </c:pt>
                <c:pt idx="16">
                  <c:v>1.1417322834645669</c:v>
                </c:pt>
                <c:pt idx="17">
                  <c:v>0.89350838803792842</c:v>
                </c:pt>
                <c:pt idx="18">
                  <c:v>2.1657824933687002</c:v>
                </c:pt>
                <c:pt idx="19">
                  <c:v>2.2058694699956201</c:v>
                </c:pt>
                <c:pt idx="20">
                  <c:v>1.456372549019608</c:v>
                </c:pt>
                <c:pt idx="21">
                  <c:v>1.7616438356164379</c:v>
                </c:pt>
                <c:pt idx="22">
                  <c:v>1.3473423980222501</c:v>
                </c:pt>
                <c:pt idx="23">
                  <c:v>0.71323529411764697</c:v>
                </c:pt>
                <c:pt idx="24">
                  <c:v>1.9822518025513041</c:v>
                </c:pt>
                <c:pt idx="25">
                  <c:v>1.4542032622333749</c:v>
                </c:pt>
                <c:pt idx="26">
                  <c:v>0.83521068001668752</c:v>
                </c:pt>
                <c:pt idx="27">
                  <c:v>1.692058346839546</c:v>
                </c:pt>
                <c:pt idx="28">
                  <c:v>1.241991341991342</c:v>
                </c:pt>
                <c:pt idx="29">
                  <c:v>1.313457556935818</c:v>
                </c:pt>
                <c:pt idx="30">
                  <c:v>1.2164502164502169</c:v>
                </c:pt>
                <c:pt idx="31">
                  <c:v>1.1674162918540729</c:v>
                </c:pt>
                <c:pt idx="32">
                  <c:v>1.5841750841750839</c:v>
                </c:pt>
                <c:pt idx="33">
                  <c:v>1.705434782608696</c:v>
                </c:pt>
                <c:pt idx="34">
                  <c:v>1.723567858515956</c:v>
                </c:pt>
                <c:pt idx="35">
                  <c:v>1.321232123212321</c:v>
                </c:pt>
                <c:pt idx="36">
                  <c:v>0.8740564163686928</c:v>
                </c:pt>
                <c:pt idx="37">
                  <c:v>1.1551939924906129</c:v>
                </c:pt>
                <c:pt idx="38">
                  <c:v>1.090711805555556</c:v>
                </c:pt>
                <c:pt idx="39">
                  <c:v>1.1719128329297821</c:v>
                </c:pt>
                <c:pt idx="40">
                  <c:v>1.672948073701843</c:v>
                </c:pt>
                <c:pt idx="41">
                  <c:v>1.205640423031727</c:v>
                </c:pt>
                <c:pt idx="42">
                  <c:v>1.1581101190476191</c:v>
                </c:pt>
                <c:pt idx="43">
                  <c:v>1.157271241830065</c:v>
                </c:pt>
                <c:pt idx="44">
                  <c:v>0.90802213001383136</c:v>
                </c:pt>
                <c:pt idx="45">
                  <c:v>1.622274143302181</c:v>
                </c:pt>
                <c:pt idx="46">
                  <c:v>1.0782488796966569</c:v>
                </c:pt>
                <c:pt idx="47">
                  <c:v>1.3619607843137249</c:v>
                </c:pt>
                <c:pt idx="48">
                  <c:v>0.95794025157232709</c:v>
                </c:pt>
                <c:pt idx="49">
                  <c:v>1.006237816764133</c:v>
                </c:pt>
                <c:pt idx="50">
                  <c:v>1.0618153364632239</c:v>
                </c:pt>
                <c:pt idx="51">
                  <c:v>1.5043695380774029</c:v>
                </c:pt>
                <c:pt idx="52">
                  <c:v>0.88925802879291249</c:v>
                </c:pt>
                <c:pt idx="53">
                  <c:v>1.012286959968292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4-4C40-9B81-450457D2EDEA}"/>
            </c:ext>
          </c:extLst>
        </c:ser>
        <c:ser>
          <c:idx val="1"/>
          <c:order val="1"/>
          <c:tx>
            <c:strRef>
              <c:f>Лист1!$AD$1</c:f>
              <c:strCache>
                <c:ptCount val="1"/>
                <c:pt idx="0">
                  <c:v>Владимирская область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Лист1!$AB$2:$AB$56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Лист1!$AD$2:$AD$56</c:f>
              <c:numCache>
                <c:formatCode>0.00</c:formatCode>
                <c:ptCount val="55"/>
                <c:pt idx="39">
                  <c:v>2.253639368769123</c:v>
                </c:pt>
                <c:pt idx="40">
                  <c:v>2.3981781783364382</c:v>
                </c:pt>
                <c:pt idx="41">
                  <c:v>4.2744634554176431</c:v>
                </c:pt>
                <c:pt idx="42">
                  <c:v>1.946915883926297</c:v>
                </c:pt>
                <c:pt idx="43">
                  <c:v>1.820046330117941</c:v>
                </c:pt>
                <c:pt idx="44">
                  <c:v>1.818600589821773</c:v>
                </c:pt>
                <c:pt idx="45">
                  <c:v>2.742245699157837</c:v>
                </c:pt>
                <c:pt idx="46">
                  <c:v>1.4029677166161141</c:v>
                </c:pt>
                <c:pt idx="47">
                  <c:v>1.267708911095861</c:v>
                </c:pt>
                <c:pt idx="48">
                  <c:v>1.2754994109684941</c:v>
                </c:pt>
                <c:pt idx="49">
                  <c:v>1.3872367203496121</c:v>
                </c:pt>
                <c:pt idx="50">
                  <c:v>1.5543334631065591</c:v>
                </c:pt>
                <c:pt idx="51">
                  <c:v>0.9703005388027961</c:v>
                </c:pt>
                <c:pt idx="52">
                  <c:v>1.425405542092256</c:v>
                </c:pt>
                <c:pt idx="53">
                  <c:v>1.416284814815348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74-4C40-9B81-450457D2EDEA}"/>
            </c:ext>
          </c:extLst>
        </c:ser>
        <c:ser>
          <c:idx val="2"/>
          <c:order val="2"/>
          <c:tx>
            <c:strRef>
              <c:f>Лист1!$AE$1</c:f>
              <c:strCache>
                <c:ptCount val="1"/>
                <c:pt idx="0">
                  <c:v>Калужская область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Лист1!$AB$2:$AB$56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Лист1!$AE$2:$AE$56</c:f>
              <c:numCache>
                <c:formatCode>0.00</c:formatCode>
                <c:ptCount val="55"/>
                <c:pt idx="0">
                  <c:v>1.1467280163599189</c:v>
                </c:pt>
                <c:pt idx="1">
                  <c:v>0.76388888888888884</c:v>
                </c:pt>
                <c:pt idx="2">
                  <c:v>1.1395222584147671</c:v>
                </c:pt>
                <c:pt idx="3">
                  <c:v>2.6291161178509528</c:v>
                </c:pt>
                <c:pt idx="4">
                  <c:v>0.92643051771117158</c:v>
                </c:pt>
                <c:pt idx="5">
                  <c:v>1.3291839557399721</c:v>
                </c:pt>
                <c:pt idx="6">
                  <c:v>1.2081320450885671</c:v>
                </c:pt>
                <c:pt idx="7">
                  <c:v>1.5073409461663949</c:v>
                </c:pt>
                <c:pt idx="8">
                  <c:v>0.95812395309882736</c:v>
                </c:pt>
                <c:pt idx="9">
                  <c:v>0.58751529987760109</c:v>
                </c:pt>
                <c:pt idx="10">
                  <c:v>2.5897435897435899</c:v>
                </c:pt>
                <c:pt idx="11">
                  <c:v>1.3857374392220421</c:v>
                </c:pt>
                <c:pt idx="12">
                  <c:v>1.8509090909090911</c:v>
                </c:pt>
                <c:pt idx="13">
                  <c:v>1.6588946459412779</c:v>
                </c:pt>
                <c:pt idx="14">
                  <c:v>1.9070945945945941</c:v>
                </c:pt>
                <c:pt idx="15">
                  <c:v>1.7385702410640069</c:v>
                </c:pt>
                <c:pt idx="16">
                  <c:v>1.4088762983947121</c:v>
                </c:pt>
                <c:pt idx="17">
                  <c:v>1.126754385964913</c:v>
                </c:pt>
                <c:pt idx="18">
                  <c:v>1.811872146118721</c:v>
                </c:pt>
                <c:pt idx="19">
                  <c:v>1.742448330683624</c:v>
                </c:pt>
                <c:pt idx="20">
                  <c:v>1.7175925925925919</c:v>
                </c:pt>
                <c:pt idx="21">
                  <c:v>1.6588103254769919</c:v>
                </c:pt>
                <c:pt idx="22">
                  <c:v>1.434599156118143</c:v>
                </c:pt>
                <c:pt idx="23">
                  <c:v>1.6523206751054851</c:v>
                </c:pt>
                <c:pt idx="24">
                  <c:v>1.7428236672524899</c:v>
                </c:pt>
                <c:pt idx="25">
                  <c:v>1.7088274044795779</c:v>
                </c:pt>
                <c:pt idx="26">
                  <c:v>0.82646048109965653</c:v>
                </c:pt>
                <c:pt idx="27">
                  <c:v>1.9391401451702961</c:v>
                </c:pt>
                <c:pt idx="28">
                  <c:v>1.056714820759765</c:v>
                </c:pt>
                <c:pt idx="29">
                  <c:v>1.358644358644358</c:v>
                </c:pt>
                <c:pt idx="30">
                  <c:v>1.40494200706001</c:v>
                </c:pt>
                <c:pt idx="31">
                  <c:v>1.5259842519685041</c:v>
                </c:pt>
                <c:pt idx="32">
                  <c:v>2.2340425531914891</c:v>
                </c:pt>
                <c:pt idx="33">
                  <c:v>1.444444444444444</c:v>
                </c:pt>
                <c:pt idx="34">
                  <c:v>1.57015065913371</c:v>
                </c:pt>
                <c:pt idx="35">
                  <c:v>1.278095238095238</c:v>
                </c:pt>
                <c:pt idx="36">
                  <c:v>0.92244224422442256</c:v>
                </c:pt>
                <c:pt idx="37">
                  <c:v>1.54686118479222</c:v>
                </c:pt>
                <c:pt idx="38">
                  <c:v>1.719417917235107</c:v>
                </c:pt>
                <c:pt idx="39">
                  <c:v>0.94122586062132663</c:v>
                </c:pt>
                <c:pt idx="40">
                  <c:v>1.4785992217898829</c:v>
                </c:pt>
                <c:pt idx="41">
                  <c:v>1.2233169129720849</c:v>
                </c:pt>
                <c:pt idx="42">
                  <c:v>1.8727355072463769</c:v>
                </c:pt>
                <c:pt idx="43">
                  <c:v>1.461805555555556</c:v>
                </c:pt>
                <c:pt idx="44">
                  <c:v>0.84389545291800938</c:v>
                </c:pt>
                <c:pt idx="45">
                  <c:v>1.654618473895582</c:v>
                </c:pt>
                <c:pt idx="46">
                  <c:v>1.4857496902106571</c:v>
                </c:pt>
                <c:pt idx="47">
                  <c:v>1.044790193305045</c:v>
                </c:pt>
                <c:pt idx="48">
                  <c:v>0.93128834355828216</c:v>
                </c:pt>
                <c:pt idx="49">
                  <c:v>1.3520833333333331</c:v>
                </c:pt>
                <c:pt idx="50">
                  <c:v>1.7068822553897181</c:v>
                </c:pt>
                <c:pt idx="51">
                  <c:v>1.632524707996406</c:v>
                </c:pt>
                <c:pt idx="52">
                  <c:v>1.0857030015797791</c:v>
                </c:pt>
                <c:pt idx="53">
                  <c:v>1.47068891741549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74-4C40-9B81-450457D2EDEA}"/>
            </c:ext>
          </c:extLst>
        </c:ser>
        <c:ser>
          <c:idx val="3"/>
          <c:order val="3"/>
          <c:tx>
            <c:strRef>
              <c:f>Лист1!$AF$1</c:f>
              <c:strCache>
                <c:ptCount val="1"/>
                <c:pt idx="0">
                  <c:v>Рязанская область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Лист1!$AB$2:$AB$56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Лист1!$AF$2:$AF$56</c:f>
              <c:numCache>
                <c:formatCode>0.00</c:formatCode>
                <c:ptCount val="55"/>
                <c:pt idx="0">
                  <c:v>1.0070701416101679</c:v>
                </c:pt>
                <c:pt idx="1">
                  <c:v>0.79920306445931677</c:v>
                </c:pt>
                <c:pt idx="2">
                  <c:v>1.138166556851713</c:v>
                </c:pt>
                <c:pt idx="3">
                  <c:v>1.2810645033636721</c:v>
                </c:pt>
                <c:pt idx="4">
                  <c:v>1.121855075917398</c:v>
                </c:pt>
                <c:pt idx="5">
                  <c:v>1.097667189464909</c:v>
                </c:pt>
                <c:pt idx="6">
                  <c:v>0.67347913524384106</c:v>
                </c:pt>
                <c:pt idx="7">
                  <c:v>1.480313633045006</c:v>
                </c:pt>
                <c:pt idx="8">
                  <c:v>1.299836709087125</c:v>
                </c:pt>
                <c:pt idx="9">
                  <c:v>0.87117408019551235</c:v>
                </c:pt>
                <c:pt idx="10">
                  <c:v>1.897361428102702</c:v>
                </c:pt>
                <c:pt idx="11">
                  <c:v>1.2471623464617021</c:v>
                </c:pt>
                <c:pt idx="12">
                  <c:v>2.4986058705886829</c:v>
                </c:pt>
                <c:pt idx="13">
                  <c:v>1.053580097087379</c:v>
                </c:pt>
                <c:pt idx="14">
                  <c:v>1.9963629413517261</c:v>
                </c:pt>
                <c:pt idx="15">
                  <c:v>0.80743538952694571</c:v>
                </c:pt>
                <c:pt idx="16">
                  <c:v>1.1924919203778781</c:v>
                </c:pt>
                <c:pt idx="17">
                  <c:v>1.0872938235374039</c:v>
                </c:pt>
                <c:pt idx="18">
                  <c:v>1.482889733840304</c:v>
                </c:pt>
                <c:pt idx="19">
                  <c:v>1.658370715610181</c:v>
                </c:pt>
                <c:pt idx="20">
                  <c:v>0.85462128795462122</c:v>
                </c:pt>
                <c:pt idx="21">
                  <c:v>1.440676670999252</c:v>
                </c:pt>
                <c:pt idx="22">
                  <c:v>0.83222396879960248</c:v>
                </c:pt>
                <c:pt idx="23">
                  <c:v>1.290998159124632</c:v>
                </c:pt>
                <c:pt idx="24">
                  <c:v>2.550650166060568</c:v>
                </c:pt>
                <c:pt idx="25">
                  <c:v>1.0029084564860431</c:v>
                </c:pt>
                <c:pt idx="26">
                  <c:v>0.90374679413837855</c:v>
                </c:pt>
                <c:pt idx="27">
                  <c:v>1.837552189329249</c:v>
                </c:pt>
                <c:pt idx="28">
                  <c:v>1.606172045776006</c:v>
                </c:pt>
                <c:pt idx="29">
                  <c:v>1.162757885578122</c:v>
                </c:pt>
                <c:pt idx="30">
                  <c:v>0.89047097612774917</c:v>
                </c:pt>
                <c:pt idx="31">
                  <c:v>0.8639076956794729</c:v>
                </c:pt>
                <c:pt idx="32">
                  <c:v>1.3712686567164181</c:v>
                </c:pt>
                <c:pt idx="33">
                  <c:v>1.305457372123342</c:v>
                </c:pt>
                <c:pt idx="34">
                  <c:v>1.798814217301373</c:v>
                </c:pt>
                <c:pt idx="35">
                  <c:v>1.1215837477554531</c:v>
                </c:pt>
                <c:pt idx="36">
                  <c:v>0.98820429723384717</c:v>
                </c:pt>
                <c:pt idx="37">
                  <c:v>1.535414626849434</c:v>
                </c:pt>
                <c:pt idx="38">
                  <c:v>1.03306214857939</c:v>
                </c:pt>
                <c:pt idx="39">
                  <c:v>1.062373465646421</c:v>
                </c:pt>
                <c:pt idx="40">
                  <c:v>1.5183123727197889</c:v>
                </c:pt>
                <c:pt idx="41">
                  <c:v>1.047392435624281</c:v>
                </c:pt>
                <c:pt idx="42">
                  <c:v>1.5446910999057111</c:v>
                </c:pt>
                <c:pt idx="43">
                  <c:v>1.0426496170316619</c:v>
                </c:pt>
                <c:pt idx="44">
                  <c:v>0.60496272747941027</c:v>
                </c:pt>
                <c:pt idx="45">
                  <c:v>0.95489568515884304</c:v>
                </c:pt>
                <c:pt idx="46">
                  <c:v>1.316370788081314</c:v>
                </c:pt>
                <c:pt idx="47">
                  <c:v>1.6950294190515871</c:v>
                </c:pt>
                <c:pt idx="48">
                  <c:v>0.94570852430028796</c:v>
                </c:pt>
                <c:pt idx="49">
                  <c:v>1.413438358865049</c:v>
                </c:pt>
                <c:pt idx="50">
                  <c:v>1.4903771232663241</c:v>
                </c:pt>
                <c:pt idx="51">
                  <c:v>1.528284106991729</c:v>
                </c:pt>
                <c:pt idx="52">
                  <c:v>0.83422749918913597</c:v>
                </c:pt>
                <c:pt idx="53">
                  <c:v>0.95471718042053522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74-4C40-9B81-450457D2EDEA}"/>
            </c:ext>
          </c:extLst>
        </c:ser>
        <c:ser>
          <c:idx val="4"/>
          <c:order val="4"/>
          <c:tx>
            <c:strRef>
              <c:f>Лист1!$AG$1</c:f>
              <c:strCache>
                <c:ptCount val="1"/>
                <c:pt idx="0">
                  <c:v>Смоленская область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Лист1!$AB$2:$AB$56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Лист1!$AG$2:$AG$56</c:f>
              <c:numCache>
                <c:formatCode>0.00</c:formatCode>
                <c:ptCount val="55"/>
                <c:pt idx="0">
                  <c:v>1.191950464396285</c:v>
                </c:pt>
                <c:pt idx="1">
                  <c:v>1.7105263157894739</c:v>
                </c:pt>
                <c:pt idx="2">
                  <c:v>1.455137145513715</c:v>
                </c:pt>
                <c:pt idx="3">
                  <c:v>1.635002878526195</c:v>
                </c:pt>
                <c:pt idx="4">
                  <c:v>1.4174668495656151</c:v>
                </c:pt>
                <c:pt idx="5">
                  <c:v>1.643258426966292</c:v>
                </c:pt>
                <c:pt idx="6">
                  <c:v>1.550779603876949</c:v>
                </c:pt>
                <c:pt idx="7">
                  <c:v>1.6199890170236131</c:v>
                </c:pt>
                <c:pt idx="8">
                  <c:v>1.7408675799086759</c:v>
                </c:pt>
                <c:pt idx="9">
                  <c:v>1.164354770912148</c:v>
                </c:pt>
                <c:pt idx="10">
                  <c:v>1.4223057644110271</c:v>
                </c:pt>
                <c:pt idx="11">
                  <c:v>1.7415418746533551</c:v>
                </c:pt>
                <c:pt idx="12">
                  <c:v>1.712370505789153</c:v>
                </c:pt>
                <c:pt idx="13">
                  <c:v>1.131907308377897</c:v>
                </c:pt>
                <c:pt idx="14">
                  <c:v>2.2673434856175971</c:v>
                </c:pt>
                <c:pt idx="15">
                  <c:v>0.95610604085180351</c:v>
                </c:pt>
                <c:pt idx="16">
                  <c:v>1.378482228626321</c:v>
                </c:pt>
                <c:pt idx="17">
                  <c:v>1.202840656901909</c:v>
                </c:pt>
                <c:pt idx="18">
                  <c:v>2.1452991452991448</c:v>
                </c:pt>
                <c:pt idx="19">
                  <c:v>1.553191489361702</c:v>
                </c:pt>
                <c:pt idx="20">
                  <c:v>1.898595943837754</c:v>
                </c:pt>
                <c:pt idx="21">
                  <c:v>2.5710093896713619</c:v>
                </c:pt>
                <c:pt idx="22">
                  <c:v>2.019305019305019</c:v>
                </c:pt>
                <c:pt idx="23">
                  <c:v>1.835698924731183</c:v>
                </c:pt>
                <c:pt idx="24">
                  <c:v>2.0766488413547242</c:v>
                </c:pt>
                <c:pt idx="25">
                  <c:v>2.180478821362799</c:v>
                </c:pt>
                <c:pt idx="26">
                  <c:v>0.98304328424810372</c:v>
                </c:pt>
                <c:pt idx="27">
                  <c:v>2.0231481481481479</c:v>
                </c:pt>
                <c:pt idx="28">
                  <c:v>1.1913183279742769</c:v>
                </c:pt>
                <c:pt idx="29">
                  <c:v>2.3608156028368801</c:v>
                </c:pt>
                <c:pt idx="30">
                  <c:v>1.010384215991692</c:v>
                </c:pt>
                <c:pt idx="31">
                  <c:v>1.967309753483387</c:v>
                </c:pt>
                <c:pt idx="32">
                  <c:v>3.1</c:v>
                </c:pt>
                <c:pt idx="33">
                  <c:v>1.3904480551452481</c:v>
                </c:pt>
                <c:pt idx="34">
                  <c:v>2.5033621517771372</c:v>
                </c:pt>
                <c:pt idx="35">
                  <c:v>1.375923511516731</c:v>
                </c:pt>
                <c:pt idx="36">
                  <c:v>0.92962494732406253</c:v>
                </c:pt>
                <c:pt idx="37">
                  <c:v>1.6648599819331531</c:v>
                </c:pt>
                <c:pt idx="38">
                  <c:v>1.1337995337995339</c:v>
                </c:pt>
                <c:pt idx="39">
                  <c:v>1.5989375830013279</c:v>
                </c:pt>
                <c:pt idx="40">
                  <c:v>2.6724598930481291</c:v>
                </c:pt>
                <c:pt idx="41">
                  <c:v>1.111396743787489</c:v>
                </c:pt>
                <c:pt idx="42">
                  <c:v>1.844444444444445</c:v>
                </c:pt>
                <c:pt idx="43">
                  <c:v>2.2316620241411331</c:v>
                </c:pt>
                <c:pt idx="44">
                  <c:v>1.227549467275495</c:v>
                </c:pt>
                <c:pt idx="45">
                  <c:v>1.5181476846057571</c:v>
                </c:pt>
                <c:pt idx="46">
                  <c:v>1.9050108932461871</c:v>
                </c:pt>
                <c:pt idx="47">
                  <c:v>1.865069356872636</c:v>
                </c:pt>
                <c:pt idx="48">
                  <c:v>1.2907075873827789</c:v>
                </c:pt>
                <c:pt idx="49">
                  <c:v>0.90611541774332471</c:v>
                </c:pt>
                <c:pt idx="50">
                  <c:v>1.675549915397631</c:v>
                </c:pt>
                <c:pt idx="51">
                  <c:v>1.984104721832632</c:v>
                </c:pt>
                <c:pt idx="52">
                  <c:v>2.011993382961125</c:v>
                </c:pt>
                <c:pt idx="53">
                  <c:v>1.47936085219707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74-4C40-9B81-450457D2EDEA}"/>
            </c:ext>
          </c:extLst>
        </c:ser>
        <c:ser>
          <c:idx val="5"/>
          <c:order val="5"/>
          <c:tx>
            <c:strRef>
              <c:f>Лист1!$AH$1</c:f>
              <c:strCache>
                <c:ptCount val="1"/>
                <c:pt idx="0">
                  <c:v>Тульская область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Лист1!$AB$2:$AB$56</c:f>
              <c:numCache>
                <c:formatCode>General</c:formatCode>
                <c:ptCount val="5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Лист1!$AH$2:$AH$56</c:f>
              <c:numCache>
                <c:formatCode>0.00</c:formatCode>
                <c:ptCount val="55"/>
                <c:pt idx="40">
                  <c:v>1.465434421154755</c:v>
                </c:pt>
                <c:pt idx="41">
                  <c:v>1.160254503569417</c:v>
                </c:pt>
                <c:pt idx="42">
                  <c:v>1.665057854998881</c:v>
                </c:pt>
                <c:pt idx="43">
                  <c:v>0.93070192260331064</c:v>
                </c:pt>
                <c:pt idx="44">
                  <c:v>0.81492923730736255</c:v>
                </c:pt>
                <c:pt idx="45">
                  <c:v>1.3137033977482451</c:v>
                </c:pt>
                <c:pt idx="46">
                  <c:v>1.6214503953636339</c:v>
                </c:pt>
                <c:pt idx="47">
                  <c:v>3.6607416387568401</c:v>
                </c:pt>
                <c:pt idx="48">
                  <c:v>1.3848853906291549</c:v>
                </c:pt>
                <c:pt idx="49">
                  <c:v>2.1757044669798842</c:v>
                </c:pt>
                <c:pt idx="50">
                  <c:v>2.7493617987880432</c:v>
                </c:pt>
                <c:pt idx="51">
                  <c:v>2.8618314266271629</c:v>
                </c:pt>
                <c:pt idx="52">
                  <c:v>1.9169446100434571</c:v>
                </c:pt>
                <c:pt idx="53">
                  <c:v>2.0862475685966149</c:v>
                </c:pt>
                <c:pt idx="54">
                  <c:v>3.4206816271532401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74-4C40-9B81-450457D2E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773600"/>
        <c:axId val="1735536160"/>
      </c:scatterChart>
      <c:valAx>
        <c:axId val="165477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5536160"/>
        <c:crosses val="autoZero"/>
        <c:crossBetween val="midCat"/>
      </c:valAx>
      <c:valAx>
        <c:axId val="17355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ГТК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77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257175</xdr:colOff>
      <xdr:row>67</xdr:row>
      <xdr:rowOff>95249</xdr:rowOff>
    </xdr:from>
    <xdr:to>
      <xdr:col>29</xdr:col>
      <xdr:colOff>180975</xdr:colOff>
      <xdr:row>88</xdr:row>
      <xdr:rowOff>161924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442911</xdr:colOff>
      <xdr:row>68</xdr:row>
      <xdr:rowOff>38100</xdr:rowOff>
    </xdr:from>
    <xdr:to>
      <xdr:col>39</xdr:col>
      <xdr:colOff>542924</xdr:colOff>
      <xdr:row>87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abSelected="1" topLeftCell="T46" workbookViewId="0">
      <selection activeCell="AC1" sqref="AC1:AH1"/>
    </sheetView>
  </sheetViews>
  <sheetFormatPr defaultRowHeight="15" x14ac:dyDescent="0.25"/>
  <sheetData>
    <row r="1" spans="1:34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U1" s="4" t="s">
        <v>0</v>
      </c>
      <c r="V1" s="4" t="s">
        <v>3</v>
      </c>
      <c r="W1" s="4" t="s">
        <v>7</v>
      </c>
      <c r="X1" s="4" t="s">
        <v>8</v>
      </c>
      <c r="Y1" s="4" t="s">
        <v>10</v>
      </c>
      <c r="Z1" s="4" t="s">
        <v>13</v>
      </c>
      <c r="AA1" s="4" t="s">
        <v>24</v>
      </c>
      <c r="AC1" s="1" t="s">
        <v>1</v>
      </c>
      <c r="AD1" s="1" t="s">
        <v>2</v>
      </c>
      <c r="AE1" s="1" t="s">
        <v>5</v>
      </c>
      <c r="AF1" s="1" t="s">
        <v>11</v>
      </c>
      <c r="AG1" s="1" t="s">
        <v>12</v>
      </c>
      <c r="AH1" s="1" t="s">
        <v>15</v>
      </c>
    </row>
    <row r="2" spans="1:34" x14ac:dyDescent="0.25">
      <c r="A2">
        <v>1966</v>
      </c>
      <c r="B2" s="2">
        <v>0.78192839715897</v>
      </c>
      <c r="C2" s="2">
        <v>1.0020964360586999</v>
      </c>
      <c r="D2" s="2"/>
      <c r="E2" s="2">
        <v>0.76064736782620224</v>
      </c>
      <c r="F2" s="2"/>
      <c r="G2" s="2">
        <v>1.1467280163599189</v>
      </c>
      <c r="H2" s="2">
        <v>1.0835676074984339</v>
      </c>
      <c r="I2" s="2">
        <v>0.98689320216818266</v>
      </c>
      <c r="J2" s="2"/>
      <c r="K2" s="2">
        <v>1.3929618768328449</v>
      </c>
      <c r="L2" s="2"/>
      <c r="M2" s="2">
        <v>1.0070701416101679</v>
      </c>
      <c r="N2" s="2">
        <v>1.191950464396285</v>
      </c>
      <c r="O2" s="2">
        <v>1.1157311157311161</v>
      </c>
      <c r="P2" s="2">
        <v>1.424009177770158</v>
      </c>
      <c r="Q2" s="2"/>
      <c r="R2" s="2">
        <v>1.648351648351648</v>
      </c>
      <c r="T2">
        <v>1966</v>
      </c>
      <c r="U2">
        <v>0.78192839715897</v>
      </c>
      <c r="V2">
        <v>0.76064736782620224</v>
      </c>
      <c r="W2">
        <v>0.98689320216818266</v>
      </c>
      <c r="Z2">
        <v>1.1157311157311161</v>
      </c>
      <c r="AB2">
        <v>1966</v>
      </c>
      <c r="AC2" s="2">
        <v>1.0020964360586999</v>
      </c>
      <c r="AD2" s="2"/>
      <c r="AE2" s="2">
        <v>1.1467280163599189</v>
      </c>
      <c r="AF2" s="2">
        <v>1.0070701416101679</v>
      </c>
      <c r="AG2" s="2">
        <v>1.191950464396285</v>
      </c>
      <c r="AH2" s="2"/>
    </row>
    <row r="3" spans="1:34" x14ac:dyDescent="0.25">
      <c r="A3">
        <v>1967</v>
      </c>
      <c r="B3" s="2">
        <v>0.69273930233492298</v>
      </c>
      <c r="C3" s="2">
        <v>1.173139158576052</v>
      </c>
      <c r="D3" s="2"/>
      <c r="E3" s="2">
        <v>0.77197967393254785</v>
      </c>
      <c r="F3" s="2"/>
      <c r="G3" s="2">
        <v>0.76388888888888884</v>
      </c>
      <c r="H3" s="2">
        <v>1.302686167466143</v>
      </c>
      <c r="I3" s="2">
        <v>0.65206169660040292</v>
      </c>
      <c r="J3" s="2"/>
      <c r="K3" s="2">
        <v>1.027202598457166</v>
      </c>
      <c r="L3" s="2"/>
      <c r="M3" s="2">
        <v>0.79920306445931677</v>
      </c>
      <c r="N3" s="2">
        <v>1.7105263157894739</v>
      </c>
      <c r="O3" s="2">
        <v>0.74370709382151012</v>
      </c>
      <c r="P3" s="2">
        <v>1.5119215686339571</v>
      </c>
      <c r="Q3" s="2"/>
      <c r="R3" s="2">
        <v>0.93446180555555569</v>
      </c>
      <c r="T3">
        <v>1967</v>
      </c>
      <c r="U3">
        <v>0.69273930233492298</v>
      </c>
      <c r="V3">
        <v>0.77197967393254785</v>
      </c>
      <c r="W3">
        <v>0.65206169660040292</v>
      </c>
      <c r="Z3">
        <v>0.74370709382151012</v>
      </c>
      <c r="AB3">
        <v>1967</v>
      </c>
      <c r="AC3" s="2">
        <v>1.173139158576052</v>
      </c>
      <c r="AD3" s="2"/>
      <c r="AE3" s="2">
        <v>0.76388888888888884</v>
      </c>
      <c r="AF3" s="2">
        <v>0.79920306445931677</v>
      </c>
      <c r="AG3" s="2">
        <v>1.7105263157894739</v>
      </c>
      <c r="AH3" s="2"/>
    </row>
    <row r="4" spans="1:34" x14ac:dyDescent="0.25">
      <c r="A4">
        <v>1968</v>
      </c>
      <c r="B4" s="2">
        <v>1.1086024457485391</v>
      </c>
      <c r="C4" s="2">
        <v>1.3874570446735399</v>
      </c>
      <c r="D4" s="2"/>
      <c r="E4" s="2">
        <v>0.97058735227489845</v>
      </c>
      <c r="F4" s="2"/>
      <c r="G4" s="2">
        <v>1.1395222584147671</v>
      </c>
      <c r="H4" s="2">
        <v>1.7290641111956331</v>
      </c>
      <c r="I4" s="2">
        <v>1.301117710229303</v>
      </c>
      <c r="J4" s="2"/>
      <c r="K4" s="2">
        <v>1.5640017474879859</v>
      </c>
      <c r="L4" s="2"/>
      <c r="M4" s="2">
        <v>1.138166556851713</v>
      </c>
      <c r="N4" s="2">
        <v>1.455137145513715</v>
      </c>
      <c r="O4" s="2">
        <v>1.283003300330033</v>
      </c>
      <c r="P4" s="2">
        <v>1.5098548041616591</v>
      </c>
      <c r="Q4" s="2"/>
      <c r="R4" s="3">
        <v>1.32</v>
      </c>
      <c r="T4">
        <v>1968</v>
      </c>
      <c r="U4">
        <v>1.1086024457485391</v>
      </c>
      <c r="V4">
        <v>0.97058735227489845</v>
      </c>
      <c r="W4">
        <v>1.301117710229303</v>
      </c>
      <c r="Z4">
        <v>1.283003300330033</v>
      </c>
      <c r="AB4">
        <v>1968</v>
      </c>
      <c r="AC4" s="2">
        <v>1.3874570446735399</v>
      </c>
      <c r="AD4" s="2"/>
      <c r="AE4" s="2">
        <v>1.1395222584147671</v>
      </c>
      <c r="AF4" s="2">
        <v>1.138166556851713</v>
      </c>
      <c r="AG4" s="2">
        <v>1.455137145513715</v>
      </c>
      <c r="AH4" s="2"/>
    </row>
    <row r="5" spans="1:34" x14ac:dyDescent="0.25">
      <c r="A5">
        <v>1969</v>
      </c>
      <c r="B5" s="2">
        <v>1.071624803767661</v>
      </c>
      <c r="C5" s="2">
        <v>1.8995433789954339</v>
      </c>
      <c r="D5" s="2"/>
      <c r="E5" s="2">
        <v>1.1610433857710429</v>
      </c>
      <c r="F5" s="2"/>
      <c r="G5" s="2">
        <v>2.6291161178509528</v>
      </c>
      <c r="H5" s="2">
        <v>1.3708505641679869</v>
      </c>
      <c r="I5" s="2">
        <v>1.447816296383041</v>
      </c>
      <c r="J5" s="2"/>
      <c r="K5" s="2">
        <v>1.610328638497653</v>
      </c>
      <c r="L5" s="2"/>
      <c r="M5" s="2">
        <v>1.2810645033636721</v>
      </c>
      <c r="N5" s="2">
        <v>1.635002878526195</v>
      </c>
      <c r="O5" s="2">
        <v>1.178010471204189</v>
      </c>
      <c r="P5" s="2">
        <v>1.5399438233787379</v>
      </c>
      <c r="Q5" s="2"/>
      <c r="R5" s="2">
        <v>1.619565217391304</v>
      </c>
      <c r="T5">
        <v>1969</v>
      </c>
      <c r="U5">
        <v>1.071624803767661</v>
      </c>
      <c r="V5">
        <v>1.1610433857710429</v>
      </c>
      <c r="W5">
        <v>1.447816296383041</v>
      </c>
      <c r="Z5">
        <v>1.178010471204189</v>
      </c>
      <c r="AB5">
        <v>1969</v>
      </c>
      <c r="AC5" s="2">
        <v>1.8995433789954339</v>
      </c>
      <c r="AD5" s="2"/>
      <c r="AE5" s="2">
        <v>2.6291161178509528</v>
      </c>
      <c r="AF5" s="2">
        <v>1.2810645033636721</v>
      </c>
      <c r="AG5" s="2">
        <v>1.635002878526195</v>
      </c>
      <c r="AH5" s="2"/>
    </row>
    <row r="6" spans="1:34" x14ac:dyDescent="0.25">
      <c r="A6">
        <v>1970</v>
      </c>
      <c r="B6" s="2">
        <v>0.99832932952498654</v>
      </c>
      <c r="C6" s="2">
        <v>1.1182519280205661</v>
      </c>
      <c r="D6" s="2"/>
      <c r="E6" s="2">
        <v>0.81268986484823114</v>
      </c>
      <c r="F6" s="2"/>
      <c r="G6" s="2">
        <v>0.92643051771117158</v>
      </c>
      <c r="H6" s="2">
        <v>1.1255139555469591</v>
      </c>
      <c r="I6" s="2">
        <v>1.0428586235489219</v>
      </c>
      <c r="J6" s="2"/>
      <c r="K6" s="2">
        <v>1.067019400352734</v>
      </c>
      <c r="L6" s="2"/>
      <c r="M6" s="2">
        <v>1.121855075917398</v>
      </c>
      <c r="N6" s="2">
        <v>1.4174668495656151</v>
      </c>
      <c r="O6" s="2">
        <v>0.92775041050903129</v>
      </c>
      <c r="P6" s="2">
        <v>1.0693289079728161</v>
      </c>
      <c r="Q6" s="2"/>
      <c r="R6" s="2">
        <v>1.081255771006463</v>
      </c>
      <c r="T6">
        <v>1970</v>
      </c>
      <c r="U6">
        <v>0.99832932952498654</v>
      </c>
      <c r="V6">
        <v>0.81268986484823114</v>
      </c>
      <c r="W6">
        <v>1.0428586235489219</v>
      </c>
      <c r="Z6">
        <v>0.92775041050903129</v>
      </c>
      <c r="AB6">
        <v>1970</v>
      </c>
      <c r="AC6" s="2">
        <v>1.1182519280205661</v>
      </c>
      <c r="AD6" s="2"/>
      <c r="AE6" s="2">
        <v>0.92643051771117158</v>
      </c>
      <c r="AF6" s="2">
        <v>1.121855075917398</v>
      </c>
      <c r="AG6" s="2">
        <v>1.4174668495656151</v>
      </c>
      <c r="AH6" s="2"/>
    </row>
    <row r="7" spans="1:34" x14ac:dyDescent="0.25">
      <c r="A7">
        <v>1971</v>
      </c>
      <c r="B7" s="2">
        <v>0.93511782502249341</v>
      </c>
      <c r="C7" s="2">
        <v>1.7140396210163651</v>
      </c>
      <c r="D7" s="2"/>
      <c r="E7" s="2">
        <v>0.58693523517716994</v>
      </c>
      <c r="F7" s="2"/>
      <c r="G7" s="2">
        <v>1.3291839557399721</v>
      </c>
      <c r="H7" s="2">
        <v>1.2919573089384411</v>
      </c>
      <c r="I7" s="2">
        <v>1.3120332966091319</v>
      </c>
      <c r="J7" s="2"/>
      <c r="K7" s="2">
        <v>1.3501549358123059</v>
      </c>
      <c r="L7" s="2"/>
      <c r="M7" s="2">
        <v>1.097667189464909</v>
      </c>
      <c r="N7" s="2">
        <v>1.643258426966292</v>
      </c>
      <c r="O7" s="2">
        <v>0.48331415420023011</v>
      </c>
      <c r="P7" s="2">
        <v>1.639469599741705</v>
      </c>
      <c r="Q7" s="2"/>
      <c r="R7" s="2">
        <v>0.96820809248554907</v>
      </c>
      <c r="T7">
        <v>1971</v>
      </c>
      <c r="U7">
        <v>0.93511782502249341</v>
      </c>
      <c r="V7">
        <v>0.58693523517716994</v>
      </c>
      <c r="W7">
        <v>1.3120332966091319</v>
      </c>
      <c r="Z7">
        <v>0.48331415420023011</v>
      </c>
      <c r="AB7">
        <v>1971</v>
      </c>
      <c r="AC7" s="2">
        <v>1.7140396210163651</v>
      </c>
      <c r="AD7" s="2"/>
      <c r="AE7" s="2">
        <v>1.3291839557399721</v>
      </c>
      <c r="AF7" s="2">
        <v>1.097667189464909</v>
      </c>
      <c r="AG7" s="2">
        <v>1.643258426966292</v>
      </c>
      <c r="AH7" s="2"/>
    </row>
    <row r="8" spans="1:34" x14ac:dyDescent="0.25">
      <c r="A8">
        <v>1972</v>
      </c>
      <c r="B8" s="2">
        <v>0.90361754295322405</v>
      </c>
      <c r="C8" s="2">
        <v>1.109817617384556</v>
      </c>
      <c r="D8" s="2"/>
      <c r="E8" s="2">
        <v>0.77002038813761731</v>
      </c>
      <c r="F8" s="2"/>
      <c r="G8" s="2">
        <v>1.2081320450885671</v>
      </c>
      <c r="H8" s="2">
        <v>0.53443499856719834</v>
      </c>
      <c r="I8" s="2">
        <v>0.96770698774037878</v>
      </c>
      <c r="J8" s="2"/>
      <c r="K8" s="2">
        <v>1.140965732087228</v>
      </c>
      <c r="L8" s="2"/>
      <c r="M8" s="2">
        <v>0.67347913524384106</v>
      </c>
      <c r="N8" s="2">
        <v>1.550779603876949</v>
      </c>
      <c r="O8" s="2">
        <v>0.33875338753387529</v>
      </c>
      <c r="P8" s="2">
        <v>0.99450617315115297</v>
      </c>
      <c r="Q8" s="2"/>
      <c r="R8" s="2">
        <v>0.80469715698393074</v>
      </c>
      <c r="T8">
        <v>1972</v>
      </c>
      <c r="U8">
        <v>0.90361754295322405</v>
      </c>
      <c r="V8">
        <v>0.77002038813761731</v>
      </c>
      <c r="W8">
        <v>0.96770698774037878</v>
      </c>
      <c r="Z8">
        <v>0.33875338753387529</v>
      </c>
      <c r="AB8">
        <v>1972</v>
      </c>
      <c r="AC8" s="2">
        <v>1.109817617384556</v>
      </c>
      <c r="AD8" s="2"/>
      <c r="AE8" s="2">
        <v>1.2081320450885671</v>
      </c>
      <c r="AF8" s="2">
        <v>0.67347913524384106</v>
      </c>
      <c r="AG8" s="2">
        <v>1.550779603876949</v>
      </c>
      <c r="AH8" s="2"/>
    </row>
    <row r="9" spans="1:34" x14ac:dyDescent="0.25">
      <c r="A9">
        <v>1973</v>
      </c>
      <c r="B9" s="2">
        <v>1.471860799961872</v>
      </c>
      <c r="C9" s="2">
        <v>1.837474120082816</v>
      </c>
      <c r="D9" s="2"/>
      <c r="E9" s="2">
        <v>1.1228260869565221</v>
      </c>
      <c r="F9" s="2"/>
      <c r="G9" s="2">
        <v>1.5073409461663949</v>
      </c>
      <c r="H9" s="2">
        <v>1.0236712575812379</v>
      </c>
      <c r="I9" s="2">
        <v>1.493652429201116</v>
      </c>
      <c r="J9" s="2"/>
      <c r="K9" s="2">
        <v>1.7647058823529409</v>
      </c>
      <c r="L9" s="2"/>
      <c r="M9" s="2">
        <v>1.480313633045006</v>
      </c>
      <c r="N9" s="2">
        <v>1.6199890170236131</v>
      </c>
      <c r="O9" s="2">
        <v>1.0732323232323231</v>
      </c>
      <c r="P9" s="2">
        <v>1.039427107386256</v>
      </c>
      <c r="Q9" s="2"/>
      <c r="R9" s="2">
        <v>1.044961240310077</v>
      </c>
      <c r="T9">
        <v>1973</v>
      </c>
      <c r="U9">
        <v>1.471860799961872</v>
      </c>
      <c r="V9">
        <v>1.1228260869565221</v>
      </c>
      <c r="W9">
        <v>1.493652429201116</v>
      </c>
      <c r="Z9">
        <v>1.0732323232323231</v>
      </c>
      <c r="AB9">
        <v>1973</v>
      </c>
      <c r="AC9" s="2">
        <v>1.837474120082816</v>
      </c>
      <c r="AD9" s="2"/>
      <c r="AE9" s="2">
        <v>1.5073409461663949</v>
      </c>
      <c r="AF9" s="2">
        <v>1.480313633045006</v>
      </c>
      <c r="AG9" s="2">
        <v>1.6199890170236131</v>
      </c>
      <c r="AH9" s="2"/>
    </row>
    <row r="10" spans="1:34" x14ac:dyDescent="0.25">
      <c r="A10">
        <v>1974</v>
      </c>
      <c r="B10" s="2">
        <v>1.363990487124815</v>
      </c>
      <c r="C10" s="2">
        <v>1.75414364640884</v>
      </c>
      <c r="D10" s="2"/>
      <c r="E10" s="2">
        <v>0.98212669812997822</v>
      </c>
      <c r="F10" s="2"/>
      <c r="G10" s="2">
        <v>0.95812395309882736</v>
      </c>
      <c r="H10" s="2">
        <v>1.267504548261646</v>
      </c>
      <c r="I10" s="2">
        <v>1.5635492608987449</v>
      </c>
      <c r="J10" s="2"/>
      <c r="K10" s="2">
        <v>1.3155136268343821</v>
      </c>
      <c r="L10" s="2"/>
      <c r="M10" s="2">
        <v>1.299836709087125</v>
      </c>
      <c r="N10" s="2">
        <v>1.7408675799086759</v>
      </c>
      <c r="O10" s="2">
        <v>1.2817311693716189</v>
      </c>
      <c r="P10" s="2">
        <v>1.4518580405625341</v>
      </c>
      <c r="Q10" s="2"/>
      <c r="R10" s="2">
        <v>1.852260778128286</v>
      </c>
      <c r="T10">
        <v>1974</v>
      </c>
      <c r="U10">
        <v>1.363990487124815</v>
      </c>
      <c r="V10">
        <v>0.98212669812997822</v>
      </c>
      <c r="W10">
        <v>1.5635492608987449</v>
      </c>
      <c r="Z10">
        <v>1.2817311693716189</v>
      </c>
      <c r="AB10">
        <v>1974</v>
      </c>
      <c r="AC10" s="2">
        <v>1.75414364640884</v>
      </c>
      <c r="AD10" s="2"/>
      <c r="AE10" s="2">
        <v>0.95812395309882736</v>
      </c>
      <c r="AF10" s="2">
        <v>1.299836709087125</v>
      </c>
      <c r="AG10" s="2">
        <v>1.7408675799086759</v>
      </c>
      <c r="AH10" s="2"/>
    </row>
    <row r="11" spans="1:34" x14ac:dyDescent="0.25">
      <c r="A11">
        <v>1975</v>
      </c>
      <c r="B11" s="2">
        <v>0.6745349625090733</v>
      </c>
      <c r="C11" s="2">
        <v>0.89225589225589208</v>
      </c>
      <c r="D11" s="2"/>
      <c r="E11" s="2">
        <v>0.81779231379726203</v>
      </c>
      <c r="F11" s="2"/>
      <c r="G11" s="2">
        <v>0.58751529987760109</v>
      </c>
      <c r="H11" s="2">
        <v>1.11704494882065</v>
      </c>
      <c r="I11" s="2">
        <v>0.85149397710801233</v>
      </c>
      <c r="J11" s="2"/>
      <c r="K11" s="2">
        <v>1.1959287531806611</v>
      </c>
      <c r="L11" s="2"/>
      <c r="M11" s="2">
        <v>0.87117408019551235</v>
      </c>
      <c r="N11" s="2">
        <v>1.164354770912148</v>
      </c>
      <c r="O11" s="2">
        <v>0.8736299161831077</v>
      </c>
      <c r="P11" s="2">
        <v>1.0016232903503901</v>
      </c>
      <c r="Q11" s="2"/>
      <c r="R11" s="2">
        <v>1.1631299734748011</v>
      </c>
      <c r="T11">
        <v>1975</v>
      </c>
      <c r="U11">
        <v>0.6745349625090733</v>
      </c>
      <c r="V11">
        <v>0.81779231379726203</v>
      </c>
      <c r="W11">
        <v>0.85149397710801233</v>
      </c>
      <c r="Z11">
        <v>0.8736299161831077</v>
      </c>
      <c r="AB11">
        <v>1975</v>
      </c>
      <c r="AC11" s="2">
        <v>0.89225589225589208</v>
      </c>
      <c r="AD11" s="2"/>
      <c r="AE11" s="2">
        <v>0.58751529987760109</v>
      </c>
      <c r="AF11" s="2">
        <v>0.87117408019551235</v>
      </c>
      <c r="AG11" s="2">
        <v>1.164354770912148</v>
      </c>
      <c r="AH11" s="2"/>
    </row>
    <row r="12" spans="1:34" x14ac:dyDescent="0.25">
      <c r="A12">
        <v>1976</v>
      </c>
      <c r="B12" s="2">
        <v>1.467578786694216</v>
      </c>
      <c r="C12" s="2">
        <v>1.226277372262774</v>
      </c>
      <c r="D12" s="2"/>
      <c r="E12" s="2">
        <v>1.372108904129925</v>
      </c>
      <c r="F12" s="2"/>
      <c r="G12" s="2">
        <v>2.5897435897435899</v>
      </c>
      <c r="H12" s="2">
        <v>1.9089717674314759</v>
      </c>
      <c r="I12" s="2">
        <v>1.484436109198866</v>
      </c>
      <c r="J12" s="2"/>
      <c r="K12" s="2">
        <v>2.7717391304347818</v>
      </c>
      <c r="L12" s="2"/>
      <c r="M12" s="2">
        <v>1.897361428102702</v>
      </c>
      <c r="N12" s="2">
        <v>1.4223057644110271</v>
      </c>
      <c r="O12" s="2">
        <v>1.598302687411598</v>
      </c>
      <c r="P12" s="2">
        <v>1.9976831768905881</v>
      </c>
      <c r="Q12" s="2"/>
      <c r="R12" s="2">
        <v>1.9447040498442369</v>
      </c>
      <c r="T12">
        <v>1976</v>
      </c>
      <c r="U12">
        <v>1.467578786694216</v>
      </c>
      <c r="V12">
        <v>1.372108904129925</v>
      </c>
      <c r="W12">
        <v>1.484436109198866</v>
      </c>
      <c r="Z12">
        <v>1.598302687411598</v>
      </c>
      <c r="AB12">
        <v>1976</v>
      </c>
      <c r="AC12" s="2">
        <v>1.226277372262774</v>
      </c>
      <c r="AD12" s="2"/>
      <c r="AE12" s="2">
        <v>2.5897435897435899</v>
      </c>
      <c r="AF12" s="2">
        <v>1.897361428102702</v>
      </c>
      <c r="AG12" s="2">
        <v>1.4223057644110271</v>
      </c>
      <c r="AH12" s="2"/>
    </row>
    <row r="13" spans="1:34" x14ac:dyDescent="0.25">
      <c r="A13">
        <v>1977</v>
      </c>
      <c r="B13" s="2">
        <v>1.6781167748774071</v>
      </c>
      <c r="C13" s="2">
        <v>1.687306501547988</v>
      </c>
      <c r="D13" s="2"/>
      <c r="E13" s="2">
        <v>1.2042388167388169</v>
      </c>
      <c r="F13" s="2"/>
      <c r="G13" s="2">
        <v>1.3857374392220421</v>
      </c>
      <c r="H13" s="2">
        <v>1.242448268106163</v>
      </c>
      <c r="I13" s="2">
        <v>1.760139069683591</v>
      </c>
      <c r="J13" s="2"/>
      <c r="K13" s="2">
        <v>1.7022357723577239</v>
      </c>
      <c r="L13" s="2"/>
      <c r="M13" s="2">
        <v>1.2471623464617021</v>
      </c>
      <c r="N13" s="2">
        <v>1.7415418746533551</v>
      </c>
      <c r="O13" s="2">
        <v>1.063743402354852</v>
      </c>
      <c r="P13" s="2">
        <v>2.0940431920013221</v>
      </c>
      <c r="Q13" s="2"/>
      <c r="R13" s="2">
        <v>1.722048066875653</v>
      </c>
      <c r="T13">
        <v>1977</v>
      </c>
      <c r="U13">
        <v>1.6781167748774071</v>
      </c>
      <c r="V13">
        <v>1.2042388167388169</v>
      </c>
      <c r="W13">
        <v>1.760139069683591</v>
      </c>
      <c r="Z13">
        <v>1.063743402354852</v>
      </c>
      <c r="AB13">
        <v>1977</v>
      </c>
      <c r="AC13" s="2">
        <v>1.687306501547988</v>
      </c>
      <c r="AD13" s="2"/>
      <c r="AE13" s="2">
        <v>1.3857374392220421</v>
      </c>
      <c r="AF13" s="2">
        <v>1.2471623464617021</v>
      </c>
      <c r="AG13" s="2">
        <v>1.7415418746533551</v>
      </c>
      <c r="AH13" s="2"/>
    </row>
    <row r="14" spans="1:34" x14ac:dyDescent="0.25">
      <c r="A14">
        <v>1978</v>
      </c>
      <c r="B14" s="2">
        <v>1.7486718142968141</v>
      </c>
      <c r="C14" s="2">
        <v>1.8164251207729469</v>
      </c>
      <c r="D14" s="2"/>
      <c r="E14" s="2">
        <v>1.3297150441555849</v>
      </c>
      <c r="F14" s="2"/>
      <c r="G14" s="2">
        <v>1.8509090909090911</v>
      </c>
      <c r="H14" s="2">
        <v>3.6504445159048018</v>
      </c>
      <c r="I14" s="2">
        <v>2.2240764930614079</v>
      </c>
      <c r="J14" s="2"/>
      <c r="K14" s="2">
        <v>1.5817223198594019</v>
      </c>
      <c r="L14" s="2"/>
      <c r="M14" s="2">
        <v>2.4986058705886829</v>
      </c>
      <c r="N14" s="2">
        <v>1.712370505789153</v>
      </c>
      <c r="O14" s="2">
        <v>1.6506630086877001</v>
      </c>
      <c r="P14" s="2">
        <v>1.7733463333823141</v>
      </c>
      <c r="Q14" s="2"/>
      <c r="R14" s="2">
        <v>2.4462121212121208</v>
      </c>
      <c r="T14">
        <v>1978</v>
      </c>
      <c r="U14">
        <v>1.7486718142968141</v>
      </c>
      <c r="V14">
        <v>1.3297150441555849</v>
      </c>
      <c r="W14">
        <v>2.2240764930614079</v>
      </c>
      <c r="Z14">
        <v>1.6506630086877001</v>
      </c>
      <c r="AB14">
        <v>1978</v>
      </c>
      <c r="AC14" s="2">
        <v>1.8164251207729469</v>
      </c>
      <c r="AD14" s="2"/>
      <c r="AE14" s="2">
        <v>1.8509090909090911</v>
      </c>
      <c r="AF14" s="2">
        <v>2.4986058705886829</v>
      </c>
      <c r="AG14" s="2">
        <v>1.712370505789153</v>
      </c>
      <c r="AH14" s="2"/>
    </row>
    <row r="15" spans="1:34" x14ac:dyDescent="0.25">
      <c r="A15">
        <v>1979</v>
      </c>
      <c r="B15" s="2">
        <v>1.0585176426832059</v>
      </c>
      <c r="C15" s="2">
        <v>1.2808080808080811</v>
      </c>
      <c r="D15" s="2"/>
      <c r="E15" s="2">
        <v>0.63236877633012911</v>
      </c>
      <c r="F15" s="2"/>
      <c r="G15" s="2">
        <v>1.6588946459412779</v>
      </c>
      <c r="H15" s="2">
        <v>1.1684984528040561</v>
      </c>
      <c r="I15" s="2">
        <v>1.367953206222454</v>
      </c>
      <c r="J15" s="2"/>
      <c r="K15" s="2">
        <v>1.59966499162479</v>
      </c>
      <c r="L15" s="2"/>
      <c r="M15" s="2">
        <v>1.053580097087379</v>
      </c>
      <c r="N15" s="2">
        <v>1.131907308377897</v>
      </c>
      <c r="O15" s="2">
        <v>1.032755298651252</v>
      </c>
      <c r="P15" s="2">
        <v>1.639270588040213</v>
      </c>
      <c r="Q15" s="2"/>
      <c r="R15" s="2">
        <v>1.699418911780243</v>
      </c>
      <c r="T15">
        <v>1979</v>
      </c>
      <c r="U15">
        <v>1.0585176426832059</v>
      </c>
      <c r="V15">
        <v>0.63236877633012911</v>
      </c>
      <c r="W15">
        <v>1.367953206222454</v>
      </c>
      <c r="Z15">
        <v>1.032755298651252</v>
      </c>
      <c r="AB15">
        <v>1979</v>
      </c>
      <c r="AC15" s="2">
        <v>1.2808080808080811</v>
      </c>
      <c r="AD15" s="2"/>
      <c r="AE15" s="2">
        <v>1.6588946459412779</v>
      </c>
      <c r="AF15" s="2">
        <v>1.053580097087379</v>
      </c>
      <c r="AG15" s="2">
        <v>1.131907308377897</v>
      </c>
      <c r="AH15" s="2"/>
    </row>
    <row r="16" spans="1:34" x14ac:dyDescent="0.25">
      <c r="A16">
        <v>1980</v>
      </c>
      <c r="B16" s="2">
        <v>1.5499119966791199</v>
      </c>
      <c r="C16" s="2">
        <v>2.183173588924388</v>
      </c>
      <c r="D16" s="2"/>
      <c r="E16" s="2">
        <v>1.7993661113842701</v>
      </c>
      <c r="F16" s="2"/>
      <c r="G16" s="2">
        <v>1.9070945945945941</v>
      </c>
      <c r="H16" s="2">
        <v>1.971321208609345</v>
      </c>
      <c r="I16" s="2">
        <v>1.636863823933975</v>
      </c>
      <c r="J16" s="2"/>
      <c r="K16" s="2">
        <v>2.2222222222222219</v>
      </c>
      <c r="L16" s="2"/>
      <c r="M16" s="2">
        <v>1.9963629413517261</v>
      </c>
      <c r="N16" s="2">
        <v>2.2673434856175971</v>
      </c>
      <c r="O16" s="2">
        <v>2.1124286341677641</v>
      </c>
      <c r="P16" s="2">
        <v>2.347578969848759</v>
      </c>
      <c r="Q16" s="2"/>
      <c r="R16" s="2">
        <v>2.0840383530738862</v>
      </c>
      <c r="T16">
        <v>1980</v>
      </c>
      <c r="U16">
        <v>1.5499119966791199</v>
      </c>
      <c r="V16">
        <v>1.7993661113842701</v>
      </c>
      <c r="W16">
        <v>1.636863823933975</v>
      </c>
      <c r="Z16">
        <v>2.1124286341677641</v>
      </c>
      <c r="AB16">
        <v>1980</v>
      </c>
      <c r="AC16" s="2">
        <v>2.183173588924388</v>
      </c>
      <c r="AD16" s="2"/>
      <c r="AE16" s="2">
        <v>1.9070945945945941</v>
      </c>
      <c r="AF16" s="2">
        <v>1.9963629413517261</v>
      </c>
      <c r="AG16" s="2">
        <v>2.2673434856175971</v>
      </c>
      <c r="AH16" s="2"/>
    </row>
    <row r="17" spans="1:34" x14ac:dyDescent="0.25">
      <c r="A17">
        <v>1981</v>
      </c>
      <c r="B17" s="2">
        <v>0.82787514599224266</v>
      </c>
      <c r="C17" s="2">
        <v>1.267381803734605</v>
      </c>
      <c r="D17" s="2"/>
      <c r="E17" s="2">
        <v>0.56416326985135989</v>
      </c>
      <c r="F17" s="2"/>
      <c r="G17" s="2">
        <v>1.7385702410640069</v>
      </c>
      <c r="H17" s="2">
        <v>0.67557116503476655</v>
      </c>
      <c r="I17" s="2">
        <v>1.0642361482082949</v>
      </c>
      <c r="J17" s="2"/>
      <c r="K17" s="2">
        <v>1.4770459081836329</v>
      </c>
      <c r="L17" s="2"/>
      <c r="M17" s="2">
        <v>0.80743538952694571</v>
      </c>
      <c r="N17" s="2">
        <v>0.95610604085180351</v>
      </c>
      <c r="O17" s="2">
        <v>0.73108939558450958</v>
      </c>
      <c r="P17" s="2">
        <v>1.317514846623159</v>
      </c>
      <c r="Q17" s="2"/>
      <c r="R17" s="2">
        <v>0.76858690300344656</v>
      </c>
      <c r="T17">
        <v>1981</v>
      </c>
      <c r="U17">
        <v>0.82787514599224266</v>
      </c>
      <c r="V17">
        <v>0.56416326985135989</v>
      </c>
      <c r="W17">
        <v>1.0642361482082949</v>
      </c>
      <c r="Z17">
        <v>0.73108939558450958</v>
      </c>
      <c r="AB17">
        <v>1981</v>
      </c>
      <c r="AC17" s="2">
        <v>1.267381803734605</v>
      </c>
      <c r="AD17" s="2"/>
      <c r="AE17" s="2">
        <v>1.7385702410640069</v>
      </c>
      <c r="AF17" s="2">
        <v>0.80743538952694571</v>
      </c>
      <c r="AG17" s="2">
        <v>0.95610604085180351</v>
      </c>
      <c r="AH17" s="2"/>
    </row>
    <row r="18" spans="1:34" x14ac:dyDescent="0.25">
      <c r="A18">
        <v>1982</v>
      </c>
      <c r="B18" s="2">
        <v>1.393647103796344</v>
      </c>
      <c r="C18" s="2">
        <v>1.1417322834645669</v>
      </c>
      <c r="D18" s="2"/>
      <c r="E18" s="2">
        <v>1.160088723991779</v>
      </c>
      <c r="F18" s="2"/>
      <c r="G18" s="2">
        <v>1.4088762983947121</v>
      </c>
      <c r="H18" s="2">
        <v>1.9975222526878611</v>
      </c>
      <c r="I18" s="2">
        <v>1.6056022408963591</v>
      </c>
      <c r="J18" s="2"/>
      <c r="K18" s="2">
        <v>1.483011937557392</v>
      </c>
      <c r="L18" s="2"/>
      <c r="M18" s="2">
        <v>1.1924919203778781</v>
      </c>
      <c r="N18" s="2">
        <v>1.378482228626321</v>
      </c>
      <c r="O18" s="2">
        <v>1.2325285895806859</v>
      </c>
      <c r="P18" s="2">
        <v>1.704690645376731</v>
      </c>
      <c r="Q18" s="2"/>
      <c r="R18" s="2">
        <v>1.6724553786782439</v>
      </c>
      <c r="T18">
        <v>1982</v>
      </c>
      <c r="U18">
        <v>1.393647103796344</v>
      </c>
      <c r="V18">
        <v>1.160088723991779</v>
      </c>
      <c r="W18">
        <v>1.6056022408963591</v>
      </c>
      <c r="Z18">
        <v>1.2325285895806859</v>
      </c>
      <c r="AB18">
        <v>1982</v>
      </c>
      <c r="AC18" s="2">
        <v>1.1417322834645669</v>
      </c>
      <c r="AD18" s="2"/>
      <c r="AE18" s="2">
        <v>1.4088762983947121</v>
      </c>
      <c r="AF18" s="2">
        <v>1.1924919203778781</v>
      </c>
      <c r="AG18" s="2">
        <v>1.378482228626321</v>
      </c>
      <c r="AH18" s="2"/>
    </row>
    <row r="19" spans="1:34" x14ac:dyDescent="0.25">
      <c r="A19">
        <v>1983</v>
      </c>
      <c r="B19" s="2">
        <v>0.82583639960966526</v>
      </c>
      <c r="C19" s="2">
        <v>0.89350838803792842</v>
      </c>
      <c r="D19" s="2"/>
      <c r="E19" s="2">
        <v>0.92949843871975024</v>
      </c>
      <c r="F19" s="2"/>
      <c r="G19" s="2">
        <v>1.126754385964913</v>
      </c>
      <c r="H19" s="2">
        <v>1.6795260651905159</v>
      </c>
      <c r="I19" s="2">
        <v>0.97763347763347752</v>
      </c>
      <c r="J19" s="2"/>
      <c r="K19" s="2">
        <v>1.151832460732984</v>
      </c>
      <c r="L19" s="2"/>
      <c r="M19" s="2">
        <v>1.0872938235374039</v>
      </c>
      <c r="N19" s="2">
        <v>1.202840656901909</v>
      </c>
      <c r="O19" s="2">
        <v>0.84324324324324329</v>
      </c>
      <c r="P19" s="2">
        <v>1.1581137309292651</v>
      </c>
      <c r="Q19" s="2"/>
      <c r="R19" s="2">
        <v>2.25983436853002</v>
      </c>
      <c r="T19">
        <v>1983</v>
      </c>
      <c r="U19">
        <v>0.82583639960966526</v>
      </c>
      <c r="V19">
        <v>0.92949843871975024</v>
      </c>
      <c r="W19">
        <v>0.97763347763347752</v>
      </c>
      <c r="Z19">
        <v>0.84324324324324329</v>
      </c>
      <c r="AB19">
        <v>1983</v>
      </c>
      <c r="AC19" s="2">
        <v>0.89350838803792842</v>
      </c>
      <c r="AD19" s="2"/>
      <c r="AE19" s="2">
        <v>1.126754385964913</v>
      </c>
      <c r="AF19" s="2">
        <v>1.0872938235374039</v>
      </c>
      <c r="AG19" s="2">
        <v>1.202840656901909</v>
      </c>
      <c r="AH19" s="2"/>
    </row>
    <row r="20" spans="1:34" x14ac:dyDescent="0.25">
      <c r="A20">
        <v>1984</v>
      </c>
      <c r="B20" s="2">
        <v>0.8963225845927919</v>
      </c>
      <c r="C20" s="2">
        <v>2.1657824933687002</v>
      </c>
      <c r="D20" s="2"/>
      <c r="E20" s="2">
        <v>0.67864602485539949</v>
      </c>
      <c r="F20" s="2"/>
      <c r="G20" s="2">
        <v>1.811872146118721</v>
      </c>
      <c r="H20" s="2">
        <v>1.7434845527505509</v>
      </c>
      <c r="I20" s="2">
        <v>1.3621420940170941</v>
      </c>
      <c r="J20" s="2"/>
      <c r="K20" s="2">
        <v>1.9708822251195131</v>
      </c>
      <c r="L20" s="2"/>
      <c r="M20" s="2">
        <v>1.482889733840304</v>
      </c>
      <c r="N20" s="2">
        <v>2.1452991452991448</v>
      </c>
      <c r="O20" s="2">
        <v>1.0514874141876429</v>
      </c>
      <c r="P20" s="2">
        <v>1.861442501014767</v>
      </c>
      <c r="Q20" s="2"/>
      <c r="R20" s="3">
        <v>1.43</v>
      </c>
      <c r="T20">
        <v>1984</v>
      </c>
      <c r="U20">
        <v>0.8963225845927919</v>
      </c>
      <c r="V20">
        <v>0.67864602485539949</v>
      </c>
      <c r="W20">
        <v>1.3621420940170941</v>
      </c>
      <c r="Z20">
        <v>1.0514874141876429</v>
      </c>
      <c r="AB20">
        <v>1984</v>
      </c>
      <c r="AC20" s="2">
        <v>2.1657824933687002</v>
      </c>
      <c r="AD20" s="2"/>
      <c r="AE20" s="2">
        <v>1.811872146118721</v>
      </c>
      <c r="AF20" s="2">
        <v>1.482889733840304</v>
      </c>
      <c r="AG20" s="2">
        <v>2.1452991452991448</v>
      </c>
      <c r="AH20" s="2"/>
    </row>
    <row r="21" spans="1:34" x14ac:dyDescent="0.25">
      <c r="A21">
        <v>1985</v>
      </c>
      <c r="B21" s="2">
        <v>1.5023648459383749</v>
      </c>
      <c r="C21" s="2">
        <v>2.2058694699956201</v>
      </c>
      <c r="D21" s="2"/>
      <c r="E21" s="2">
        <v>1.3621998640110951</v>
      </c>
      <c r="F21" s="2"/>
      <c r="G21" s="2">
        <v>1.742448330683624</v>
      </c>
      <c r="H21" s="2">
        <v>1.901969245766389</v>
      </c>
      <c r="I21" s="2">
        <v>1.634598535143982</v>
      </c>
      <c r="J21" s="2"/>
      <c r="K21" s="2">
        <v>1.8467120181405901</v>
      </c>
      <c r="L21" s="2"/>
      <c r="M21" s="2">
        <v>1.658370715610181</v>
      </c>
      <c r="N21" s="2">
        <v>1.553191489361702</v>
      </c>
      <c r="O21" s="2">
        <v>1.189613526570048</v>
      </c>
      <c r="P21" s="2">
        <v>1.709259513504797</v>
      </c>
      <c r="Q21" s="2"/>
      <c r="R21" s="3">
        <v>1.64</v>
      </c>
      <c r="T21">
        <v>1985</v>
      </c>
      <c r="U21">
        <v>1.5023648459383749</v>
      </c>
      <c r="V21">
        <v>1.3621998640110951</v>
      </c>
      <c r="W21">
        <v>1.634598535143982</v>
      </c>
      <c r="Z21">
        <v>1.189613526570048</v>
      </c>
      <c r="AB21">
        <v>1985</v>
      </c>
      <c r="AC21" s="2">
        <v>2.2058694699956201</v>
      </c>
      <c r="AD21" s="2"/>
      <c r="AE21" s="2">
        <v>1.742448330683624</v>
      </c>
      <c r="AF21" s="2">
        <v>1.658370715610181</v>
      </c>
      <c r="AG21" s="2">
        <v>1.553191489361702</v>
      </c>
      <c r="AH21" s="2"/>
    </row>
    <row r="22" spans="1:34" x14ac:dyDescent="0.25">
      <c r="A22">
        <v>1986</v>
      </c>
      <c r="B22" s="2">
        <v>1.220499679344341</v>
      </c>
      <c r="C22" s="2">
        <v>1.456372549019608</v>
      </c>
      <c r="D22" s="2"/>
      <c r="E22" s="2">
        <v>0.67447447264372107</v>
      </c>
      <c r="F22" s="2"/>
      <c r="G22" s="2">
        <v>1.7175925925925919</v>
      </c>
      <c r="H22" s="2">
        <v>2.2804404890327219</v>
      </c>
      <c r="I22" s="2">
        <v>1.2162958122037411</v>
      </c>
      <c r="J22" s="2"/>
      <c r="K22" s="2">
        <v>1.8030075187969929</v>
      </c>
      <c r="L22" s="2"/>
      <c r="M22" s="2">
        <v>0.85462128795462122</v>
      </c>
      <c r="N22" s="2">
        <v>1.898595943837754</v>
      </c>
      <c r="O22" s="2">
        <v>0.58936691150752019</v>
      </c>
      <c r="P22" s="2">
        <v>1.45702326330194</v>
      </c>
      <c r="Q22" s="2"/>
      <c r="R22" s="2">
        <v>1.0164473684210531</v>
      </c>
      <c r="T22">
        <v>1986</v>
      </c>
      <c r="U22">
        <v>1.220499679344341</v>
      </c>
      <c r="V22">
        <v>0.67447447264372107</v>
      </c>
      <c r="W22">
        <v>1.2162958122037411</v>
      </c>
      <c r="Z22">
        <v>0.58936691150752019</v>
      </c>
      <c r="AB22">
        <v>1986</v>
      </c>
      <c r="AC22" s="2">
        <v>1.456372549019608</v>
      </c>
      <c r="AD22" s="2"/>
      <c r="AE22" s="2">
        <v>1.7175925925925919</v>
      </c>
      <c r="AF22" s="2">
        <v>0.85462128795462122</v>
      </c>
      <c r="AG22" s="2">
        <v>1.898595943837754</v>
      </c>
      <c r="AH22" s="2"/>
    </row>
    <row r="23" spans="1:34" x14ac:dyDescent="0.25">
      <c r="A23">
        <v>1987</v>
      </c>
      <c r="B23" s="2">
        <v>1.171731078904992</v>
      </c>
      <c r="C23" s="2">
        <v>1.7616438356164379</v>
      </c>
      <c r="D23" s="2"/>
      <c r="E23" s="2">
        <v>1.3755588585017839</v>
      </c>
      <c r="F23" s="2"/>
      <c r="G23" s="2">
        <v>1.6588103254769919</v>
      </c>
      <c r="H23" s="2">
        <v>1.739339270507525</v>
      </c>
      <c r="I23" s="2">
        <v>1.3417611335750239</v>
      </c>
      <c r="J23" s="2"/>
      <c r="K23" s="2">
        <v>1.6682692307692311</v>
      </c>
      <c r="L23" s="2"/>
      <c r="M23" s="2">
        <v>1.440676670999252</v>
      </c>
      <c r="N23" s="2">
        <v>2.5710093896713619</v>
      </c>
      <c r="O23" s="2">
        <v>1.495261639884631</v>
      </c>
      <c r="P23" s="2">
        <v>2.4947400152764652</v>
      </c>
      <c r="Q23" s="2"/>
      <c r="R23" s="2">
        <v>2.3002801120448182</v>
      </c>
      <c r="T23">
        <v>1987</v>
      </c>
      <c r="U23">
        <v>1.171731078904992</v>
      </c>
      <c r="V23">
        <v>1.3755588585017839</v>
      </c>
      <c r="W23">
        <v>1.3417611335750239</v>
      </c>
      <c r="Z23">
        <v>1.495261639884631</v>
      </c>
      <c r="AB23">
        <v>1987</v>
      </c>
      <c r="AC23" s="2">
        <v>1.7616438356164379</v>
      </c>
      <c r="AD23" s="2"/>
      <c r="AE23" s="2">
        <v>1.6588103254769919</v>
      </c>
      <c r="AF23" s="2">
        <v>1.440676670999252</v>
      </c>
      <c r="AG23" s="2">
        <v>2.5710093896713619</v>
      </c>
      <c r="AH23" s="2"/>
    </row>
    <row r="24" spans="1:34" x14ac:dyDescent="0.25">
      <c r="A24">
        <v>1988</v>
      </c>
      <c r="B24" s="2">
        <v>1.455358940371394</v>
      </c>
      <c r="C24" s="2">
        <v>1.3473423980222501</v>
      </c>
      <c r="D24" s="2"/>
      <c r="E24" s="2">
        <v>1.369402323395797</v>
      </c>
      <c r="F24" s="2"/>
      <c r="G24" s="2">
        <v>1.434599156118143</v>
      </c>
      <c r="H24" s="2">
        <v>1.04601798913212</v>
      </c>
      <c r="I24" s="2">
        <v>1.893383034753904</v>
      </c>
      <c r="J24" s="2"/>
      <c r="K24" s="2">
        <v>1.3188230552196689</v>
      </c>
      <c r="L24" s="2"/>
      <c r="M24" s="2">
        <v>0.83222396879960248</v>
      </c>
      <c r="N24" s="2">
        <v>2.019305019305019</v>
      </c>
      <c r="O24" s="2">
        <v>0.96371118593340843</v>
      </c>
      <c r="P24" s="2">
        <v>1.6368510257111291</v>
      </c>
      <c r="Q24" s="2"/>
      <c r="R24" s="2">
        <v>1.79704641350211</v>
      </c>
      <c r="T24">
        <v>1988</v>
      </c>
      <c r="U24">
        <v>1.455358940371394</v>
      </c>
      <c r="V24">
        <v>1.369402323395797</v>
      </c>
      <c r="W24">
        <v>1.893383034753904</v>
      </c>
      <c r="Z24">
        <v>0.96371118593340843</v>
      </c>
      <c r="AB24">
        <v>1988</v>
      </c>
      <c r="AC24" s="2">
        <v>1.3473423980222501</v>
      </c>
      <c r="AD24" s="2"/>
      <c r="AE24" s="2">
        <v>1.434599156118143</v>
      </c>
      <c r="AF24" s="2">
        <v>0.83222396879960248</v>
      </c>
      <c r="AG24" s="2">
        <v>2.019305019305019</v>
      </c>
      <c r="AH24" s="2"/>
    </row>
    <row r="25" spans="1:34" x14ac:dyDescent="0.25">
      <c r="A25">
        <v>1989</v>
      </c>
      <c r="B25" s="2">
        <v>1.3691121427925319</v>
      </c>
      <c r="C25" s="2">
        <v>0.71323529411764697</v>
      </c>
      <c r="D25" s="2"/>
      <c r="E25" s="2">
        <v>1.345449268283186</v>
      </c>
      <c r="F25" s="2"/>
      <c r="G25" s="2">
        <v>1.6523206751054851</v>
      </c>
      <c r="H25" s="2">
        <v>1.2937766664002399</v>
      </c>
      <c r="I25" s="2">
        <v>1.21054419378265</v>
      </c>
      <c r="J25" s="2"/>
      <c r="K25" s="2">
        <v>1.595884773662551</v>
      </c>
      <c r="L25" s="2"/>
      <c r="M25" s="2">
        <v>1.290998159124632</v>
      </c>
      <c r="N25" s="2">
        <v>1.835698924731183</v>
      </c>
      <c r="O25" s="2">
        <v>0.99200913242009148</v>
      </c>
      <c r="P25" s="2">
        <v>1.832749286550716</v>
      </c>
      <c r="Q25" s="2"/>
      <c r="R25" s="2">
        <v>1.053264604810997</v>
      </c>
      <c r="T25">
        <v>1989</v>
      </c>
      <c r="U25">
        <v>1.3691121427925319</v>
      </c>
      <c r="V25">
        <v>1.345449268283186</v>
      </c>
      <c r="W25">
        <v>1.21054419378265</v>
      </c>
      <c r="Z25">
        <v>0.99200913242009148</v>
      </c>
      <c r="AB25">
        <v>1989</v>
      </c>
      <c r="AC25" s="2">
        <v>0.71323529411764697</v>
      </c>
      <c r="AD25" s="2"/>
      <c r="AE25" s="2">
        <v>1.6523206751054851</v>
      </c>
      <c r="AF25" s="2">
        <v>1.290998159124632</v>
      </c>
      <c r="AG25" s="2">
        <v>1.835698924731183</v>
      </c>
      <c r="AH25" s="2"/>
    </row>
    <row r="26" spans="1:34" x14ac:dyDescent="0.25">
      <c r="A26">
        <v>1990</v>
      </c>
      <c r="B26" s="2">
        <v>1.3576999808986141</v>
      </c>
      <c r="C26" s="2">
        <v>1.9822518025513041</v>
      </c>
      <c r="D26" s="2"/>
      <c r="E26" s="2">
        <v>1.819887955182073</v>
      </c>
      <c r="F26" s="2"/>
      <c r="G26" s="2">
        <v>1.7428236672524899</v>
      </c>
      <c r="H26" s="2">
        <v>1.6497998043427831</v>
      </c>
      <c r="I26" s="2">
        <v>1.648936588752604</v>
      </c>
      <c r="J26" s="2"/>
      <c r="K26" s="2">
        <v>1.7902494331065759</v>
      </c>
      <c r="L26" s="2"/>
      <c r="M26" s="2">
        <v>2.550650166060568</v>
      </c>
      <c r="N26" s="2">
        <v>2.0766488413547242</v>
      </c>
      <c r="O26" s="2">
        <v>1.747173224785165</v>
      </c>
      <c r="P26" s="2">
        <v>2.1289796241667349</v>
      </c>
      <c r="Q26" s="2"/>
      <c r="R26" s="2">
        <v>2.233193277310924</v>
      </c>
      <c r="T26">
        <v>1990</v>
      </c>
      <c r="U26">
        <v>1.3576999808986141</v>
      </c>
      <c r="V26">
        <v>1.819887955182073</v>
      </c>
      <c r="W26">
        <v>1.648936588752604</v>
      </c>
      <c r="Z26">
        <v>1.747173224785165</v>
      </c>
      <c r="AB26">
        <v>1990</v>
      </c>
      <c r="AC26" s="2">
        <v>1.9822518025513041</v>
      </c>
      <c r="AD26" s="2"/>
      <c r="AE26" s="2">
        <v>1.7428236672524899</v>
      </c>
      <c r="AF26" s="2">
        <v>2.550650166060568</v>
      </c>
      <c r="AG26" s="2">
        <v>2.0766488413547242</v>
      </c>
      <c r="AH26" s="2"/>
    </row>
    <row r="27" spans="1:34" x14ac:dyDescent="0.25">
      <c r="A27">
        <v>1991</v>
      </c>
      <c r="B27" s="2">
        <v>1.2664321789321791</v>
      </c>
      <c r="C27" s="2">
        <v>1.4542032622333749</v>
      </c>
      <c r="D27" s="2"/>
      <c r="E27" s="2">
        <v>0.89704783563960699</v>
      </c>
      <c r="F27" s="2"/>
      <c r="G27" s="2">
        <v>1.7088274044795779</v>
      </c>
      <c r="H27" s="2">
        <v>1.487984468228754</v>
      </c>
      <c r="I27" s="2">
        <v>1.748747940905613</v>
      </c>
      <c r="J27" s="2"/>
      <c r="K27" s="2">
        <v>2.204565030146425</v>
      </c>
      <c r="L27" s="2"/>
      <c r="M27" s="2">
        <v>1.0029084564860431</v>
      </c>
      <c r="N27" s="2">
        <v>2.180478821362799</v>
      </c>
      <c r="O27" s="3">
        <v>1.1499999999999999</v>
      </c>
      <c r="P27" s="2">
        <v>2.3400609696328099</v>
      </c>
      <c r="Q27" s="2"/>
      <c r="R27" s="2">
        <v>2.292293661650707</v>
      </c>
      <c r="T27">
        <v>1991</v>
      </c>
      <c r="U27">
        <v>1.2664321789321791</v>
      </c>
      <c r="V27">
        <v>0.89704783563960699</v>
      </c>
      <c r="W27">
        <v>1.748747940905613</v>
      </c>
      <c r="Z27">
        <v>1.1499999999999999</v>
      </c>
      <c r="AB27">
        <v>1991</v>
      </c>
      <c r="AC27" s="2">
        <v>1.4542032622333749</v>
      </c>
      <c r="AD27" s="2"/>
      <c r="AE27" s="2">
        <v>1.7088274044795779</v>
      </c>
      <c r="AF27" s="2">
        <v>1.0029084564860431</v>
      </c>
      <c r="AG27" s="2">
        <v>2.180478821362799</v>
      </c>
      <c r="AH27" s="2"/>
    </row>
    <row r="28" spans="1:34" x14ac:dyDescent="0.25">
      <c r="A28">
        <v>1992</v>
      </c>
      <c r="B28" s="2">
        <v>1.1820712934296529</v>
      </c>
      <c r="C28" s="2">
        <v>0.83521068001668752</v>
      </c>
      <c r="D28" s="2"/>
      <c r="E28" s="2">
        <v>0.9400688870968732</v>
      </c>
      <c r="F28" s="2"/>
      <c r="G28" s="2">
        <v>0.82646048109965653</v>
      </c>
      <c r="H28" s="2">
        <v>0.856514478369096</v>
      </c>
      <c r="I28" s="2">
        <v>0.98409992784992784</v>
      </c>
      <c r="J28" s="2"/>
      <c r="K28" s="2">
        <v>0.81779480630055357</v>
      </c>
      <c r="L28" s="2"/>
      <c r="M28" s="2">
        <v>0.90374679413837855</v>
      </c>
      <c r="N28" s="2">
        <v>0.98304328424810372</v>
      </c>
      <c r="O28" s="2">
        <v>0.78762805358550048</v>
      </c>
      <c r="P28" s="2">
        <v>1.0045156538149771</v>
      </c>
      <c r="Q28" s="2"/>
      <c r="R28" s="2">
        <v>0.84881112606550035</v>
      </c>
      <c r="T28">
        <v>1992</v>
      </c>
      <c r="U28">
        <v>1.1820712934296529</v>
      </c>
      <c r="V28">
        <v>0.9400688870968732</v>
      </c>
      <c r="W28">
        <v>0.98409992784992784</v>
      </c>
      <c r="Z28">
        <v>0.78762805358550048</v>
      </c>
      <c r="AB28">
        <v>1992</v>
      </c>
      <c r="AC28" s="2">
        <v>0.83521068001668752</v>
      </c>
      <c r="AD28" s="2"/>
      <c r="AE28" s="2">
        <v>0.82646048109965653</v>
      </c>
      <c r="AF28" s="2">
        <v>0.90374679413837855</v>
      </c>
      <c r="AG28" s="2">
        <v>0.98304328424810372</v>
      </c>
      <c r="AH28" s="2"/>
    </row>
    <row r="29" spans="1:34" x14ac:dyDescent="0.25">
      <c r="A29">
        <v>1993</v>
      </c>
      <c r="B29" s="2">
        <v>1.3128574596156231</v>
      </c>
      <c r="C29" s="2">
        <v>1.692058346839546</v>
      </c>
      <c r="D29" s="2"/>
      <c r="E29" s="2">
        <v>1.4172763328531619</v>
      </c>
      <c r="F29" s="2"/>
      <c r="G29" s="2">
        <v>1.9391401451702961</v>
      </c>
      <c r="H29" s="2">
        <v>1.779204225939151</v>
      </c>
      <c r="I29" s="2">
        <v>1.1689857156406449</v>
      </c>
      <c r="J29" s="2"/>
      <c r="K29" s="2">
        <v>2.1454940282301851</v>
      </c>
      <c r="L29" s="2"/>
      <c r="M29" s="2">
        <v>1.837552189329249</v>
      </c>
      <c r="N29" s="2">
        <v>2.0231481481481479</v>
      </c>
      <c r="O29" s="2">
        <v>1.070044709388972</v>
      </c>
      <c r="P29" s="2">
        <v>1.678314308794973</v>
      </c>
      <c r="Q29" s="2"/>
      <c r="R29" s="2">
        <v>1.833333333333333</v>
      </c>
      <c r="T29">
        <v>1993</v>
      </c>
      <c r="U29">
        <v>1.3128574596156231</v>
      </c>
      <c r="V29">
        <v>1.4172763328531619</v>
      </c>
      <c r="W29">
        <v>1.1689857156406449</v>
      </c>
      <c r="Z29">
        <v>1.070044709388972</v>
      </c>
      <c r="AB29">
        <v>1993</v>
      </c>
      <c r="AC29" s="2">
        <v>1.692058346839546</v>
      </c>
      <c r="AD29" s="2"/>
      <c r="AE29" s="2">
        <v>1.9391401451702961</v>
      </c>
      <c r="AF29" s="2">
        <v>1.837552189329249</v>
      </c>
      <c r="AG29" s="2">
        <v>2.0231481481481479</v>
      </c>
      <c r="AH29" s="2"/>
    </row>
    <row r="30" spans="1:34" x14ac:dyDescent="0.25">
      <c r="A30">
        <v>1994</v>
      </c>
      <c r="B30" s="2">
        <v>0.92828165265134888</v>
      </c>
      <c r="C30" s="2">
        <v>1.241991341991342</v>
      </c>
      <c r="D30" s="2"/>
      <c r="E30" s="2">
        <v>1.0275058956263321</v>
      </c>
      <c r="F30" s="2"/>
      <c r="G30" s="2">
        <v>1.056714820759765</v>
      </c>
      <c r="H30" s="2">
        <v>1.867179062115389</v>
      </c>
      <c r="I30" s="2">
        <v>1.011309523809524</v>
      </c>
      <c r="J30" s="2"/>
      <c r="K30" s="2">
        <v>1.544030253916802</v>
      </c>
      <c r="L30" s="2"/>
      <c r="M30" s="2">
        <v>1.606172045776006</v>
      </c>
      <c r="N30" s="2">
        <v>1.1913183279742769</v>
      </c>
      <c r="O30" s="2">
        <v>1.004171881518565</v>
      </c>
      <c r="P30" s="2">
        <v>1.512895468644605</v>
      </c>
      <c r="Q30" s="2"/>
      <c r="R30" s="2">
        <v>1.368746486790331</v>
      </c>
      <c r="T30">
        <v>1994</v>
      </c>
      <c r="U30">
        <v>0.92828165265134888</v>
      </c>
      <c r="V30">
        <v>1.0275058956263321</v>
      </c>
      <c r="W30">
        <v>1.011309523809524</v>
      </c>
      <c r="Z30">
        <v>1.004171881518565</v>
      </c>
      <c r="AB30">
        <v>1994</v>
      </c>
      <c r="AC30" s="2">
        <v>1.241991341991342</v>
      </c>
      <c r="AD30" s="2"/>
      <c r="AE30" s="2">
        <v>1.056714820759765</v>
      </c>
      <c r="AF30" s="2">
        <v>1.606172045776006</v>
      </c>
      <c r="AG30" s="2">
        <v>1.1913183279742769</v>
      </c>
      <c r="AH30" s="2"/>
    </row>
    <row r="31" spans="1:34" x14ac:dyDescent="0.25">
      <c r="A31">
        <v>1995</v>
      </c>
      <c r="B31" s="2">
        <v>1.199693214125108</v>
      </c>
      <c r="C31" s="2">
        <v>1.313457556935818</v>
      </c>
      <c r="D31" s="2"/>
      <c r="E31" s="2">
        <v>0.78056022262464353</v>
      </c>
      <c r="F31" s="2"/>
      <c r="G31" s="2">
        <v>1.358644358644358</v>
      </c>
      <c r="H31" s="2">
        <v>1.330252238352386</v>
      </c>
      <c r="I31" s="2">
        <v>1.2988955488955489</v>
      </c>
      <c r="J31" s="2"/>
      <c r="K31" s="2">
        <v>1.086510865108651</v>
      </c>
      <c r="L31" s="2"/>
      <c r="M31" s="2">
        <v>1.162757885578122</v>
      </c>
      <c r="N31" s="2">
        <v>2.3608156028368801</v>
      </c>
      <c r="O31" s="2">
        <v>1.447082096933729</v>
      </c>
      <c r="P31" s="2">
        <v>1.400203036431706</v>
      </c>
      <c r="Q31" s="2"/>
      <c r="R31" s="2">
        <v>1.493127147766323</v>
      </c>
      <c r="T31">
        <v>1995</v>
      </c>
      <c r="U31">
        <v>1.199693214125108</v>
      </c>
      <c r="V31">
        <v>0.78056022262464353</v>
      </c>
      <c r="W31">
        <v>1.2988955488955489</v>
      </c>
      <c r="Z31">
        <v>1.447082096933729</v>
      </c>
      <c r="AB31">
        <v>1995</v>
      </c>
      <c r="AC31" s="2">
        <v>1.313457556935818</v>
      </c>
      <c r="AD31" s="2"/>
      <c r="AE31" s="2">
        <v>1.358644358644358</v>
      </c>
      <c r="AF31" s="2">
        <v>1.162757885578122</v>
      </c>
      <c r="AG31" s="2">
        <v>2.3608156028368801</v>
      </c>
      <c r="AH31" s="2"/>
    </row>
    <row r="32" spans="1:34" x14ac:dyDescent="0.25">
      <c r="A32">
        <v>1996</v>
      </c>
      <c r="B32" s="2">
        <v>1.3178214366444589</v>
      </c>
      <c r="C32" s="2">
        <v>1.2164502164502169</v>
      </c>
      <c r="D32" s="2"/>
      <c r="E32" s="2">
        <v>0.73524889926136217</v>
      </c>
      <c r="F32" s="2"/>
      <c r="G32" s="2">
        <v>1.40494200706001</v>
      </c>
      <c r="H32" s="2">
        <v>1.4518100642779921</v>
      </c>
      <c r="I32" s="2">
        <v>1.250169938822024</v>
      </c>
      <c r="J32" s="2"/>
      <c r="K32" s="2">
        <v>1.144249512670565</v>
      </c>
      <c r="L32" s="2"/>
      <c r="M32" s="2">
        <v>0.89047097612774917</v>
      </c>
      <c r="N32" s="2">
        <v>1.010384215991692</v>
      </c>
      <c r="O32" s="2">
        <v>0.75853018372703418</v>
      </c>
      <c r="P32" s="2">
        <v>1.1469171297312499</v>
      </c>
      <c r="Q32" s="2"/>
      <c r="R32" s="2">
        <v>1.5394524959742351</v>
      </c>
      <c r="T32">
        <v>1996</v>
      </c>
      <c r="U32">
        <v>1.3178214366444589</v>
      </c>
      <c r="V32">
        <v>0.73524889926136217</v>
      </c>
      <c r="W32">
        <v>1.250169938822024</v>
      </c>
      <c r="Z32">
        <v>0.75853018372703418</v>
      </c>
      <c r="AB32">
        <v>1996</v>
      </c>
      <c r="AC32" s="2">
        <v>1.2164502164502169</v>
      </c>
      <c r="AD32" s="2"/>
      <c r="AE32" s="2">
        <v>1.40494200706001</v>
      </c>
      <c r="AF32" s="2">
        <v>0.89047097612774917</v>
      </c>
      <c r="AG32" s="2">
        <v>1.010384215991692</v>
      </c>
      <c r="AH32" s="2"/>
    </row>
    <row r="33" spans="1:34" x14ac:dyDescent="0.25">
      <c r="A33">
        <v>1997</v>
      </c>
      <c r="B33" s="2">
        <v>1.3971191265144529</v>
      </c>
      <c r="C33" s="2">
        <v>1.1674162918540729</v>
      </c>
      <c r="D33" s="2"/>
      <c r="E33" s="2">
        <v>0.94861172441843566</v>
      </c>
      <c r="F33" s="2"/>
      <c r="G33" s="2">
        <v>1.5259842519685041</v>
      </c>
      <c r="H33" s="2">
        <v>1.815872629022363</v>
      </c>
      <c r="I33" s="2">
        <v>1.756720430107527</v>
      </c>
      <c r="J33" s="2"/>
      <c r="K33" s="2">
        <v>0.53806584362139909</v>
      </c>
      <c r="L33" s="2"/>
      <c r="M33" s="2">
        <v>0.8639076956794729</v>
      </c>
      <c r="N33" s="2">
        <v>1.967309753483387</v>
      </c>
      <c r="O33" s="2">
        <v>0.98489140698772437</v>
      </c>
      <c r="P33" s="2">
        <v>0.87926593449252455</v>
      </c>
      <c r="Q33" s="2"/>
      <c r="R33" s="2">
        <v>1.374760994263863</v>
      </c>
      <c r="T33">
        <v>1997</v>
      </c>
      <c r="U33">
        <v>1.3971191265144529</v>
      </c>
      <c r="V33">
        <v>0.94861172441843566</v>
      </c>
      <c r="W33">
        <v>1.756720430107527</v>
      </c>
      <c r="Z33">
        <v>0.98489140698772437</v>
      </c>
      <c r="AB33">
        <v>1997</v>
      </c>
      <c r="AC33" s="2">
        <v>1.1674162918540729</v>
      </c>
      <c r="AD33" s="2"/>
      <c r="AE33" s="2">
        <v>1.5259842519685041</v>
      </c>
      <c r="AF33" s="2">
        <v>0.8639076956794729</v>
      </c>
      <c r="AG33" s="2">
        <v>1.967309753483387</v>
      </c>
      <c r="AH33" s="2"/>
    </row>
    <row r="34" spans="1:34" x14ac:dyDescent="0.25">
      <c r="A34">
        <v>1998</v>
      </c>
      <c r="B34" s="2">
        <v>0.85536475039887538</v>
      </c>
      <c r="C34" s="2">
        <v>1.5841750841750839</v>
      </c>
      <c r="D34" s="2"/>
      <c r="E34" s="2">
        <v>0.75364286826075433</v>
      </c>
      <c r="F34" s="2"/>
      <c r="G34" s="2">
        <v>2.2340425531914891</v>
      </c>
      <c r="H34" s="2">
        <v>2.0177608049948468</v>
      </c>
      <c r="I34" s="2">
        <v>1.1619604686232201</v>
      </c>
      <c r="J34" s="2"/>
      <c r="K34" s="2">
        <v>2.0989847715736039</v>
      </c>
      <c r="L34" s="2"/>
      <c r="M34" s="2">
        <v>1.3712686567164181</v>
      </c>
      <c r="N34" s="2">
        <v>3.1</v>
      </c>
      <c r="O34" s="2">
        <v>0.93610469591993861</v>
      </c>
      <c r="P34" s="2">
        <v>2.7521727400514848</v>
      </c>
      <c r="Q34" s="2"/>
      <c r="R34" s="2">
        <v>2.356413670661341</v>
      </c>
      <c r="T34">
        <v>1998</v>
      </c>
      <c r="U34">
        <v>0.85536475039887538</v>
      </c>
      <c r="V34">
        <v>0.75364286826075433</v>
      </c>
      <c r="W34">
        <v>1.1619604686232201</v>
      </c>
      <c r="Z34">
        <v>0.93610469591993861</v>
      </c>
      <c r="AB34">
        <v>1998</v>
      </c>
      <c r="AC34" s="2">
        <v>1.5841750841750839</v>
      </c>
      <c r="AD34" s="2"/>
      <c r="AE34" s="2">
        <v>2.2340425531914891</v>
      </c>
      <c r="AF34" s="2">
        <v>1.3712686567164181</v>
      </c>
      <c r="AG34" s="2">
        <v>3.1</v>
      </c>
      <c r="AH34" s="2"/>
    </row>
    <row r="35" spans="1:34" x14ac:dyDescent="0.25">
      <c r="A35">
        <v>1999</v>
      </c>
      <c r="B35" s="2">
        <v>0.73570440554700034</v>
      </c>
      <c r="C35" s="2">
        <v>1.705434782608696</v>
      </c>
      <c r="D35" s="2"/>
      <c r="E35" s="2">
        <v>0.7608620789184003</v>
      </c>
      <c r="F35" s="2"/>
      <c r="G35" s="2">
        <v>1.444444444444444</v>
      </c>
      <c r="H35" s="2">
        <v>0.9227163772891972</v>
      </c>
      <c r="I35" s="2">
        <v>1.1227717895224849</v>
      </c>
      <c r="J35" s="2"/>
      <c r="K35" s="2">
        <v>0.98877980364656393</v>
      </c>
      <c r="L35" s="2"/>
      <c r="M35" s="2">
        <v>1.305457372123342</v>
      </c>
      <c r="N35" s="2">
        <v>1.3904480551452481</v>
      </c>
      <c r="O35" s="2">
        <v>0.98034496590453257</v>
      </c>
      <c r="P35" s="2">
        <v>1.017929855502955</v>
      </c>
      <c r="Q35" s="2"/>
      <c r="R35" s="2">
        <v>1.1102977061981449</v>
      </c>
      <c r="T35">
        <v>1999</v>
      </c>
      <c r="U35">
        <v>0.73570440554700034</v>
      </c>
      <c r="V35">
        <v>0.7608620789184003</v>
      </c>
      <c r="W35">
        <v>1.1227717895224849</v>
      </c>
      <c r="Z35">
        <v>0.98034496590453257</v>
      </c>
      <c r="AB35">
        <v>1999</v>
      </c>
      <c r="AC35" s="2">
        <v>1.705434782608696</v>
      </c>
      <c r="AD35" s="2"/>
      <c r="AE35" s="2">
        <v>1.444444444444444</v>
      </c>
      <c r="AF35" s="2">
        <v>1.305457372123342</v>
      </c>
      <c r="AG35" s="2">
        <v>1.3904480551452481</v>
      </c>
      <c r="AH35" s="2"/>
    </row>
    <row r="36" spans="1:34" x14ac:dyDescent="0.25">
      <c r="A36">
        <v>2000</v>
      </c>
      <c r="B36" s="2">
        <v>1.217001982820558</v>
      </c>
      <c r="C36" s="2">
        <v>1.723567858515956</v>
      </c>
      <c r="D36" s="2"/>
      <c r="E36" s="2">
        <v>1.21827868351957</v>
      </c>
      <c r="F36" s="2"/>
      <c r="G36" s="2">
        <v>1.57015065913371</v>
      </c>
      <c r="H36" s="2">
        <v>1.3953933357782109</v>
      </c>
      <c r="I36" s="2">
        <v>1.7081039896361681</v>
      </c>
      <c r="J36" s="2"/>
      <c r="K36" s="2">
        <v>1.93072424651372</v>
      </c>
      <c r="L36" s="2"/>
      <c r="M36" s="2">
        <v>1.798814217301373</v>
      </c>
      <c r="N36" s="2">
        <v>2.5033621517771372</v>
      </c>
      <c r="O36" s="2">
        <v>1.478506787330317</v>
      </c>
      <c r="P36" s="2">
        <v>2.2521811456940588</v>
      </c>
      <c r="Q36" s="2"/>
      <c r="R36" s="2">
        <v>1.2632944228274969</v>
      </c>
      <c r="T36">
        <v>2000</v>
      </c>
      <c r="U36">
        <v>1.217001982820558</v>
      </c>
      <c r="V36">
        <v>1.21827868351957</v>
      </c>
      <c r="W36">
        <v>1.7081039896361681</v>
      </c>
      <c r="Z36">
        <v>1.478506787330317</v>
      </c>
      <c r="AB36">
        <v>2000</v>
      </c>
      <c r="AC36" s="2">
        <v>1.723567858515956</v>
      </c>
      <c r="AD36" s="2"/>
      <c r="AE36" s="2">
        <v>1.57015065913371</v>
      </c>
      <c r="AF36" s="2">
        <v>1.798814217301373</v>
      </c>
      <c r="AG36" s="2">
        <v>2.5033621517771372</v>
      </c>
      <c r="AH36" s="2"/>
    </row>
    <row r="37" spans="1:34" x14ac:dyDescent="0.25">
      <c r="A37">
        <v>2001</v>
      </c>
      <c r="B37" s="2">
        <v>1.213417994016198</v>
      </c>
      <c r="C37" s="2">
        <v>1.321232123212321</v>
      </c>
      <c r="D37" s="2"/>
      <c r="E37" s="2">
        <v>1.131604113544975</v>
      </c>
      <c r="F37" s="2"/>
      <c r="G37" s="2">
        <v>1.278095238095238</v>
      </c>
      <c r="H37" s="2">
        <v>0.96610810710822326</v>
      </c>
      <c r="I37" s="2">
        <v>1.56377652635092</v>
      </c>
      <c r="J37" s="2"/>
      <c r="K37" s="2">
        <v>1.4531422271223819</v>
      </c>
      <c r="L37" s="2"/>
      <c r="M37" s="2">
        <v>1.1215837477554531</v>
      </c>
      <c r="N37" s="2">
        <v>1.375923511516731</v>
      </c>
      <c r="O37" s="2">
        <v>1.254385964912281</v>
      </c>
      <c r="P37" s="2">
        <v>1.3125191128204341</v>
      </c>
      <c r="Q37" s="2"/>
      <c r="R37" s="2">
        <v>1.067460317460317</v>
      </c>
      <c r="T37">
        <v>2001</v>
      </c>
      <c r="U37">
        <v>1.213417994016198</v>
      </c>
      <c r="V37">
        <v>1.131604113544975</v>
      </c>
      <c r="W37">
        <v>1.56377652635092</v>
      </c>
      <c r="Z37">
        <v>1.254385964912281</v>
      </c>
      <c r="AB37">
        <v>2001</v>
      </c>
      <c r="AC37" s="2">
        <v>1.321232123212321</v>
      </c>
      <c r="AD37" s="2"/>
      <c r="AE37" s="2">
        <v>1.278095238095238</v>
      </c>
      <c r="AF37" s="2">
        <v>1.1215837477554531</v>
      </c>
      <c r="AG37" s="2">
        <v>1.375923511516731</v>
      </c>
      <c r="AH37" s="2"/>
    </row>
    <row r="38" spans="1:34" x14ac:dyDescent="0.25">
      <c r="A38">
        <v>2002</v>
      </c>
      <c r="B38" s="2">
        <v>1.2888699829521539</v>
      </c>
      <c r="C38" s="2">
        <v>0.8740564163686928</v>
      </c>
      <c r="D38" s="2"/>
      <c r="E38" s="2">
        <v>1.015510886395089</v>
      </c>
      <c r="F38" s="2"/>
      <c r="G38" s="2">
        <v>0.92244224422442256</v>
      </c>
      <c r="H38" s="2">
        <v>0.70712671775568259</v>
      </c>
      <c r="I38" s="2">
        <v>1.457352771448569</v>
      </c>
      <c r="J38" s="2"/>
      <c r="K38" s="2">
        <v>0.78513071895424835</v>
      </c>
      <c r="L38" s="2"/>
      <c r="M38" s="2">
        <v>0.98820429723384717</v>
      </c>
      <c r="N38" s="2">
        <v>0.92962494732406253</v>
      </c>
      <c r="O38" s="2">
        <v>1.0079365079365079</v>
      </c>
      <c r="P38" s="2">
        <v>0.79666283540626004</v>
      </c>
      <c r="Q38" s="2"/>
      <c r="R38" s="2">
        <v>0.64651773981603144</v>
      </c>
      <c r="T38">
        <v>2002</v>
      </c>
      <c r="U38">
        <v>1.2888699829521539</v>
      </c>
      <c r="V38">
        <v>1.015510886395089</v>
      </c>
      <c r="W38">
        <v>1.457352771448569</v>
      </c>
      <c r="Z38">
        <v>1.0079365079365079</v>
      </c>
      <c r="AB38">
        <v>2002</v>
      </c>
      <c r="AC38" s="2">
        <v>0.8740564163686928</v>
      </c>
      <c r="AD38" s="2"/>
      <c r="AE38" s="2">
        <v>0.92244224422442256</v>
      </c>
      <c r="AF38" s="2">
        <v>0.98820429723384717</v>
      </c>
      <c r="AG38" s="2">
        <v>0.92962494732406253</v>
      </c>
      <c r="AH38" s="2"/>
    </row>
    <row r="39" spans="1:34" x14ac:dyDescent="0.25">
      <c r="A39">
        <v>2003</v>
      </c>
      <c r="B39" s="2">
        <v>1.1095114754878019</v>
      </c>
      <c r="C39" s="2">
        <v>1.1551939924906129</v>
      </c>
      <c r="D39" s="2"/>
      <c r="E39" s="2">
        <v>1.23944341030672</v>
      </c>
      <c r="F39" s="2"/>
      <c r="G39" s="2">
        <v>1.54686118479222</v>
      </c>
      <c r="H39" s="2">
        <v>1.8959592950556809</v>
      </c>
      <c r="I39" s="2">
        <v>1.1826899749790809</v>
      </c>
      <c r="J39" s="2"/>
      <c r="K39" s="2">
        <v>1.8685689580631211</v>
      </c>
      <c r="L39" s="2"/>
      <c r="M39" s="2">
        <v>1.535414626849434</v>
      </c>
      <c r="N39" s="2">
        <v>1.6648599819331531</v>
      </c>
      <c r="O39" s="2">
        <v>1.1425000000000001</v>
      </c>
      <c r="P39" s="2">
        <v>1.9194957933176791</v>
      </c>
      <c r="Q39" s="2"/>
      <c r="R39" s="2">
        <v>1.426303854875284</v>
      </c>
      <c r="T39">
        <v>2003</v>
      </c>
      <c r="U39">
        <v>1.1095114754878019</v>
      </c>
      <c r="V39">
        <v>1.23944341030672</v>
      </c>
      <c r="W39">
        <v>1.1826899749790809</v>
      </c>
      <c r="Z39">
        <v>1.1425000000000001</v>
      </c>
      <c r="AB39">
        <v>2003</v>
      </c>
      <c r="AC39" s="2">
        <v>1.1551939924906129</v>
      </c>
      <c r="AD39" s="2"/>
      <c r="AE39" s="2">
        <v>1.54686118479222</v>
      </c>
      <c r="AF39" s="2">
        <v>1.535414626849434</v>
      </c>
      <c r="AG39" s="2">
        <v>1.6648599819331531</v>
      </c>
      <c r="AH39" s="2"/>
    </row>
    <row r="40" spans="1:34" x14ac:dyDescent="0.25">
      <c r="A40">
        <v>2004</v>
      </c>
      <c r="B40" s="2">
        <v>1.780683313893008</v>
      </c>
      <c r="C40" s="2">
        <v>1.090711805555556</v>
      </c>
      <c r="D40" s="2"/>
      <c r="E40" s="2">
        <v>1.3799480576544341</v>
      </c>
      <c r="F40" s="2"/>
      <c r="G40" s="2">
        <v>1.719417917235107</v>
      </c>
      <c r="H40" s="2">
        <v>1.8633799891349501</v>
      </c>
      <c r="I40" s="2">
        <v>1.56318468301057</v>
      </c>
      <c r="J40" s="2"/>
      <c r="K40" s="2">
        <v>1.992125984251969</v>
      </c>
      <c r="L40" s="2"/>
      <c r="M40" s="2">
        <v>1.03306214857939</v>
      </c>
      <c r="N40" s="2">
        <v>1.1337995337995339</v>
      </c>
      <c r="O40" s="2">
        <v>1.4200081004455249</v>
      </c>
      <c r="P40" s="2">
        <v>1.8488185001263111</v>
      </c>
      <c r="Q40" s="2"/>
      <c r="R40" s="2">
        <v>1.7235002255299949</v>
      </c>
      <c r="T40">
        <v>2004</v>
      </c>
      <c r="U40">
        <v>1.780683313893008</v>
      </c>
      <c r="V40">
        <v>1.3799480576544341</v>
      </c>
      <c r="W40">
        <v>1.56318468301057</v>
      </c>
      <c r="Z40">
        <v>1.4200081004455249</v>
      </c>
      <c r="AB40">
        <v>2004</v>
      </c>
      <c r="AC40" s="2">
        <v>1.090711805555556</v>
      </c>
      <c r="AD40" s="2"/>
      <c r="AE40" s="2">
        <v>1.719417917235107</v>
      </c>
      <c r="AF40" s="2">
        <v>1.03306214857939</v>
      </c>
      <c r="AG40" s="2">
        <v>1.1337995337995339</v>
      </c>
      <c r="AH40" s="2"/>
    </row>
    <row r="41" spans="1:34" x14ac:dyDescent="0.25">
      <c r="A41">
        <v>2005</v>
      </c>
      <c r="B41" s="2">
        <v>1.264642033428135</v>
      </c>
      <c r="C41" s="2">
        <v>1.1719128329297821</v>
      </c>
      <c r="D41" s="2">
        <v>2.253639368769123</v>
      </c>
      <c r="E41" s="2">
        <v>1.0978841060743301</v>
      </c>
      <c r="F41" s="2"/>
      <c r="G41" s="2">
        <v>0.94122586062132663</v>
      </c>
      <c r="H41" s="2">
        <v>0.90077168208590752</v>
      </c>
      <c r="I41" s="2">
        <v>1.1613795163421221</v>
      </c>
      <c r="J41" s="2"/>
      <c r="K41" s="2">
        <v>1.2193521935219349</v>
      </c>
      <c r="L41" s="2"/>
      <c r="M41" s="2">
        <v>1.062373465646421</v>
      </c>
      <c r="N41" s="2">
        <v>1.5989375830013279</v>
      </c>
      <c r="O41" s="2">
        <v>0.88671274961597535</v>
      </c>
      <c r="P41" s="2">
        <v>1.564146948902859</v>
      </c>
      <c r="Q41" s="2"/>
      <c r="R41" s="2">
        <v>1.257356170399649</v>
      </c>
      <c r="T41">
        <v>2005</v>
      </c>
      <c r="U41">
        <v>1.264642033428135</v>
      </c>
      <c r="V41">
        <v>1.0978841060743301</v>
      </c>
      <c r="W41">
        <v>1.1613795163421221</v>
      </c>
      <c r="Z41">
        <v>0.88671274961597535</v>
      </c>
      <c r="AB41">
        <v>2005</v>
      </c>
      <c r="AC41" s="2">
        <v>1.1719128329297821</v>
      </c>
      <c r="AD41" s="2">
        <v>2.253639368769123</v>
      </c>
      <c r="AE41" s="2">
        <v>0.94122586062132663</v>
      </c>
      <c r="AF41" s="2">
        <v>1.062373465646421</v>
      </c>
      <c r="AG41" s="2">
        <v>1.5989375830013279</v>
      </c>
      <c r="AH41" s="2"/>
    </row>
    <row r="42" spans="1:34" x14ac:dyDescent="0.25">
      <c r="A42">
        <v>2006</v>
      </c>
      <c r="B42" s="2">
        <v>1.1040716957285119</v>
      </c>
      <c r="C42" s="2">
        <v>1.672948073701843</v>
      </c>
      <c r="D42" s="2">
        <v>2.3981781783364382</v>
      </c>
      <c r="E42" s="2">
        <v>1.0617584761755541</v>
      </c>
      <c r="F42" s="2">
        <v>1.1887826170937721</v>
      </c>
      <c r="G42" s="2">
        <v>1.4785992217898829</v>
      </c>
      <c r="H42" s="2">
        <v>1.2147321930014261</v>
      </c>
      <c r="I42" s="2">
        <v>1.531847167685255</v>
      </c>
      <c r="J42" s="2">
        <v>1.5110951275642539</v>
      </c>
      <c r="K42" s="2">
        <v>1.4038623005877411</v>
      </c>
      <c r="L42" s="2">
        <v>1.6116797426216329</v>
      </c>
      <c r="M42" s="2">
        <v>1.5183123727197889</v>
      </c>
      <c r="N42" s="2">
        <v>2.6724598930481291</v>
      </c>
      <c r="O42" s="2">
        <v>0.86170212765957444</v>
      </c>
      <c r="P42" s="2">
        <v>1.770361536313477</v>
      </c>
      <c r="Q42" s="2">
        <v>1.465434421154755</v>
      </c>
      <c r="R42" s="2">
        <v>1.5951754385964909</v>
      </c>
      <c r="T42">
        <v>2006</v>
      </c>
      <c r="U42">
        <v>1.1040716957285119</v>
      </c>
      <c r="V42">
        <v>1.0617584761755541</v>
      </c>
      <c r="W42">
        <v>1.531847167685255</v>
      </c>
      <c r="X42">
        <v>1.5110951275642539</v>
      </c>
      <c r="Y42">
        <v>1.6116797426216329</v>
      </c>
      <c r="Z42">
        <v>0.86170212765957444</v>
      </c>
      <c r="AA42">
        <f>AVERAGE(U42:Z42)</f>
        <v>1.2803590562391303</v>
      </c>
      <c r="AB42">
        <v>2006</v>
      </c>
      <c r="AC42" s="2">
        <v>1.672948073701843</v>
      </c>
      <c r="AD42" s="2">
        <v>2.3981781783364382</v>
      </c>
      <c r="AE42" s="2">
        <v>1.4785992217898829</v>
      </c>
      <c r="AF42" s="2">
        <v>1.5183123727197889</v>
      </c>
      <c r="AG42" s="2">
        <v>2.6724598930481291</v>
      </c>
      <c r="AH42" s="2">
        <v>1.465434421154755</v>
      </c>
    </row>
    <row r="43" spans="1:34" x14ac:dyDescent="0.25">
      <c r="A43">
        <v>2007</v>
      </c>
      <c r="B43" s="2">
        <v>1.200810762651461</v>
      </c>
      <c r="C43" s="2">
        <v>1.205640423031727</v>
      </c>
      <c r="D43" s="2">
        <v>4.2744634554176431</v>
      </c>
      <c r="E43" s="2">
        <v>0.94455990563388204</v>
      </c>
      <c r="F43" s="2">
        <v>1.5820034967834691</v>
      </c>
      <c r="G43" s="2">
        <v>1.2233169129720849</v>
      </c>
      <c r="H43" s="2">
        <v>1.291466280680456</v>
      </c>
      <c r="I43" s="2">
        <v>0.97906100506836879</v>
      </c>
      <c r="J43" s="2">
        <v>1.4532479317466711</v>
      </c>
      <c r="K43" s="2">
        <v>1.1064924782264449</v>
      </c>
      <c r="L43" s="2">
        <v>0.79007498334990323</v>
      </c>
      <c r="M43" s="2">
        <v>1.047392435624281</v>
      </c>
      <c r="N43" s="2">
        <v>1.111396743787489</v>
      </c>
      <c r="O43" s="2">
        <v>1.056410256410256</v>
      </c>
      <c r="P43" s="2">
        <v>1.4109771293168749</v>
      </c>
      <c r="Q43" s="2">
        <v>1.160254503569417</v>
      </c>
      <c r="R43" s="2">
        <v>1.426718547341115</v>
      </c>
      <c r="T43">
        <v>2007</v>
      </c>
      <c r="U43">
        <v>1.200810762651461</v>
      </c>
      <c r="V43">
        <v>0.94455990563388204</v>
      </c>
      <c r="W43">
        <v>0.97906100506836879</v>
      </c>
      <c r="X43">
        <v>1.4532479317466711</v>
      </c>
      <c r="Y43">
        <v>0.79007498334990323</v>
      </c>
      <c r="Z43">
        <v>1.056410256410256</v>
      </c>
      <c r="AA43">
        <f t="shared" ref="AA43:AA55" si="0">AVERAGE(U43:Z43)</f>
        <v>1.0706941408100905</v>
      </c>
      <c r="AB43">
        <v>2007</v>
      </c>
      <c r="AC43" s="2">
        <v>1.205640423031727</v>
      </c>
      <c r="AD43" s="2">
        <v>4.2744634554176431</v>
      </c>
      <c r="AE43" s="2">
        <v>1.2233169129720849</v>
      </c>
      <c r="AF43" s="2">
        <v>1.047392435624281</v>
      </c>
      <c r="AG43" s="2">
        <v>1.111396743787489</v>
      </c>
      <c r="AH43" s="2">
        <v>1.160254503569417</v>
      </c>
    </row>
    <row r="44" spans="1:34" x14ac:dyDescent="0.25">
      <c r="A44">
        <v>2008</v>
      </c>
      <c r="B44" s="2">
        <v>0.95474441383532271</v>
      </c>
      <c r="C44" s="2">
        <v>1.1581101190476191</v>
      </c>
      <c r="D44" s="2">
        <v>1.946915883926297</v>
      </c>
      <c r="E44" s="2">
        <v>0.86475802879690811</v>
      </c>
      <c r="F44" s="2">
        <v>2.5024943335720158</v>
      </c>
      <c r="G44" s="2">
        <v>1.8727355072463769</v>
      </c>
      <c r="H44" s="2">
        <v>1.7613677534596459</v>
      </c>
      <c r="I44" s="2">
        <v>1.1521705444113719</v>
      </c>
      <c r="J44" s="2">
        <v>1.1110129677595191</v>
      </c>
      <c r="K44" s="2">
        <v>2.286290322580645</v>
      </c>
      <c r="L44" s="2">
        <v>1.252089670185242</v>
      </c>
      <c r="M44" s="2">
        <v>1.5446910999057111</v>
      </c>
      <c r="N44" s="2">
        <v>1.844444444444445</v>
      </c>
      <c r="O44" s="2">
        <v>0.65859649122807018</v>
      </c>
      <c r="P44" s="2">
        <v>1.6761738770621619</v>
      </c>
      <c r="Q44" s="2">
        <v>1.665057854998881</v>
      </c>
      <c r="R44" s="2">
        <v>1.570321151716501</v>
      </c>
      <c r="T44">
        <v>2008</v>
      </c>
      <c r="U44">
        <v>0.95474441383532271</v>
      </c>
      <c r="V44">
        <v>0.86475802879690811</v>
      </c>
      <c r="W44">
        <v>1.1521705444113719</v>
      </c>
      <c r="X44">
        <v>1.1110129677595191</v>
      </c>
      <c r="Y44">
        <v>1.252089670185242</v>
      </c>
      <c r="Z44">
        <v>0.65859649122807018</v>
      </c>
      <c r="AA44">
        <f t="shared" si="0"/>
        <v>0.99889535270273899</v>
      </c>
      <c r="AB44">
        <v>2008</v>
      </c>
      <c r="AC44" s="2">
        <v>1.1581101190476191</v>
      </c>
      <c r="AD44" s="2">
        <v>1.946915883926297</v>
      </c>
      <c r="AE44" s="2">
        <v>1.8727355072463769</v>
      </c>
      <c r="AF44" s="2">
        <v>1.5446910999057111</v>
      </c>
      <c r="AG44" s="2">
        <v>1.844444444444445</v>
      </c>
      <c r="AH44" s="2">
        <v>1.665057854998881</v>
      </c>
    </row>
    <row r="45" spans="1:34" x14ac:dyDescent="0.25">
      <c r="A45">
        <v>2009</v>
      </c>
      <c r="B45" s="2">
        <v>0.7627650636284633</v>
      </c>
      <c r="C45" s="2">
        <v>1.157271241830065</v>
      </c>
      <c r="D45" s="2">
        <v>1.820046330117941</v>
      </c>
      <c r="E45" s="2">
        <v>0.63526074993665049</v>
      </c>
      <c r="F45" s="2">
        <v>4.9595685581537188</v>
      </c>
      <c r="G45" s="2">
        <v>1.461805555555556</v>
      </c>
      <c r="H45" s="2">
        <v>1.262127076037356</v>
      </c>
      <c r="I45" s="2">
        <v>0.9709725076665493</v>
      </c>
      <c r="J45" s="2">
        <v>0.88315884341678874</v>
      </c>
      <c r="K45" s="2">
        <v>1.367888748419722</v>
      </c>
      <c r="L45" s="2">
        <v>0.97685834590654597</v>
      </c>
      <c r="M45" s="2">
        <v>1.0426496170316619</v>
      </c>
      <c r="N45" s="2">
        <v>2.2316620241411331</v>
      </c>
      <c r="O45" s="2">
        <v>0.70041714069017835</v>
      </c>
      <c r="P45" s="2">
        <v>1.7056863844232339</v>
      </c>
      <c r="Q45" s="2">
        <v>0.93070192260331064</v>
      </c>
      <c r="R45" s="2">
        <v>1.296394019349165</v>
      </c>
      <c r="T45">
        <v>2009</v>
      </c>
      <c r="U45">
        <v>0.7627650636284633</v>
      </c>
      <c r="V45">
        <v>0.63526074993665049</v>
      </c>
      <c r="W45">
        <v>0.9709725076665493</v>
      </c>
      <c r="X45">
        <v>0.88315884341678874</v>
      </c>
      <c r="Y45">
        <v>0.97685834590654597</v>
      </c>
      <c r="Z45">
        <v>0.70041714069017835</v>
      </c>
      <c r="AA45">
        <f t="shared" si="0"/>
        <v>0.82157210854086271</v>
      </c>
      <c r="AB45">
        <v>2009</v>
      </c>
      <c r="AC45" s="2">
        <v>1.157271241830065</v>
      </c>
      <c r="AD45" s="2">
        <v>1.820046330117941</v>
      </c>
      <c r="AE45" s="2">
        <v>1.461805555555556</v>
      </c>
      <c r="AF45" s="2">
        <v>1.0426496170316619</v>
      </c>
      <c r="AG45" s="2">
        <v>2.2316620241411331</v>
      </c>
      <c r="AH45" s="2">
        <v>0.93070192260331064</v>
      </c>
    </row>
    <row r="46" spans="1:34" x14ac:dyDescent="0.25">
      <c r="A46">
        <v>2010</v>
      </c>
      <c r="B46" s="2">
        <v>0.80644864998093757</v>
      </c>
      <c r="C46" s="2">
        <v>0.90802213001383136</v>
      </c>
      <c r="D46" s="2">
        <v>1.818600589821773</v>
      </c>
      <c r="E46" s="2">
        <v>0.49690445153783719</v>
      </c>
      <c r="F46" s="2">
        <v>1.100864478320382</v>
      </c>
      <c r="G46" s="2">
        <v>0.84389545291800938</v>
      </c>
      <c r="H46" s="2">
        <v>1.2595579333775919</v>
      </c>
      <c r="I46" s="2">
        <v>0.62639981643341103</v>
      </c>
      <c r="J46" s="2">
        <v>0.68091322300848633</v>
      </c>
      <c r="K46" s="2">
        <v>0.95298245614035093</v>
      </c>
      <c r="L46" s="2">
        <v>0.55819677043734917</v>
      </c>
      <c r="M46" s="2">
        <v>0.60496272747941027</v>
      </c>
      <c r="N46" s="2">
        <v>1.227549467275495</v>
      </c>
      <c r="O46" s="2">
        <v>0.48703352308665399</v>
      </c>
      <c r="P46" s="2">
        <v>1.558269326935203</v>
      </c>
      <c r="Q46" s="2">
        <v>0.81492923730736255</v>
      </c>
      <c r="R46" s="2">
        <v>1.717770034843205</v>
      </c>
      <c r="T46">
        <v>2010</v>
      </c>
      <c r="U46">
        <v>0.80644864998093757</v>
      </c>
      <c r="V46">
        <v>0.49690445153783719</v>
      </c>
      <c r="W46">
        <v>0.62639981643341103</v>
      </c>
      <c r="X46">
        <v>0.68091322300848633</v>
      </c>
      <c r="Y46">
        <v>0.55819677043734917</v>
      </c>
      <c r="Z46">
        <v>0.48703352308665399</v>
      </c>
      <c r="AA46">
        <f t="shared" si="0"/>
        <v>0.60931607241411256</v>
      </c>
      <c r="AB46">
        <v>2010</v>
      </c>
      <c r="AC46" s="2">
        <v>0.90802213001383136</v>
      </c>
      <c r="AD46" s="2">
        <v>1.818600589821773</v>
      </c>
      <c r="AE46" s="2">
        <v>0.84389545291800938</v>
      </c>
      <c r="AF46" s="2">
        <v>0.60496272747941027</v>
      </c>
      <c r="AG46" s="2">
        <v>1.227549467275495</v>
      </c>
      <c r="AH46" s="2">
        <v>0.81492923730736255</v>
      </c>
    </row>
    <row r="47" spans="1:34" x14ac:dyDescent="0.25">
      <c r="A47">
        <v>2011</v>
      </c>
      <c r="B47" s="2">
        <v>0.90325258682922915</v>
      </c>
      <c r="C47" s="2">
        <v>1.622274143302181</v>
      </c>
      <c r="D47" s="2">
        <v>2.742245699157837</v>
      </c>
      <c r="E47" s="2">
        <v>0.89386613659280467</v>
      </c>
      <c r="F47" s="2">
        <v>0.97994464186904873</v>
      </c>
      <c r="G47" s="2">
        <v>1.654618473895582</v>
      </c>
      <c r="H47" s="2">
        <v>0.88504842898317848</v>
      </c>
      <c r="I47" s="2">
        <v>1.142893550994504</v>
      </c>
      <c r="J47" s="2">
        <v>1.4809222623024849</v>
      </c>
      <c r="K47" s="2">
        <v>1.0265755504935461</v>
      </c>
      <c r="L47" s="2">
        <v>1.415733798999915</v>
      </c>
      <c r="M47" s="2">
        <v>0.95489568515884304</v>
      </c>
      <c r="N47" s="2">
        <v>1.5181476846057571</v>
      </c>
      <c r="O47" s="2">
        <v>1.0526695526695531</v>
      </c>
      <c r="P47" s="2">
        <v>1.816398704582721</v>
      </c>
      <c r="Q47" s="2">
        <v>1.3137033977482451</v>
      </c>
      <c r="R47" s="2">
        <v>1.3515754560530679</v>
      </c>
      <c r="T47">
        <v>2011</v>
      </c>
      <c r="U47">
        <v>0.90325258682922915</v>
      </c>
      <c r="V47">
        <v>0.89386613659280467</v>
      </c>
      <c r="W47">
        <v>1.142893550994504</v>
      </c>
      <c r="X47">
        <v>1.4809222623024849</v>
      </c>
      <c r="Y47">
        <v>1.415733798999915</v>
      </c>
      <c r="Z47">
        <v>1.0526695526695531</v>
      </c>
      <c r="AA47">
        <f t="shared" si="0"/>
        <v>1.1482229813980818</v>
      </c>
      <c r="AB47">
        <v>2011</v>
      </c>
      <c r="AC47" s="2">
        <v>1.622274143302181</v>
      </c>
      <c r="AD47" s="2">
        <v>2.742245699157837</v>
      </c>
      <c r="AE47" s="2">
        <v>1.654618473895582</v>
      </c>
      <c r="AF47" s="2">
        <v>0.95489568515884304</v>
      </c>
      <c r="AG47" s="2">
        <v>1.5181476846057571</v>
      </c>
      <c r="AH47" s="2">
        <v>1.3137033977482451</v>
      </c>
    </row>
    <row r="48" spans="1:34" x14ac:dyDescent="0.25">
      <c r="A48">
        <v>2012</v>
      </c>
      <c r="B48" s="2">
        <v>1.2143070101488489</v>
      </c>
      <c r="C48" s="2">
        <v>1.0782488796966569</v>
      </c>
      <c r="D48" s="2">
        <v>1.4029677166161141</v>
      </c>
      <c r="E48" s="2">
        <v>1.154827638865447</v>
      </c>
      <c r="F48" s="2">
        <v>1.1054468399967241</v>
      </c>
      <c r="G48" s="2">
        <v>1.4857496902106571</v>
      </c>
      <c r="H48" s="2">
        <v>1.5457182704373711</v>
      </c>
      <c r="I48" s="2">
        <v>1.0091539376401011</v>
      </c>
      <c r="J48" s="2">
        <v>1.789261311497647</v>
      </c>
      <c r="K48" s="2">
        <v>1.31063321385902</v>
      </c>
      <c r="L48" s="2">
        <v>1.1243917833362671</v>
      </c>
      <c r="M48" s="2">
        <v>1.316370788081314</v>
      </c>
      <c r="N48" s="2">
        <v>1.9050108932461871</v>
      </c>
      <c r="O48" s="2">
        <v>0.88097560975609746</v>
      </c>
      <c r="P48" s="2">
        <v>1.6892506913371621</v>
      </c>
      <c r="Q48" s="2">
        <v>1.6214503953636339</v>
      </c>
      <c r="R48" s="2">
        <v>1.920034767492395</v>
      </c>
      <c r="T48">
        <v>2012</v>
      </c>
      <c r="U48">
        <v>1.2143070101488489</v>
      </c>
      <c r="V48">
        <v>1.154827638865447</v>
      </c>
      <c r="W48">
        <v>1.0091539376401011</v>
      </c>
      <c r="X48">
        <v>1.789261311497647</v>
      </c>
      <c r="Y48">
        <v>1.1243917833362671</v>
      </c>
      <c r="Z48">
        <v>0.88097560975609746</v>
      </c>
      <c r="AA48">
        <f t="shared" si="0"/>
        <v>1.1954862152074015</v>
      </c>
      <c r="AB48">
        <v>2012</v>
      </c>
      <c r="AC48" s="2">
        <v>1.0782488796966569</v>
      </c>
      <c r="AD48" s="2">
        <v>1.4029677166161141</v>
      </c>
      <c r="AE48" s="2">
        <v>1.4857496902106571</v>
      </c>
      <c r="AF48" s="2">
        <v>1.316370788081314</v>
      </c>
      <c r="AG48" s="2">
        <v>1.9050108932461871</v>
      </c>
      <c r="AH48" s="2">
        <v>1.6214503953636339</v>
      </c>
    </row>
    <row r="49" spans="1:34" x14ac:dyDescent="0.25">
      <c r="A49">
        <v>2013</v>
      </c>
      <c r="B49" s="2">
        <v>1.0023496240601499</v>
      </c>
      <c r="C49" s="2">
        <v>1.3619607843137249</v>
      </c>
      <c r="D49" s="2">
        <v>1.267708911095861</v>
      </c>
      <c r="E49" s="2">
        <v>1.1007698261994889</v>
      </c>
      <c r="F49" s="2">
        <v>1.8366465607089659</v>
      </c>
      <c r="G49" s="2">
        <v>1.044790193305045</v>
      </c>
      <c r="H49" s="2">
        <v>1.1092694335792761</v>
      </c>
      <c r="I49" s="2">
        <v>1.2968647133392159</v>
      </c>
      <c r="J49" s="2">
        <v>1.394662458523396</v>
      </c>
      <c r="K49" s="2">
        <v>2.060570071258907</v>
      </c>
      <c r="L49" s="2">
        <v>2.538289766186637</v>
      </c>
      <c r="M49" s="2">
        <v>1.6950294190515871</v>
      </c>
      <c r="N49" s="2">
        <v>1.865069356872636</v>
      </c>
      <c r="O49" s="2">
        <v>0.99480326651818862</v>
      </c>
      <c r="P49" s="2">
        <v>1.398397308878061</v>
      </c>
      <c r="Q49" s="2">
        <v>3.6607416387568401</v>
      </c>
      <c r="R49" s="2">
        <v>0.97063688999172859</v>
      </c>
      <c r="T49">
        <v>2013</v>
      </c>
      <c r="U49">
        <v>1.0023496240601499</v>
      </c>
      <c r="V49">
        <v>1.1007698261994889</v>
      </c>
      <c r="W49">
        <v>1.2968647133392159</v>
      </c>
      <c r="X49">
        <v>1.394662458523396</v>
      </c>
      <c r="Y49">
        <v>2.538289766186637</v>
      </c>
      <c r="Z49">
        <v>0.99480326651818862</v>
      </c>
      <c r="AA49">
        <f t="shared" si="0"/>
        <v>1.3879566091378459</v>
      </c>
      <c r="AB49">
        <v>2013</v>
      </c>
      <c r="AC49" s="2">
        <v>1.3619607843137249</v>
      </c>
      <c r="AD49" s="2">
        <v>1.267708911095861</v>
      </c>
      <c r="AE49" s="2">
        <v>1.044790193305045</v>
      </c>
      <c r="AF49" s="2">
        <v>1.6950294190515871</v>
      </c>
      <c r="AG49" s="2">
        <v>1.865069356872636</v>
      </c>
      <c r="AH49" s="2">
        <v>3.6607416387568401</v>
      </c>
    </row>
    <row r="50" spans="1:34" x14ac:dyDescent="0.25">
      <c r="A50">
        <v>2014</v>
      </c>
      <c r="B50" s="2">
        <v>0.85204527535843189</v>
      </c>
      <c r="C50" s="2">
        <v>0.95794025157232709</v>
      </c>
      <c r="D50" s="2">
        <v>1.2754994109684941</v>
      </c>
      <c r="E50" s="2">
        <v>0.61198671514242053</v>
      </c>
      <c r="F50" s="2">
        <v>1.122328115853225</v>
      </c>
      <c r="G50" s="2">
        <v>0.93128834355828216</v>
      </c>
      <c r="H50" s="2">
        <v>1.5356180856180861</v>
      </c>
      <c r="I50" s="2">
        <v>0.91459694989106732</v>
      </c>
      <c r="J50" s="2">
        <v>0.57379143105183239</v>
      </c>
      <c r="K50" s="2">
        <v>1.053522235340417</v>
      </c>
      <c r="L50" s="2">
        <v>1.6963941300049969</v>
      </c>
      <c r="M50" s="2">
        <v>0.94570852430028796</v>
      </c>
      <c r="N50" s="2">
        <v>1.2907075873827789</v>
      </c>
      <c r="O50" s="2">
        <v>0.5700589970501474</v>
      </c>
      <c r="P50" s="2">
        <v>1.2586312886946569</v>
      </c>
      <c r="Q50" s="2">
        <v>1.3848853906291549</v>
      </c>
      <c r="R50" s="2">
        <v>1.1102756892230581</v>
      </c>
      <c r="T50">
        <v>2014</v>
      </c>
      <c r="U50">
        <v>0.85204527535843189</v>
      </c>
      <c r="V50">
        <v>0.61198671514242053</v>
      </c>
      <c r="W50">
        <v>0.91459694989106732</v>
      </c>
      <c r="X50">
        <v>0.57379143105183239</v>
      </c>
      <c r="Y50">
        <v>1.6963941300049969</v>
      </c>
      <c r="Z50">
        <v>0.5700589970501474</v>
      </c>
      <c r="AA50">
        <f t="shared" si="0"/>
        <v>0.86981224974981608</v>
      </c>
      <c r="AB50">
        <v>2014</v>
      </c>
      <c r="AC50" s="2">
        <v>0.95794025157232709</v>
      </c>
      <c r="AD50" s="2">
        <v>1.2754994109684941</v>
      </c>
      <c r="AE50" s="2">
        <v>0.93128834355828216</v>
      </c>
      <c r="AF50" s="2">
        <v>0.94570852430028796</v>
      </c>
      <c r="AG50" s="2">
        <v>1.2907075873827789</v>
      </c>
      <c r="AH50" s="2">
        <v>1.3848853906291549</v>
      </c>
    </row>
    <row r="51" spans="1:34" x14ac:dyDescent="0.25">
      <c r="A51">
        <v>2015</v>
      </c>
      <c r="B51" s="2">
        <v>0.69534087016101398</v>
      </c>
      <c r="C51" s="2">
        <v>1.006237816764133</v>
      </c>
      <c r="D51" s="2">
        <v>1.3872367203496121</v>
      </c>
      <c r="E51" s="2">
        <v>0.57410298046578301</v>
      </c>
      <c r="F51" s="2">
        <v>1.3517515970377769</v>
      </c>
      <c r="G51" s="2">
        <v>1.3520833333333331</v>
      </c>
      <c r="H51" s="2">
        <v>1.8124446866145909</v>
      </c>
      <c r="I51" s="2">
        <v>0.95396186740108613</v>
      </c>
      <c r="J51" s="2">
        <v>1.1617973225331351</v>
      </c>
      <c r="K51" s="2">
        <v>1.766096169519153</v>
      </c>
      <c r="L51" s="2">
        <v>1.9077078817818991</v>
      </c>
      <c r="M51" s="2">
        <v>1.413438358865049</v>
      </c>
      <c r="N51" s="2">
        <v>0.90611541774332471</v>
      </c>
      <c r="O51" s="2">
        <v>0.81250000000000011</v>
      </c>
      <c r="P51" s="2">
        <v>1.282699109866668</v>
      </c>
      <c r="Q51" s="2">
        <v>2.1757044669798842</v>
      </c>
      <c r="R51" s="2">
        <v>1.8255208333333339</v>
      </c>
      <c r="T51">
        <v>2015</v>
      </c>
      <c r="U51">
        <v>0.69534087016101398</v>
      </c>
      <c r="V51">
        <v>0.57410298046578301</v>
      </c>
      <c r="W51">
        <v>0.95396186740108613</v>
      </c>
      <c r="X51">
        <v>1.1617973225331351</v>
      </c>
      <c r="Y51">
        <v>1.9077078817818991</v>
      </c>
      <c r="Z51">
        <v>0.81250000000000011</v>
      </c>
      <c r="AA51">
        <f t="shared" si="0"/>
        <v>1.0175684870571529</v>
      </c>
      <c r="AB51">
        <v>2015</v>
      </c>
      <c r="AC51" s="2">
        <v>1.006237816764133</v>
      </c>
      <c r="AD51" s="2">
        <v>1.3872367203496121</v>
      </c>
      <c r="AE51" s="2">
        <v>1.3520833333333331</v>
      </c>
      <c r="AF51" s="2">
        <v>1.413438358865049</v>
      </c>
      <c r="AG51" s="2">
        <v>0.90611541774332471</v>
      </c>
      <c r="AH51" s="2">
        <v>2.1757044669798842</v>
      </c>
    </row>
    <row r="52" spans="1:34" x14ac:dyDescent="0.25">
      <c r="A52">
        <v>2016</v>
      </c>
      <c r="B52" s="2">
        <v>1.2298996896805501</v>
      </c>
      <c r="C52" s="2">
        <v>1.0618153364632239</v>
      </c>
      <c r="D52" s="2">
        <v>1.5543334631065591</v>
      </c>
      <c r="E52" s="2">
        <v>1.1149025771036849</v>
      </c>
      <c r="F52" s="2">
        <v>1.3689142995848871</v>
      </c>
      <c r="G52" s="2">
        <v>1.7068822553897181</v>
      </c>
      <c r="H52" s="2">
        <v>1.548034934497817</v>
      </c>
      <c r="I52" s="2">
        <v>1.6345844475172311</v>
      </c>
      <c r="J52" s="2">
        <v>0.91856563665135882</v>
      </c>
      <c r="K52" s="2">
        <v>1.847450980392157</v>
      </c>
      <c r="L52" s="2">
        <v>3.0270188884486471</v>
      </c>
      <c r="M52" s="2">
        <v>1.4903771232663241</v>
      </c>
      <c r="N52" s="2">
        <v>1.675549915397631</v>
      </c>
      <c r="O52" s="2">
        <v>1.293044469783353</v>
      </c>
      <c r="P52" s="2">
        <v>1.7282494349033859</v>
      </c>
      <c r="Q52" s="2">
        <v>2.7493617987880432</v>
      </c>
      <c r="R52" s="2">
        <v>1.6168724279835389</v>
      </c>
      <c r="T52">
        <v>2016</v>
      </c>
      <c r="U52">
        <v>1.2298996896805501</v>
      </c>
      <c r="V52">
        <v>1.1149025771036849</v>
      </c>
      <c r="W52">
        <v>1.6345844475172311</v>
      </c>
      <c r="X52">
        <v>0.91856563665135882</v>
      </c>
      <c r="Y52">
        <v>3.0270188884486471</v>
      </c>
      <c r="Z52">
        <v>1.293044469783353</v>
      </c>
      <c r="AA52">
        <f t="shared" si="0"/>
        <v>1.5363359515308044</v>
      </c>
      <c r="AB52">
        <v>2016</v>
      </c>
      <c r="AC52" s="2">
        <v>1.0618153364632239</v>
      </c>
      <c r="AD52" s="2">
        <v>1.5543334631065591</v>
      </c>
      <c r="AE52" s="2">
        <v>1.7068822553897181</v>
      </c>
      <c r="AF52" s="2">
        <v>1.4903771232663241</v>
      </c>
      <c r="AG52" s="2">
        <v>1.675549915397631</v>
      </c>
      <c r="AH52" s="2">
        <v>2.7493617987880432</v>
      </c>
    </row>
    <row r="53" spans="1:34" x14ac:dyDescent="0.25">
      <c r="A53">
        <v>2017</v>
      </c>
      <c r="B53" s="2">
        <v>0.73564980768512955</v>
      </c>
      <c r="C53" s="2">
        <v>1.5043695380774029</v>
      </c>
      <c r="D53" s="2">
        <v>0.9703005388027961</v>
      </c>
      <c r="E53" s="2">
        <v>0.96554150969224095</v>
      </c>
      <c r="F53" s="2">
        <v>1.5477802173285771</v>
      </c>
      <c r="G53" s="2">
        <v>1.632524707996406</v>
      </c>
      <c r="H53" s="2">
        <v>1.8146144842409919</v>
      </c>
      <c r="I53" s="2">
        <v>1.073366042826821</v>
      </c>
      <c r="J53" s="2">
        <v>1.1053403871853571</v>
      </c>
      <c r="K53" s="2">
        <v>1.9159999999999999</v>
      </c>
      <c r="L53" s="2">
        <v>3.0128979485525349</v>
      </c>
      <c r="M53" s="2">
        <v>1.528284106991729</v>
      </c>
      <c r="N53" s="2">
        <v>1.984104721832632</v>
      </c>
      <c r="O53" s="2">
        <v>0.87712895377128952</v>
      </c>
      <c r="P53" s="2">
        <v>2.295405514194953</v>
      </c>
      <c r="Q53" s="2">
        <v>2.8618314266271629</v>
      </c>
      <c r="R53" s="2">
        <v>1.684474123539232</v>
      </c>
      <c r="T53">
        <v>2017</v>
      </c>
      <c r="U53">
        <v>0.73564980768512955</v>
      </c>
      <c r="V53">
        <v>0.96554150969224095</v>
      </c>
      <c r="W53">
        <v>1.073366042826821</v>
      </c>
      <c r="X53">
        <v>1.1053403871853571</v>
      </c>
      <c r="Y53">
        <v>3.0128979485525349</v>
      </c>
      <c r="Z53">
        <v>0.87712895377128952</v>
      </c>
      <c r="AA53">
        <f t="shared" si="0"/>
        <v>1.2949874416188956</v>
      </c>
      <c r="AB53">
        <v>2017</v>
      </c>
      <c r="AC53" s="2">
        <v>1.5043695380774029</v>
      </c>
      <c r="AD53" s="2">
        <v>0.9703005388027961</v>
      </c>
      <c r="AE53" s="2">
        <v>1.632524707996406</v>
      </c>
      <c r="AF53" s="2">
        <v>1.528284106991729</v>
      </c>
      <c r="AG53" s="2">
        <v>1.984104721832632</v>
      </c>
      <c r="AH53" s="2">
        <v>2.8618314266271629</v>
      </c>
    </row>
    <row r="54" spans="1:34" x14ac:dyDescent="0.25">
      <c r="A54">
        <v>2018</v>
      </c>
      <c r="B54" s="2">
        <v>0.85604411317854412</v>
      </c>
      <c r="C54" s="2">
        <v>0.88925802879291249</v>
      </c>
      <c r="D54" s="2">
        <v>1.425405542092256</v>
      </c>
      <c r="E54" s="2">
        <v>0.86341450178447166</v>
      </c>
      <c r="F54" s="2">
        <v>1.0462835040758931</v>
      </c>
      <c r="G54" s="2">
        <v>1.0857030015797791</v>
      </c>
      <c r="H54" s="2">
        <v>1.3647688030690841</v>
      </c>
      <c r="I54" s="2">
        <v>0.99743934718249783</v>
      </c>
      <c r="J54" s="2">
        <v>0.48505057263550988</v>
      </c>
      <c r="K54" s="2">
        <v>1.185143288084465</v>
      </c>
      <c r="L54" s="2">
        <v>1.554128611435982</v>
      </c>
      <c r="M54" s="2">
        <v>0.83422749918913597</v>
      </c>
      <c r="N54" s="2">
        <v>2.011993382961125</v>
      </c>
      <c r="O54" s="2">
        <v>0.67025862068965536</v>
      </c>
      <c r="P54" s="2">
        <v>1.43523657460414</v>
      </c>
      <c r="Q54" s="2">
        <v>1.9169446100434571</v>
      </c>
      <c r="R54" s="2">
        <v>1.588380716934487</v>
      </c>
      <c r="T54">
        <v>2018</v>
      </c>
      <c r="U54">
        <v>0.85604411317854412</v>
      </c>
      <c r="V54">
        <v>0.86341450178447166</v>
      </c>
      <c r="W54">
        <v>0.99743934718249783</v>
      </c>
      <c r="X54">
        <v>0.48505057263550988</v>
      </c>
      <c r="Y54">
        <v>1.554128611435982</v>
      </c>
      <c r="Z54">
        <v>0.67025862068965536</v>
      </c>
      <c r="AA54">
        <f t="shared" si="0"/>
        <v>0.90438929448444361</v>
      </c>
      <c r="AB54">
        <v>2018</v>
      </c>
      <c r="AC54" s="2">
        <v>0.88925802879291249</v>
      </c>
      <c r="AD54" s="2">
        <v>1.425405542092256</v>
      </c>
      <c r="AE54" s="2">
        <v>1.0857030015797791</v>
      </c>
      <c r="AF54" s="2">
        <v>0.83422749918913597</v>
      </c>
      <c r="AG54" s="2">
        <v>2.011993382961125</v>
      </c>
      <c r="AH54" s="2">
        <v>1.9169446100434571</v>
      </c>
    </row>
    <row r="55" spans="1:34" x14ac:dyDescent="0.25">
      <c r="A55">
        <v>2019</v>
      </c>
      <c r="B55" s="2">
        <v>0.75177295595822646</v>
      </c>
      <c r="C55" s="2">
        <v>1.012286959968292</v>
      </c>
      <c r="D55" s="2">
        <v>1.416284814815348</v>
      </c>
      <c r="E55" s="2">
        <v>0.93762645366737629</v>
      </c>
      <c r="F55" s="2">
        <v>1.5715784367286849</v>
      </c>
      <c r="G55" s="2">
        <v>1.47068891741549</v>
      </c>
      <c r="H55" s="2">
        <v>1.611354820782285</v>
      </c>
      <c r="I55" s="2">
        <v>0.96492336654924638</v>
      </c>
      <c r="J55" s="2">
        <v>0.67533868369193495</v>
      </c>
      <c r="K55" s="2">
        <v>1.1285831285831289</v>
      </c>
      <c r="L55" s="2">
        <v>2.4683095092084342</v>
      </c>
      <c r="M55" s="2">
        <v>0.95471718042053522</v>
      </c>
      <c r="N55" s="2">
        <v>1.47936085219707</v>
      </c>
      <c r="O55" s="2">
        <v>0.67169373549883993</v>
      </c>
      <c r="P55" s="2">
        <v>2.2065686168310319</v>
      </c>
      <c r="Q55" s="2">
        <v>2.0862475685966149</v>
      </c>
      <c r="R55" s="2">
        <v>1.6767537826684999</v>
      </c>
      <c r="T55">
        <v>2019</v>
      </c>
      <c r="U55">
        <v>0.75177295595822646</v>
      </c>
      <c r="V55">
        <v>0.93762645366737629</v>
      </c>
      <c r="W55">
        <v>0.96492336654924638</v>
      </c>
      <c r="X55">
        <v>0.67533868369193495</v>
      </c>
      <c r="Y55">
        <v>2.4683095092084342</v>
      </c>
      <c r="Z55">
        <v>0.67169373549883993</v>
      </c>
      <c r="AA55">
        <f t="shared" si="0"/>
        <v>1.0782774507623429</v>
      </c>
      <c r="AB55">
        <v>2019</v>
      </c>
      <c r="AC55" s="2">
        <v>1.012286959968292</v>
      </c>
      <c r="AD55" s="2">
        <v>1.416284814815348</v>
      </c>
      <c r="AE55" s="2">
        <v>1.47068891741549</v>
      </c>
      <c r="AF55" s="2">
        <v>0.95471718042053522</v>
      </c>
      <c r="AG55" s="2">
        <v>1.47936085219707</v>
      </c>
      <c r="AH55" s="2">
        <v>2.0862475685966149</v>
      </c>
    </row>
    <row r="56" spans="1:34" x14ac:dyDescent="0.25">
      <c r="A56">
        <v>2020</v>
      </c>
      <c r="B56" s="2"/>
      <c r="C56" s="2"/>
      <c r="D56" s="2"/>
      <c r="E56" s="2"/>
      <c r="F56" s="2">
        <v>1.1988584235999939</v>
      </c>
      <c r="G56" s="2"/>
      <c r="H56" s="2"/>
      <c r="I56" s="2"/>
      <c r="J56" s="2">
        <v>0.91663357796746048</v>
      </c>
      <c r="K56" s="2"/>
      <c r="L56" s="2">
        <v>2.525570210419708</v>
      </c>
      <c r="M56" s="2"/>
      <c r="N56" s="2"/>
      <c r="O56" s="2"/>
      <c r="P56" s="2"/>
      <c r="Q56" s="2">
        <v>3.4206816271532401</v>
      </c>
      <c r="R56" s="2"/>
      <c r="T56">
        <v>2020</v>
      </c>
      <c r="X56">
        <v>0.91663357796746048</v>
      </c>
      <c r="Y56">
        <v>2.525570210419708</v>
      </c>
      <c r="AB56">
        <v>2020</v>
      </c>
      <c r="AC56" s="2"/>
      <c r="AD56" s="2"/>
      <c r="AE56" s="2"/>
      <c r="AF56" s="2"/>
      <c r="AG56" s="2"/>
      <c r="AH56" s="2">
        <v>3.4206816271532401</v>
      </c>
    </row>
    <row r="58" spans="1:34" x14ac:dyDescent="0.25">
      <c r="A58" t="s">
        <v>17</v>
      </c>
      <c r="B58" s="2">
        <f>B55-B42</f>
        <v>-0.35229873977028547</v>
      </c>
      <c r="C58" s="2">
        <f t="shared" ref="C58:R58" si="1">C55-C42</f>
        <v>-0.66066111373355096</v>
      </c>
      <c r="D58" s="2">
        <f t="shared" si="1"/>
        <v>-0.98189336352109025</v>
      </c>
      <c r="E58" s="2">
        <f t="shared" si="1"/>
        <v>-0.12413202250817779</v>
      </c>
      <c r="F58" s="2">
        <f t="shared" si="1"/>
        <v>0.38279581963491283</v>
      </c>
      <c r="G58" s="2">
        <f t="shared" si="1"/>
        <v>-7.9103043743928847E-3</v>
      </c>
      <c r="H58" s="2">
        <f t="shared" si="1"/>
        <v>0.39662262778085888</v>
      </c>
      <c r="I58" s="2">
        <f t="shared" si="1"/>
        <v>-0.5669238011360086</v>
      </c>
      <c r="J58" s="2">
        <f t="shared" si="1"/>
        <v>-0.83575644387231895</v>
      </c>
      <c r="K58" s="2">
        <f t="shared" si="1"/>
        <v>-0.27527917200461216</v>
      </c>
      <c r="L58" s="2">
        <f t="shared" si="1"/>
        <v>0.85662976658680123</v>
      </c>
      <c r="M58" s="2">
        <f t="shared" si="1"/>
        <v>-0.5635951922992537</v>
      </c>
      <c r="N58" s="2">
        <f t="shared" si="1"/>
        <v>-1.1930990408510591</v>
      </c>
      <c r="O58" s="2">
        <f t="shared" si="1"/>
        <v>-0.19000839216073451</v>
      </c>
      <c r="P58" s="2">
        <f t="shared" si="1"/>
        <v>0.43620708051755486</v>
      </c>
      <c r="Q58" s="2">
        <f t="shared" si="1"/>
        <v>0.62081314744185989</v>
      </c>
      <c r="R58" s="2">
        <f t="shared" si="1"/>
        <v>8.1578344072009035E-2</v>
      </c>
      <c r="U58" s="2">
        <v>-0.35229873977028547</v>
      </c>
      <c r="V58" s="2">
        <v>-0.12413202250817779</v>
      </c>
      <c r="W58" s="2">
        <v>-0.5669238011360086</v>
      </c>
      <c r="X58" s="2">
        <v>-0.83575644387231895</v>
      </c>
      <c r="Y58" s="2">
        <v>0.85662976658680123</v>
      </c>
      <c r="Z58" s="2">
        <v>-0.19000839216073451</v>
      </c>
      <c r="AC58" s="2">
        <v>-0.66066111373355096</v>
      </c>
      <c r="AD58" s="2">
        <v>-0.98189336352109025</v>
      </c>
      <c r="AE58" s="2">
        <v>-7.9103043743928847E-3</v>
      </c>
      <c r="AF58" s="2">
        <v>-0.5635951922992537</v>
      </c>
      <c r="AG58" s="2">
        <v>-1.1930990408510591</v>
      </c>
      <c r="AH58" s="2">
        <v>0.62081314744185989</v>
      </c>
    </row>
    <row r="59" spans="1:34" x14ac:dyDescent="0.25">
      <c r="U59" s="2"/>
      <c r="V59" s="2"/>
      <c r="W59" s="2"/>
      <c r="X59" s="2"/>
      <c r="Y59" s="2"/>
      <c r="Z59" s="2"/>
    </row>
    <row r="60" spans="1:34" x14ac:dyDescent="0.25">
      <c r="A60" t="s">
        <v>18</v>
      </c>
      <c r="B60" s="2">
        <f>AVERAGE(B42:B55)</f>
        <v>0.93353589420605865</v>
      </c>
      <c r="C60" s="2">
        <f t="shared" ref="C60:R60" si="2">AVERAGE(C42:C55)</f>
        <v>1.18545598046971</v>
      </c>
      <c r="D60" s="2">
        <f t="shared" si="2"/>
        <v>1.8357276610446409</v>
      </c>
      <c r="E60" s="2">
        <f t="shared" si="2"/>
        <v>0.87287713939961065</v>
      </c>
      <c r="F60" s="2">
        <f t="shared" si="2"/>
        <v>1.6617419783647958</v>
      </c>
      <c r="G60" s="2">
        <f t="shared" si="2"/>
        <v>1.3746201119404431</v>
      </c>
      <c r="H60" s="2">
        <f t="shared" si="2"/>
        <v>1.4297230845985112</v>
      </c>
      <c r="I60" s="2">
        <f t="shared" si="2"/>
        <v>1.0891596617576231</v>
      </c>
      <c r="J60" s="2">
        <f t="shared" si="2"/>
        <v>1.0874398685405982</v>
      </c>
      <c r="K60" s="2">
        <f t="shared" si="2"/>
        <v>1.4580064959632644</v>
      </c>
      <c r="L60" s="2">
        <f t="shared" si="2"/>
        <v>1.7095551307468564</v>
      </c>
      <c r="M60" s="2">
        <f t="shared" si="2"/>
        <v>1.2065040670061187</v>
      </c>
      <c r="N60" s="2">
        <f t="shared" si="2"/>
        <v>1.6945408846382739</v>
      </c>
      <c r="O60" s="2">
        <f t="shared" si="2"/>
        <v>0.82766376748656145</v>
      </c>
      <c r="P60" s="2">
        <f t="shared" si="2"/>
        <v>1.6594503927102664</v>
      </c>
      <c r="Q60" s="2">
        <f t="shared" si="2"/>
        <v>1.8433749023690547</v>
      </c>
      <c r="R60" s="2">
        <f t="shared" si="2"/>
        <v>1.5250645627904156</v>
      </c>
      <c r="U60" s="2">
        <v>0.93353589420605865</v>
      </c>
      <c r="V60" s="2">
        <v>0.87287713939961065</v>
      </c>
      <c r="W60" s="2">
        <v>1.0891596617576231</v>
      </c>
      <c r="X60" s="2">
        <v>1.0874398685405982</v>
      </c>
      <c r="Y60" s="2">
        <v>1.7095551307468564</v>
      </c>
      <c r="Z60" s="2">
        <v>0.82766376748656145</v>
      </c>
      <c r="AC60" s="2">
        <v>1.18545598046971</v>
      </c>
      <c r="AD60" s="2">
        <v>1.8357276610446409</v>
      </c>
      <c r="AE60" s="2">
        <v>1.3746201119404431</v>
      </c>
      <c r="AF60" s="2">
        <v>1.2065040670061187</v>
      </c>
      <c r="AG60" s="2">
        <v>1.6945408846382739</v>
      </c>
      <c r="AH60" s="2">
        <v>1.8433749023690547</v>
      </c>
    </row>
    <row r="61" spans="1:34" x14ac:dyDescent="0.25">
      <c r="A61" t="s">
        <v>19</v>
      </c>
      <c r="B61" s="2">
        <f>B42</f>
        <v>1.1040716957285119</v>
      </c>
      <c r="C61" s="2">
        <f t="shared" ref="C61:R61" si="3">C42</f>
        <v>1.672948073701843</v>
      </c>
      <c r="D61" s="2">
        <f t="shared" si="3"/>
        <v>2.3981781783364382</v>
      </c>
      <c r="E61" s="2">
        <f t="shared" si="3"/>
        <v>1.0617584761755541</v>
      </c>
      <c r="F61" s="2">
        <f t="shared" si="3"/>
        <v>1.1887826170937721</v>
      </c>
      <c r="G61" s="2">
        <f t="shared" si="3"/>
        <v>1.4785992217898829</v>
      </c>
      <c r="H61" s="2">
        <f t="shared" si="3"/>
        <v>1.2147321930014261</v>
      </c>
      <c r="I61" s="2">
        <f t="shared" si="3"/>
        <v>1.531847167685255</v>
      </c>
      <c r="J61" s="2">
        <f t="shared" si="3"/>
        <v>1.5110951275642539</v>
      </c>
      <c r="K61" s="2">
        <f t="shared" si="3"/>
        <v>1.4038623005877411</v>
      </c>
      <c r="L61" s="2">
        <f t="shared" si="3"/>
        <v>1.6116797426216329</v>
      </c>
      <c r="M61" s="2">
        <f t="shared" si="3"/>
        <v>1.5183123727197889</v>
      </c>
      <c r="N61" s="2">
        <f t="shared" si="3"/>
        <v>2.6724598930481291</v>
      </c>
      <c r="O61" s="2">
        <f t="shared" si="3"/>
        <v>0.86170212765957444</v>
      </c>
      <c r="P61" s="2">
        <f t="shared" si="3"/>
        <v>1.770361536313477</v>
      </c>
      <c r="Q61" s="2">
        <f t="shared" si="3"/>
        <v>1.465434421154755</v>
      </c>
      <c r="R61" s="2">
        <f t="shared" si="3"/>
        <v>1.5951754385964909</v>
      </c>
      <c r="U61" s="2">
        <v>1.1040716957285119</v>
      </c>
      <c r="V61" s="2">
        <v>1.0617584761755541</v>
      </c>
      <c r="W61" s="2">
        <v>1.531847167685255</v>
      </c>
      <c r="X61" s="2">
        <v>1.5110951275642539</v>
      </c>
      <c r="Y61" s="2">
        <v>1.6116797426216329</v>
      </c>
      <c r="Z61" s="2">
        <v>0.86170212765957444</v>
      </c>
      <c r="AC61" s="2">
        <v>1.672948073701843</v>
      </c>
      <c r="AD61" s="2">
        <v>2.3981781783364382</v>
      </c>
      <c r="AE61" s="2">
        <v>1.4785992217898829</v>
      </c>
      <c r="AF61" s="2">
        <v>1.5183123727197889</v>
      </c>
      <c r="AG61" s="2">
        <v>2.6724598930481291</v>
      </c>
      <c r="AH61" s="2">
        <v>1.465434421154755</v>
      </c>
    </row>
    <row r="62" spans="1:34" x14ac:dyDescent="0.25">
      <c r="A62" t="s">
        <v>20</v>
      </c>
      <c r="B62" s="2">
        <f>B55</f>
        <v>0.75177295595822646</v>
      </c>
      <c r="C62" s="2">
        <f t="shared" ref="C62:R62" si="4">C55</f>
        <v>1.012286959968292</v>
      </c>
      <c r="D62" s="2">
        <f t="shared" si="4"/>
        <v>1.416284814815348</v>
      </c>
      <c r="E62" s="2">
        <f t="shared" si="4"/>
        <v>0.93762645366737629</v>
      </c>
      <c r="F62" s="2">
        <f t="shared" si="4"/>
        <v>1.5715784367286849</v>
      </c>
      <c r="G62" s="2">
        <f t="shared" si="4"/>
        <v>1.47068891741549</v>
      </c>
      <c r="H62" s="2">
        <f t="shared" si="4"/>
        <v>1.611354820782285</v>
      </c>
      <c r="I62" s="2">
        <f t="shared" si="4"/>
        <v>0.96492336654924638</v>
      </c>
      <c r="J62" s="2">
        <f t="shared" si="4"/>
        <v>0.67533868369193495</v>
      </c>
      <c r="K62" s="2">
        <f t="shared" si="4"/>
        <v>1.1285831285831289</v>
      </c>
      <c r="L62" s="2">
        <f t="shared" si="4"/>
        <v>2.4683095092084342</v>
      </c>
      <c r="M62" s="2">
        <f t="shared" si="4"/>
        <v>0.95471718042053522</v>
      </c>
      <c r="N62" s="2">
        <f t="shared" si="4"/>
        <v>1.47936085219707</v>
      </c>
      <c r="O62" s="2">
        <f t="shared" si="4"/>
        <v>0.67169373549883993</v>
      </c>
      <c r="P62" s="2">
        <f t="shared" si="4"/>
        <v>2.2065686168310319</v>
      </c>
      <c r="Q62" s="2">
        <f t="shared" si="4"/>
        <v>2.0862475685966149</v>
      </c>
      <c r="R62" s="2">
        <f t="shared" si="4"/>
        <v>1.6767537826684999</v>
      </c>
      <c r="U62" s="2">
        <v>0.75177295595822646</v>
      </c>
      <c r="V62" s="2">
        <v>0.93762645366737629</v>
      </c>
      <c r="W62" s="2">
        <v>0.96492336654924638</v>
      </c>
      <c r="X62" s="2">
        <v>0.67533868369193495</v>
      </c>
      <c r="Y62" s="2">
        <v>2.4683095092084342</v>
      </c>
      <c r="Z62" s="2">
        <v>0.67169373549883993</v>
      </c>
      <c r="AC62" s="2">
        <v>1.012286959968292</v>
      </c>
      <c r="AD62" s="2">
        <v>1.416284814815348</v>
      </c>
      <c r="AE62" s="2">
        <v>1.47068891741549</v>
      </c>
      <c r="AF62" s="2">
        <v>0.95471718042053522</v>
      </c>
      <c r="AG62" s="2">
        <v>1.47936085219707</v>
      </c>
      <c r="AH62" s="2">
        <v>2.0862475685966149</v>
      </c>
    </row>
    <row r="64" spans="1:34" x14ac:dyDescent="0.25">
      <c r="T64" t="s">
        <v>21</v>
      </c>
      <c r="U64" s="2">
        <f>MIN(U2:U55)</f>
        <v>0.6745349625090733</v>
      </c>
      <c r="V64" s="2">
        <f t="shared" ref="V64:AA64" si="5">MIN(V2:V55)</f>
        <v>0.49690445153783719</v>
      </c>
      <c r="W64" s="2">
        <f t="shared" si="5"/>
        <v>0.62639981643341103</v>
      </c>
      <c r="X64" s="2">
        <f t="shared" si="5"/>
        <v>0.48505057263550988</v>
      </c>
      <c r="Y64" s="2">
        <f t="shared" si="5"/>
        <v>0.55819677043734917</v>
      </c>
      <c r="Z64" s="2">
        <f t="shared" si="5"/>
        <v>0.33875338753387529</v>
      </c>
      <c r="AA64" s="2">
        <f t="shared" si="5"/>
        <v>0.60931607241411256</v>
      </c>
      <c r="AB64" t="s">
        <v>21</v>
      </c>
      <c r="AC64" s="2">
        <f t="shared" ref="AC64:AH64" si="6">MIN(AC2:AC55)</f>
        <v>0.71323529411764697</v>
      </c>
      <c r="AD64" s="2">
        <f t="shared" si="6"/>
        <v>0.9703005388027961</v>
      </c>
      <c r="AE64" s="2">
        <f t="shared" si="6"/>
        <v>0.58751529987760109</v>
      </c>
      <c r="AF64" s="2">
        <f t="shared" si="6"/>
        <v>0.60496272747941027</v>
      </c>
      <c r="AG64" s="2">
        <f t="shared" si="6"/>
        <v>0.90611541774332471</v>
      </c>
      <c r="AH64" s="2">
        <f t="shared" si="6"/>
        <v>0.81492923730736255</v>
      </c>
    </row>
    <row r="65" spans="20:34" x14ac:dyDescent="0.25">
      <c r="T65" t="s">
        <v>22</v>
      </c>
      <c r="U65" s="2">
        <f>MAX(U2:U55)</f>
        <v>1.780683313893008</v>
      </c>
      <c r="V65" s="2">
        <f t="shared" ref="V65:AA65" si="7">MAX(V2:V55)</f>
        <v>1.819887955182073</v>
      </c>
      <c r="W65" s="2">
        <f t="shared" si="7"/>
        <v>2.2240764930614079</v>
      </c>
      <c r="X65" s="2">
        <f t="shared" si="7"/>
        <v>1.789261311497647</v>
      </c>
      <c r="Y65" s="2">
        <f t="shared" si="7"/>
        <v>3.0270188884486471</v>
      </c>
      <c r="Z65" s="2">
        <f t="shared" si="7"/>
        <v>2.1124286341677641</v>
      </c>
      <c r="AA65" s="2">
        <f t="shared" si="7"/>
        <v>1.5363359515308044</v>
      </c>
      <c r="AB65" t="s">
        <v>22</v>
      </c>
      <c r="AC65" s="2">
        <f t="shared" ref="AC65:AH65" si="8">MAX(AC2:AC55)</f>
        <v>2.2058694699956201</v>
      </c>
      <c r="AD65" s="2">
        <f t="shared" si="8"/>
        <v>4.2744634554176431</v>
      </c>
      <c r="AE65" s="2">
        <f t="shared" si="8"/>
        <v>2.6291161178509528</v>
      </c>
      <c r="AF65" s="2">
        <f t="shared" si="8"/>
        <v>2.550650166060568</v>
      </c>
      <c r="AG65" s="2">
        <f t="shared" si="8"/>
        <v>3.1</v>
      </c>
      <c r="AH65" s="2">
        <f t="shared" si="8"/>
        <v>3.6607416387568401</v>
      </c>
    </row>
    <row r="66" spans="20:34" x14ac:dyDescent="0.25">
      <c r="T66" t="s">
        <v>23</v>
      </c>
      <c r="U66" s="2">
        <f>_xlfn.STDEV.S(U2:U55)</f>
        <v>0.28713151726731867</v>
      </c>
      <c r="V66" s="2">
        <f t="shared" ref="V66:AA66" si="9">_xlfn.STDEV.S(V2:V55)</f>
        <v>0.29671712611362372</v>
      </c>
      <c r="W66" s="2">
        <f t="shared" si="9"/>
        <v>0.32512512865792853</v>
      </c>
      <c r="X66" s="2">
        <f t="shared" si="9"/>
        <v>0.40129789861179566</v>
      </c>
      <c r="Y66" s="2">
        <f t="shared" si="9"/>
        <v>0.79013306742797007</v>
      </c>
      <c r="Z66" s="2">
        <f t="shared" si="9"/>
        <v>0.33735815040168055</v>
      </c>
      <c r="AA66" s="2">
        <f t="shared" si="9"/>
        <v>0.24506148224884705</v>
      </c>
      <c r="AB66" t="s">
        <v>23</v>
      </c>
      <c r="AC66" s="2">
        <f t="shared" ref="AC66:AH66" si="10">_xlfn.STDEV.S(AC2:AC55)</f>
        <v>0.37332611017628048</v>
      </c>
      <c r="AD66" s="2">
        <f t="shared" si="10"/>
        <v>0.82196786304278069</v>
      </c>
      <c r="AE66" s="2">
        <f t="shared" si="10"/>
        <v>0.41688023184791062</v>
      </c>
      <c r="AF66" s="2">
        <f t="shared" si="10"/>
        <v>0.40960617988903625</v>
      </c>
      <c r="AG66" s="2">
        <f t="shared" si="10"/>
        <v>0.48275129140145429</v>
      </c>
      <c r="AH66" s="2">
        <f t="shared" si="10"/>
        <v>0.80420564286315954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Клюкин Николай</dc:creator>
  <cp:lastModifiedBy>Клюкин Николай</cp:lastModifiedBy>
  <dcterms:created xsi:type="dcterms:W3CDTF">2021-11-08T08:34:05Z</dcterms:created>
  <dcterms:modified xsi:type="dcterms:W3CDTF">2021-11-15T17:45:50Z</dcterms:modified>
</cp:coreProperties>
</file>