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John.Mungai\Desktop\BVA P02\"/>
    </mc:Choice>
  </mc:AlternateContent>
  <bookViews>
    <workbookView xWindow="0" yWindow="0" windowWidth="20490" windowHeight="7620"/>
  </bookViews>
  <sheets>
    <sheet name="Sheet1" sheetId="1" r:id="rId1"/>
  </sheets>
  <externalReferences>
    <externalReference r:id="rId2"/>
  </externalReferences>
  <definedNames>
    <definedName name="_xlnm._FilterDatabase" localSheetId="0" hidden="1">Sheet1!$A$1:$I$241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241" i="1" l="1"/>
  <c r="D241" i="1"/>
  <c r="C241" i="1"/>
  <c r="B241" i="1"/>
  <c r="F240" i="1"/>
  <c r="D240" i="1"/>
  <c r="C240" i="1"/>
  <c r="B240" i="1"/>
  <c r="F239" i="1"/>
  <c r="D239" i="1"/>
  <c r="C239" i="1"/>
  <c r="B239" i="1"/>
  <c r="F238" i="1"/>
  <c r="D238" i="1"/>
  <c r="C238" i="1"/>
  <c r="B238" i="1"/>
  <c r="F237" i="1"/>
  <c r="D237" i="1"/>
  <c r="C237" i="1"/>
  <c r="B237" i="1"/>
  <c r="F236" i="1"/>
  <c r="D236" i="1"/>
  <c r="C236" i="1"/>
  <c r="B236" i="1"/>
  <c r="F235" i="1"/>
  <c r="D235" i="1"/>
  <c r="C235" i="1"/>
  <c r="B235" i="1"/>
  <c r="F234" i="1"/>
  <c r="D234" i="1"/>
  <c r="C234" i="1"/>
  <c r="B234" i="1"/>
  <c r="F233" i="1"/>
  <c r="D233" i="1"/>
  <c r="C233" i="1"/>
  <c r="B233" i="1"/>
  <c r="F232" i="1"/>
  <c r="D232" i="1"/>
  <c r="C232" i="1"/>
  <c r="B232" i="1"/>
  <c r="F231" i="1"/>
  <c r="D231" i="1"/>
  <c r="C231" i="1"/>
  <c r="B231" i="1"/>
  <c r="F230" i="1"/>
  <c r="D230" i="1"/>
  <c r="C230" i="1"/>
  <c r="B230" i="1"/>
  <c r="F229" i="1"/>
  <c r="D229" i="1"/>
  <c r="C229" i="1"/>
  <c r="B229" i="1"/>
  <c r="F228" i="1"/>
  <c r="D228" i="1"/>
  <c r="C228" i="1"/>
  <c r="B228" i="1"/>
  <c r="F227" i="1"/>
  <c r="D227" i="1"/>
  <c r="C227" i="1"/>
  <c r="B227" i="1"/>
  <c r="F226" i="1"/>
  <c r="D226" i="1"/>
  <c r="C226" i="1"/>
  <c r="B226" i="1"/>
  <c r="F225" i="1"/>
  <c r="D225" i="1"/>
  <c r="C225" i="1"/>
  <c r="B225" i="1"/>
  <c r="F224" i="1"/>
  <c r="D224" i="1"/>
  <c r="C224" i="1"/>
  <c r="B224" i="1"/>
  <c r="F223" i="1"/>
  <c r="D223" i="1"/>
  <c r="C223" i="1"/>
  <c r="B223" i="1"/>
  <c r="F222" i="1"/>
  <c r="D222" i="1"/>
  <c r="C222" i="1"/>
  <c r="B222" i="1"/>
  <c r="F221" i="1"/>
  <c r="D221" i="1"/>
  <c r="C221" i="1"/>
  <c r="B221" i="1"/>
  <c r="F220" i="1"/>
  <c r="D220" i="1"/>
  <c r="C220" i="1"/>
  <c r="B220" i="1"/>
  <c r="F219" i="1"/>
  <c r="D219" i="1"/>
  <c r="C219" i="1"/>
  <c r="B219" i="1"/>
  <c r="F218" i="1"/>
  <c r="D218" i="1"/>
  <c r="C218" i="1"/>
  <c r="B218" i="1"/>
  <c r="F217" i="1"/>
  <c r="D217" i="1"/>
  <c r="C217" i="1"/>
  <c r="B217" i="1"/>
  <c r="F216" i="1"/>
  <c r="D216" i="1"/>
  <c r="C216" i="1"/>
  <c r="B216" i="1"/>
  <c r="F215" i="1"/>
  <c r="D215" i="1"/>
  <c r="C215" i="1"/>
  <c r="B215" i="1"/>
  <c r="F214" i="1"/>
  <c r="D214" i="1"/>
  <c r="C214" i="1"/>
  <c r="B214" i="1"/>
  <c r="F213" i="1"/>
  <c r="D213" i="1"/>
  <c r="C213" i="1"/>
  <c r="B213" i="1"/>
  <c r="F212" i="1"/>
  <c r="D212" i="1"/>
  <c r="C212" i="1"/>
  <c r="B212" i="1"/>
  <c r="F211" i="1"/>
  <c r="D211" i="1"/>
  <c r="C211" i="1"/>
  <c r="B211" i="1"/>
  <c r="F210" i="1"/>
  <c r="D210" i="1"/>
  <c r="C210" i="1"/>
  <c r="B210" i="1"/>
  <c r="F209" i="1"/>
  <c r="D209" i="1"/>
  <c r="C209" i="1"/>
  <c r="B209" i="1"/>
  <c r="F208" i="1"/>
  <c r="D208" i="1"/>
  <c r="C208" i="1"/>
  <c r="B208" i="1"/>
  <c r="F207" i="1"/>
  <c r="D207" i="1"/>
  <c r="C207" i="1"/>
  <c r="B207" i="1"/>
  <c r="F206" i="1"/>
  <c r="D206" i="1"/>
  <c r="C206" i="1"/>
  <c r="B206" i="1"/>
  <c r="F205" i="1"/>
  <c r="D205" i="1"/>
  <c r="C205" i="1"/>
  <c r="B205" i="1"/>
  <c r="F204" i="1"/>
  <c r="D204" i="1"/>
  <c r="C204" i="1"/>
  <c r="B204" i="1"/>
  <c r="F203" i="1"/>
  <c r="D203" i="1"/>
  <c r="C203" i="1"/>
  <c r="B203" i="1"/>
  <c r="F202" i="1"/>
  <c r="D202" i="1"/>
  <c r="C202" i="1"/>
  <c r="B202" i="1"/>
  <c r="F201" i="1"/>
  <c r="D201" i="1"/>
  <c r="C201" i="1"/>
  <c r="B201" i="1"/>
  <c r="F200" i="1"/>
  <c r="D200" i="1"/>
  <c r="C200" i="1"/>
  <c r="B200" i="1"/>
  <c r="F199" i="1"/>
  <c r="D199" i="1"/>
  <c r="C199" i="1"/>
  <c r="B199" i="1"/>
  <c r="F198" i="1"/>
  <c r="D198" i="1"/>
  <c r="C198" i="1"/>
  <c r="B198" i="1"/>
  <c r="F197" i="1"/>
  <c r="D197" i="1"/>
  <c r="C197" i="1"/>
  <c r="B197" i="1"/>
  <c r="F196" i="1"/>
  <c r="D196" i="1"/>
  <c r="C196" i="1"/>
  <c r="B196" i="1"/>
  <c r="F195" i="1"/>
  <c r="D195" i="1"/>
  <c r="C195" i="1"/>
  <c r="B195" i="1"/>
  <c r="F194" i="1"/>
  <c r="D194" i="1"/>
  <c r="C194" i="1"/>
  <c r="B194" i="1"/>
  <c r="F193" i="1"/>
  <c r="D193" i="1"/>
  <c r="C193" i="1"/>
  <c r="B193" i="1"/>
  <c r="F192" i="1"/>
  <c r="D192" i="1"/>
  <c r="C192" i="1"/>
  <c r="B192" i="1"/>
  <c r="F191" i="1"/>
  <c r="D191" i="1"/>
  <c r="C191" i="1"/>
  <c r="B191" i="1"/>
  <c r="F190" i="1"/>
  <c r="D190" i="1"/>
  <c r="C190" i="1"/>
  <c r="B190" i="1"/>
  <c r="F189" i="1"/>
  <c r="D189" i="1"/>
  <c r="C189" i="1"/>
  <c r="B189" i="1"/>
  <c r="F188" i="1"/>
  <c r="D188" i="1"/>
  <c r="C188" i="1"/>
  <c r="B188" i="1"/>
  <c r="F187" i="1"/>
  <c r="D187" i="1"/>
  <c r="C187" i="1"/>
  <c r="B187" i="1"/>
  <c r="F186" i="1"/>
  <c r="D186" i="1"/>
  <c r="C186" i="1"/>
  <c r="B186" i="1"/>
  <c r="F185" i="1"/>
  <c r="D185" i="1"/>
  <c r="C185" i="1"/>
  <c r="B185" i="1"/>
  <c r="F184" i="1"/>
  <c r="D184" i="1"/>
  <c r="C184" i="1"/>
  <c r="B184" i="1"/>
  <c r="F183" i="1"/>
  <c r="D183" i="1"/>
  <c r="C183" i="1"/>
  <c r="B183" i="1"/>
  <c r="F182" i="1"/>
  <c r="D182" i="1"/>
  <c r="C182" i="1"/>
  <c r="B182" i="1"/>
  <c r="F181" i="1"/>
  <c r="D181" i="1"/>
  <c r="C181" i="1"/>
  <c r="B181" i="1"/>
  <c r="F180" i="1"/>
  <c r="D180" i="1"/>
  <c r="C180" i="1"/>
  <c r="B180" i="1"/>
  <c r="F179" i="1"/>
  <c r="D179" i="1"/>
  <c r="C179" i="1"/>
  <c r="B179" i="1"/>
  <c r="F178" i="1"/>
  <c r="D178" i="1"/>
  <c r="C178" i="1"/>
  <c r="B178" i="1"/>
  <c r="F177" i="1"/>
  <c r="D177" i="1"/>
  <c r="C177" i="1"/>
  <c r="B177" i="1"/>
  <c r="F176" i="1"/>
  <c r="D176" i="1"/>
  <c r="C176" i="1"/>
  <c r="B176" i="1"/>
  <c r="F175" i="1"/>
  <c r="D175" i="1"/>
  <c r="C175" i="1"/>
  <c r="B175" i="1"/>
  <c r="F174" i="1"/>
  <c r="D174" i="1"/>
  <c r="C174" i="1"/>
  <c r="B174" i="1"/>
  <c r="F173" i="1"/>
  <c r="D173" i="1"/>
  <c r="C173" i="1"/>
  <c r="B173" i="1"/>
  <c r="F172" i="1"/>
  <c r="D172" i="1"/>
  <c r="C172" i="1"/>
  <c r="B172" i="1"/>
  <c r="F171" i="1"/>
  <c r="D171" i="1"/>
  <c r="C171" i="1"/>
  <c r="B171" i="1"/>
  <c r="F170" i="1"/>
  <c r="D170" i="1"/>
  <c r="C170" i="1"/>
  <c r="B170" i="1"/>
  <c r="F169" i="1"/>
  <c r="D169" i="1"/>
  <c r="C169" i="1"/>
  <c r="B169" i="1"/>
  <c r="F168" i="1"/>
  <c r="D168" i="1"/>
  <c r="C168" i="1"/>
  <c r="B168" i="1"/>
  <c r="F167" i="1"/>
  <c r="D167" i="1"/>
  <c r="C167" i="1"/>
  <c r="B167" i="1"/>
  <c r="F166" i="1"/>
  <c r="D166" i="1"/>
  <c r="C166" i="1"/>
  <c r="B166" i="1"/>
  <c r="F165" i="1"/>
  <c r="D165" i="1"/>
  <c r="C165" i="1"/>
  <c r="B165" i="1"/>
  <c r="F164" i="1"/>
  <c r="D164" i="1"/>
  <c r="C164" i="1"/>
  <c r="B164" i="1"/>
  <c r="F163" i="1"/>
  <c r="D163" i="1"/>
  <c r="C163" i="1"/>
  <c r="B163" i="1"/>
  <c r="F162" i="1"/>
  <c r="D162" i="1"/>
  <c r="C162" i="1"/>
  <c r="B162" i="1"/>
  <c r="F161" i="1"/>
  <c r="D161" i="1"/>
  <c r="C161" i="1"/>
  <c r="B161" i="1"/>
  <c r="F160" i="1"/>
  <c r="D160" i="1"/>
  <c r="C160" i="1"/>
  <c r="B160" i="1"/>
  <c r="F159" i="1"/>
  <c r="D159" i="1"/>
  <c r="C159" i="1"/>
  <c r="B159" i="1"/>
  <c r="F158" i="1"/>
  <c r="D158" i="1"/>
  <c r="C158" i="1"/>
  <c r="B158" i="1"/>
  <c r="F157" i="1"/>
  <c r="D157" i="1"/>
  <c r="C157" i="1"/>
  <c r="B157" i="1"/>
  <c r="F156" i="1"/>
  <c r="D156" i="1"/>
  <c r="C156" i="1"/>
  <c r="B156" i="1"/>
  <c r="F155" i="1"/>
  <c r="D155" i="1"/>
  <c r="C155" i="1"/>
  <c r="B155" i="1"/>
  <c r="F154" i="1"/>
  <c r="D154" i="1"/>
  <c r="C154" i="1"/>
  <c r="B154" i="1"/>
  <c r="F153" i="1"/>
  <c r="D153" i="1"/>
  <c r="C153" i="1"/>
  <c r="B153" i="1"/>
  <c r="F152" i="1"/>
  <c r="D152" i="1"/>
  <c r="C152" i="1"/>
  <c r="B152" i="1"/>
  <c r="F151" i="1"/>
  <c r="D151" i="1"/>
  <c r="C151" i="1"/>
  <c r="B151" i="1"/>
  <c r="F150" i="1"/>
  <c r="D150" i="1"/>
  <c r="C150" i="1"/>
  <c r="B150" i="1"/>
  <c r="F149" i="1"/>
  <c r="D149" i="1"/>
  <c r="C149" i="1"/>
  <c r="B149" i="1"/>
  <c r="F148" i="1"/>
  <c r="D148" i="1"/>
  <c r="C148" i="1"/>
  <c r="B148" i="1"/>
  <c r="F147" i="1"/>
  <c r="D147" i="1"/>
  <c r="C147" i="1"/>
  <c r="B147" i="1"/>
  <c r="F146" i="1"/>
  <c r="D146" i="1"/>
  <c r="C146" i="1"/>
  <c r="B146" i="1"/>
  <c r="F145" i="1"/>
  <c r="D145" i="1"/>
  <c r="C145" i="1"/>
  <c r="B145" i="1"/>
  <c r="F144" i="1"/>
  <c r="D144" i="1"/>
  <c r="C144" i="1"/>
  <c r="B144" i="1"/>
  <c r="F143" i="1"/>
  <c r="D143" i="1"/>
  <c r="C143" i="1"/>
  <c r="B143" i="1"/>
  <c r="F142" i="1"/>
  <c r="D142" i="1"/>
  <c r="C142" i="1"/>
  <c r="B142" i="1"/>
  <c r="F141" i="1"/>
  <c r="D141" i="1"/>
  <c r="C141" i="1"/>
  <c r="B141" i="1"/>
  <c r="F140" i="1"/>
  <c r="D140" i="1"/>
  <c r="C140" i="1"/>
  <c r="B140" i="1"/>
  <c r="F139" i="1"/>
  <c r="D139" i="1"/>
  <c r="C139" i="1"/>
  <c r="B139" i="1"/>
  <c r="F138" i="1"/>
  <c r="D138" i="1"/>
  <c r="C138" i="1"/>
  <c r="B138" i="1"/>
  <c r="F137" i="1"/>
  <c r="D137" i="1"/>
  <c r="C137" i="1"/>
  <c r="B137" i="1"/>
  <c r="F136" i="1"/>
  <c r="D136" i="1"/>
  <c r="C136" i="1"/>
  <c r="B136" i="1"/>
  <c r="F135" i="1"/>
  <c r="D135" i="1"/>
  <c r="C135" i="1"/>
  <c r="B135" i="1"/>
  <c r="F134" i="1"/>
  <c r="D134" i="1"/>
  <c r="C134" i="1"/>
  <c r="B134" i="1"/>
  <c r="F133" i="1"/>
  <c r="D133" i="1"/>
  <c r="C133" i="1"/>
  <c r="B133" i="1"/>
  <c r="F132" i="1"/>
  <c r="D132" i="1"/>
  <c r="C132" i="1"/>
  <c r="B132" i="1"/>
  <c r="F131" i="1"/>
  <c r="D131" i="1"/>
  <c r="C131" i="1"/>
  <c r="B131" i="1"/>
  <c r="F130" i="1"/>
  <c r="D130" i="1"/>
  <c r="C130" i="1"/>
  <c r="B130" i="1"/>
  <c r="F129" i="1"/>
  <c r="D129" i="1"/>
  <c r="C129" i="1"/>
  <c r="B129" i="1"/>
  <c r="F128" i="1"/>
  <c r="D128" i="1"/>
  <c r="C128" i="1"/>
  <c r="B128" i="1"/>
  <c r="F127" i="1"/>
  <c r="D127" i="1"/>
  <c r="C127" i="1"/>
  <c r="B127" i="1"/>
  <c r="F126" i="1"/>
  <c r="D126" i="1"/>
  <c r="C126" i="1"/>
  <c r="B126" i="1"/>
  <c r="F125" i="1"/>
  <c r="D125" i="1"/>
  <c r="C125" i="1"/>
  <c r="B125" i="1"/>
  <c r="F124" i="1"/>
  <c r="D124" i="1"/>
  <c r="C124" i="1"/>
  <c r="B124" i="1"/>
  <c r="F123" i="1"/>
  <c r="D123" i="1"/>
  <c r="C123" i="1"/>
  <c r="B123" i="1"/>
  <c r="F122" i="1"/>
  <c r="D122" i="1"/>
  <c r="C122" i="1"/>
  <c r="B122" i="1"/>
  <c r="F121" i="1"/>
  <c r="D121" i="1"/>
  <c r="C121" i="1"/>
  <c r="B121" i="1"/>
  <c r="F120" i="1"/>
  <c r="D120" i="1"/>
  <c r="C120" i="1"/>
  <c r="B120" i="1"/>
  <c r="F119" i="1"/>
  <c r="D119" i="1"/>
  <c r="C119" i="1"/>
  <c r="B119" i="1"/>
  <c r="F118" i="1"/>
  <c r="D118" i="1"/>
  <c r="C118" i="1"/>
  <c r="B118" i="1"/>
  <c r="F117" i="1"/>
  <c r="D117" i="1"/>
  <c r="C117" i="1"/>
  <c r="B117" i="1"/>
  <c r="F116" i="1"/>
  <c r="D116" i="1"/>
  <c r="C116" i="1"/>
  <c r="B116" i="1"/>
  <c r="F115" i="1"/>
  <c r="D115" i="1"/>
  <c r="C115" i="1"/>
  <c r="B115" i="1"/>
  <c r="F114" i="1"/>
  <c r="D114" i="1"/>
  <c r="C114" i="1"/>
  <c r="B114" i="1"/>
  <c r="F113" i="1"/>
  <c r="D113" i="1"/>
  <c r="C113" i="1"/>
  <c r="B113" i="1"/>
  <c r="F112" i="1"/>
  <c r="D112" i="1"/>
  <c r="C112" i="1"/>
  <c r="B112" i="1"/>
  <c r="F111" i="1"/>
  <c r="D111" i="1"/>
  <c r="C111" i="1"/>
  <c r="B111" i="1"/>
  <c r="F110" i="1"/>
  <c r="D110" i="1"/>
  <c r="C110" i="1"/>
  <c r="B110" i="1"/>
  <c r="F109" i="1"/>
  <c r="D109" i="1"/>
  <c r="C109" i="1"/>
  <c r="B109" i="1"/>
  <c r="F108" i="1"/>
  <c r="D108" i="1"/>
  <c r="C108" i="1"/>
  <c r="B108" i="1"/>
  <c r="F107" i="1"/>
  <c r="D107" i="1"/>
  <c r="C107" i="1"/>
  <c r="B107" i="1"/>
  <c r="F106" i="1"/>
  <c r="D106" i="1"/>
  <c r="C106" i="1"/>
  <c r="B106" i="1"/>
  <c r="F105" i="1"/>
  <c r="D105" i="1"/>
  <c r="C105" i="1"/>
  <c r="B105" i="1"/>
  <c r="F104" i="1"/>
  <c r="D104" i="1"/>
  <c r="C104" i="1"/>
  <c r="B104" i="1"/>
  <c r="F103" i="1"/>
  <c r="D103" i="1"/>
  <c r="C103" i="1"/>
  <c r="B103" i="1"/>
  <c r="F102" i="1"/>
  <c r="D102" i="1"/>
  <c r="C102" i="1"/>
  <c r="B102" i="1"/>
  <c r="F101" i="1"/>
  <c r="D101" i="1"/>
  <c r="C101" i="1"/>
  <c r="B101" i="1"/>
  <c r="F100" i="1"/>
  <c r="D100" i="1"/>
  <c r="C100" i="1"/>
  <c r="B100" i="1"/>
  <c r="F99" i="1"/>
  <c r="D99" i="1"/>
  <c r="C99" i="1"/>
  <c r="B99" i="1"/>
  <c r="F98" i="1"/>
  <c r="D98" i="1"/>
  <c r="C98" i="1"/>
  <c r="B98" i="1"/>
  <c r="F97" i="1"/>
  <c r="D97" i="1"/>
  <c r="C97" i="1"/>
  <c r="B97" i="1"/>
  <c r="F96" i="1"/>
  <c r="D96" i="1"/>
  <c r="C96" i="1"/>
  <c r="B96" i="1"/>
  <c r="F95" i="1"/>
  <c r="D95" i="1"/>
  <c r="C95" i="1"/>
  <c r="B95" i="1"/>
  <c r="F94" i="1"/>
  <c r="D94" i="1"/>
  <c r="C94" i="1"/>
  <c r="B94" i="1"/>
  <c r="F93" i="1"/>
  <c r="D93" i="1"/>
  <c r="C93" i="1"/>
  <c r="B93" i="1"/>
  <c r="F92" i="1"/>
  <c r="D92" i="1"/>
  <c r="C92" i="1"/>
  <c r="B92" i="1"/>
  <c r="F91" i="1"/>
  <c r="D91" i="1"/>
  <c r="C91" i="1"/>
  <c r="B91" i="1"/>
  <c r="F90" i="1"/>
  <c r="D90" i="1"/>
  <c r="C90" i="1"/>
  <c r="B90" i="1"/>
  <c r="F89" i="1"/>
  <c r="D89" i="1"/>
  <c r="C89" i="1"/>
  <c r="B89" i="1"/>
  <c r="F88" i="1"/>
  <c r="D88" i="1"/>
  <c r="C88" i="1"/>
  <c r="B88" i="1"/>
  <c r="F87" i="1"/>
  <c r="D87" i="1"/>
  <c r="C87" i="1"/>
  <c r="B87" i="1"/>
  <c r="F86" i="1"/>
  <c r="D86" i="1"/>
  <c r="C86" i="1"/>
  <c r="B86" i="1"/>
  <c r="F85" i="1"/>
  <c r="D85" i="1"/>
  <c r="C85" i="1"/>
  <c r="B85" i="1"/>
  <c r="F84" i="1"/>
  <c r="D84" i="1"/>
  <c r="C84" i="1"/>
  <c r="B84" i="1"/>
  <c r="F83" i="1"/>
  <c r="D83" i="1"/>
  <c r="C83" i="1"/>
  <c r="B83" i="1"/>
  <c r="F82" i="1"/>
  <c r="D82" i="1"/>
  <c r="C82" i="1"/>
  <c r="B82" i="1"/>
  <c r="F81" i="1"/>
  <c r="D81" i="1"/>
  <c r="C81" i="1"/>
  <c r="B81" i="1"/>
  <c r="F80" i="1"/>
  <c r="D80" i="1"/>
  <c r="C80" i="1"/>
  <c r="B80" i="1"/>
  <c r="F79" i="1"/>
  <c r="D79" i="1"/>
  <c r="C79" i="1"/>
  <c r="B79" i="1"/>
  <c r="F78" i="1"/>
  <c r="D78" i="1"/>
  <c r="C78" i="1"/>
  <c r="B78" i="1"/>
  <c r="F77" i="1"/>
  <c r="D77" i="1"/>
  <c r="C77" i="1"/>
  <c r="B77" i="1"/>
  <c r="F76" i="1"/>
  <c r="D76" i="1"/>
  <c r="C76" i="1"/>
  <c r="B76" i="1"/>
  <c r="F75" i="1"/>
  <c r="D75" i="1"/>
  <c r="C75" i="1"/>
  <c r="B75" i="1"/>
  <c r="F74" i="1"/>
  <c r="D74" i="1"/>
  <c r="C74" i="1"/>
  <c r="B74" i="1"/>
  <c r="F73" i="1"/>
  <c r="D73" i="1"/>
  <c r="C73" i="1"/>
  <c r="B73" i="1"/>
  <c r="F72" i="1"/>
  <c r="D72" i="1"/>
  <c r="C72" i="1"/>
  <c r="B72" i="1"/>
  <c r="F71" i="1"/>
  <c r="D71" i="1"/>
  <c r="C71" i="1"/>
  <c r="B71" i="1"/>
  <c r="F70" i="1"/>
  <c r="D70" i="1"/>
  <c r="C70" i="1"/>
  <c r="B70" i="1"/>
  <c r="F69" i="1"/>
  <c r="D69" i="1"/>
  <c r="C69" i="1"/>
  <c r="B69" i="1"/>
  <c r="F68" i="1"/>
  <c r="D68" i="1"/>
  <c r="C68" i="1"/>
  <c r="B68" i="1"/>
  <c r="F67" i="1"/>
  <c r="D67" i="1"/>
  <c r="C67" i="1"/>
  <c r="B67" i="1"/>
  <c r="F66" i="1"/>
  <c r="D66" i="1"/>
  <c r="C66" i="1"/>
  <c r="B66" i="1"/>
  <c r="F65" i="1"/>
  <c r="D65" i="1"/>
  <c r="C65" i="1"/>
  <c r="B65" i="1"/>
  <c r="F64" i="1"/>
  <c r="D64" i="1"/>
  <c r="C64" i="1"/>
  <c r="B64" i="1"/>
  <c r="F63" i="1"/>
  <c r="D63" i="1"/>
  <c r="C63" i="1"/>
  <c r="B63" i="1"/>
  <c r="F62" i="1"/>
  <c r="D62" i="1"/>
  <c r="C62" i="1"/>
  <c r="B62" i="1"/>
  <c r="F61" i="1"/>
  <c r="D61" i="1"/>
  <c r="C61" i="1"/>
  <c r="B61" i="1"/>
  <c r="F60" i="1"/>
  <c r="D60" i="1"/>
  <c r="C60" i="1"/>
  <c r="B60" i="1"/>
  <c r="F59" i="1"/>
  <c r="D59" i="1"/>
  <c r="C59" i="1"/>
  <c r="B59" i="1"/>
  <c r="F58" i="1"/>
  <c r="D58" i="1"/>
  <c r="C58" i="1"/>
  <c r="B58" i="1"/>
  <c r="F57" i="1"/>
  <c r="D57" i="1"/>
  <c r="C57" i="1"/>
  <c r="B57" i="1"/>
  <c r="F56" i="1"/>
  <c r="D56" i="1"/>
  <c r="C56" i="1"/>
  <c r="B56" i="1"/>
  <c r="F55" i="1"/>
  <c r="D55" i="1"/>
  <c r="C55" i="1"/>
  <c r="B55" i="1"/>
  <c r="F54" i="1"/>
  <c r="D54" i="1"/>
  <c r="C54" i="1"/>
  <c r="B54" i="1"/>
  <c r="F53" i="1"/>
  <c r="D53" i="1"/>
  <c r="C53" i="1"/>
  <c r="B53" i="1"/>
  <c r="F52" i="1"/>
  <c r="D52" i="1"/>
  <c r="C52" i="1"/>
  <c r="B52" i="1"/>
  <c r="F51" i="1"/>
  <c r="D51" i="1"/>
  <c r="C51" i="1"/>
  <c r="B51" i="1"/>
  <c r="F50" i="1"/>
  <c r="D50" i="1"/>
  <c r="C50" i="1"/>
  <c r="B50" i="1"/>
  <c r="F49" i="1"/>
  <c r="D49" i="1"/>
  <c r="C49" i="1"/>
  <c r="B49" i="1"/>
  <c r="F48" i="1"/>
  <c r="D48" i="1"/>
  <c r="C48" i="1"/>
  <c r="B48" i="1"/>
  <c r="F47" i="1"/>
  <c r="D47" i="1"/>
  <c r="C47" i="1"/>
  <c r="B47" i="1"/>
  <c r="F46" i="1"/>
  <c r="D46" i="1"/>
  <c r="C46" i="1"/>
  <c r="B46" i="1"/>
  <c r="F45" i="1"/>
  <c r="D45" i="1"/>
  <c r="C45" i="1"/>
  <c r="B45" i="1"/>
  <c r="F44" i="1"/>
  <c r="D44" i="1"/>
  <c r="C44" i="1"/>
  <c r="B44" i="1"/>
  <c r="F43" i="1"/>
  <c r="D43" i="1"/>
  <c r="C43" i="1"/>
  <c r="B43" i="1"/>
  <c r="F42" i="1"/>
  <c r="D42" i="1"/>
  <c r="C42" i="1"/>
  <c r="B42" i="1"/>
  <c r="F41" i="1"/>
  <c r="D41" i="1"/>
  <c r="C41" i="1"/>
  <c r="B41" i="1"/>
  <c r="F40" i="1"/>
  <c r="D40" i="1"/>
  <c r="C40" i="1"/>
  <c r="B40" i="1"/>
  <c r="F39" i="1"/>
  <c r="D39" i="1"/>
  <c r="C39" i="1"/>
  <c r="B39" i="1"/>
  <c r="F38" i="1"/>
  <c r="D38" i="1"/>
  <c r="C38" i="1"/>
  <c r="B38" i="1"/>
  <c r="F37" i="1"/>
  <c r="D37" i="1"/>
  <c r="C37" i="1"/>
  <c r="B37" i="1"/>
  <c r="F36" i="1"/>
  <c r="D36" i="1"/>
  <c r="C36" i="1"/>
  <c r="B36" i="1"/>
  <c r="F35" i="1"/>
  <c r="D35" i="1"/>
  <c r="C35" i="1"/>
  <c r="B35" i="1"/>
  <c r="F34" i="1"/>
  <c r="D34" i="1"/>
  <c r="C34" i="1"/>
  <c r="B34" i="1"/>
  <c r="F33" i="1"/>
  <c r="D33" i="1"/>
  <c r="C33" i="1"/>
  <c r="B33" i="1"/>
  <c r="F32" i="1"/>
  <c r="D32" i="1"/>
  <c r="C32" i="1"/>
  <c r="B32" i="1"/>
  <c r="F31" i="1"/>
  <c r="D31" i="1"/>
  <c r="C31" i="1"/>
  <c r="B31" i="1"/>
  <c r="F30" i="1"/>
  <c r="D30" i="1"/>
  <c r="C30" i="1"/>
  <c r="B30" i="1"/>
  <c r="F29" i="1"/>
  <c r="D29" i="1"/>
  <c r="C29" i="1"/>
  <c r="B29" i="1"/>
  <c r="F28" i="1"/>
  <c r="D28" i="1"/>
  <c r="C28" i="1"/>
  <c r="B28" i="1"/>
  <c r="F27" i="1"/>
  <c r="D27" i="1"/>
  <c r="C27" i="1"/>
  <c r="B27" i="1"/>
  <c r="F26" i="1"/>
  <c r="D26" i="1"/>
  <c r="C26" i="1"/>
  <c r="B26" i="1"/>
  <c r="F25" i="1"/>
  <c r="D25" i="1"/>
  <c r="C25" i="1"/>
  <c r="B25" i="1"/>
  <c r="F24" i="1"/>
  <c r="D24" i="1"/>
  <c r="C24" i="1"/>
  <c r="B24" i="1"/>
  <c r="F23" i="1"/>
  <c r="D23" i="1"/>
  <c r="C23" i="1"/>
  <c r="B23" i="1"/>
  <c r="F22" i="1"/>
  <c r="D22" i="1"/>
  <c r="C22" i="1"/>
  <c r="B22" i="1"/>
  <c r="F21" i="1"/>
  <c r="D21" i="1"/>
  <c r="C21" i="1"/>
  <c r="B21" i="1"/>
  <c r="F20" i="1"/>
  <c r="D20" i="1"/>
  <c r="C20" i="1"/>
  <c r="B20" i="1"/>
  <c r="F19" i="1"/>
  <c r="D19" i="1"/>
  <c r="C19" i="1"/>
  <c r="B19" i="1"/>
  <c r="F18" i="1"/>
  <c r="D18" i="1"/>
  <c r="C18" i="1"/>
  <c r="B18" i="1"/>
  <c r="F17" i="1"/>
  <c r="D17" i="1"/>
  <c r="C17" i="1"/>
  <c r="B17" i="1"/>
  <c r="F16" i="1"/>
  <c r="D16" i="1"/>
  <c r="C16" i="1"/>
  <c r="B16" i="1"/>
  <c r="F15" i="1"/>
  <c r="D15" i="1"/>
  <c r="C15" i="1"/>
  <c r="B15" i="1"/>
  <c r="F14" i="1"/>
  <c r="D14" i="1"/>
  <c r="C14" i="1"/>
  <c r="B14" i="1"/>
  <c r="F13" i="1"/>
  <c r="D13" i="1"/>
  <c r="C13" i="1"/>
  <c r="B13" i="1"/>
  <c r="F12" i="1"/>
  <c r="D12" i="1"/>
  <c r="C12" i="1"/>
  <c r="B12" i="1"/>
  <c r="F11" i="1"/>
  <c r="D11" i="1"/>
  <c r="C11" i="1"/>
  <c r="B11" i="1"/>
  <c r="F10" i="1"/>
  <c r="D10" i="1"/>
  <c r="C10" i="1"/>
  <c r="B10" i="1"/>
  <c r="F9" i="1"/>
  <c r="D9" i="1"/>
  <c r="C9" i="1"/>
  <c r="B9" i="1"/>
  <c r="F8" i="1"/>
  <c r="D8" i="1"/>
  <c r="C8" i="1"/>
  <c r="B8" i="1"/>
  <c r="F7" i="1"/>
  <c r="D7" i="1"/>
  <c r="C7" i="1"/>
  <c r="B7" i="1"/>
  <c r="F6" i="1"/>
  <c r="D6" i="1"/>
  <c r="C6" i="1"/>
  <c r="B6" i="1"/>
  <c r="F5" i="1"/>
  <c r="D5" i="1"/>
  <c r="C5" i="1"/>
  <c r="B5" i="1"/>
  <c r="F4" i="1"/>
  <c r="D4" i="1"/>
  <c r="C4" i="1"/>
  <c r="B4" i="1"/>
  <c r="F3" i="1"/>
  <c r="D3" i="1"/>
  <c r="C3" i="1"/>
  <c r="B3" i="1"/>
  <c r="F2" i="1"/>
  <c r="D2" i="1"/>
  <c r="C2" i="1"/>
  <c r="B2" i="1"/>
</calcChain>
</file>

<file path=xl/sharedStrings.xml><?xml version="1.0" encoding="utf-8"?>
<sst xmlns="http://schemas.openxmlformats.org/spreadsheetml/2006/main" count="281" uniqueCount="58">
  <si>
    <t>sof_code</t>
  </si>
  <si>
    <t>sof_name</t>
  </si>
  <si>
    <t>start_date</t>
  </si>
  <si>
    <t>end_date</t>
  </si>
  <si>
    <t>dea_code</t>
  </si>
  <si>
    <t>description</t>
  </si>
  <si>
    <t>budget_section</t>
  </si>
  <si>
    <t>office_code</t>
  </si>
  <si>
    <t>dea_amount</t>
  </si>
  <si>
    <t>20800497</t>
  </si>
  <si>
    <t>82604330</t>
  </si>
  <si>
    <t>82604331</t>
  </si>
  <si>
    <t>82604356</t>
  </si>
  <si>
    <t>84005707</t>
  </si>
  <si>
    <t>84005708</t>
  </si>
  <si>
    <t>84005734</t>
  </si>
  <si>
    <t>C84005734</t>
  </si>
  <si>
    <t>T84005734</t>
  </si>
  <si>
    <t>V84005734</t>
  </si>
  <si>
    <t>84005857</t>
  </si>
  <si>
    <t>C84005857</t>
  </si>
  <si>
    <t>I84005857</t>
  </si>
  <si>
    <t>N84005857</t>
  </si>
  <si>
    <t>P84005857</t>
  </si>
  <si>
    <t>T84005857</t>
  </si>
  <si>
    <t>V84005857</t>
  </si>
  <si>
    <t>84005858</t>
  </si>
  <si>
    <t>84005859</t>
  </si>
  <si>
    <t>C84005859</t>
  </si>
  <si>
    <t>I84005859</t>
  </si>
  <si>
    <t>N84005859</t>
  </si>
  <si>
    <t>P84005859</t>
  </si>
  <si>
    <t>T84005859</t>
  </si>
  <si>
    <t>V84005859</t>
  </si>
  <si>
    <t>84005931</t>
  </si>
  <si>
    <t>84005937</t>
  </si>
  <si>
    <t>V84005937</t>
  </si>
  <si>
    <t>C84005937</t>
  </si>
  <si>
    <t>T84005937</t>
  </si>
  <si>
    <t>P84005937</t>
  </si>
  <si>
    <t>84006016</t>
  </si>
  <si>
    <t>99400379</t>
  </si>
  <si>
    <t>C99400379</t>
  </si>
  <si>
    <t>F99400379</t>
  </si>
  <si>
    <t>I99400379</t>
  </si>
  <si>
    <t>N99400379</t>
  </si>
  <si>
    <t>P99400379</t>
  </si>
  <si>
    <t>T99400379</t>
  </si>
  <si>
    <t>V99400379</t>
  </si>
  <si>
    <t>99700615</t>
  </si>
  <si>
    <t>C99700615</t>
  </si>
  <si>
    <t>I99700615</t>
  </si>
  <si>
    <t>N99700615</t>
  </si>
  <si>
    <t>P99700615</t>
  </si>
  <si>
    <t>T99700615</t>
  </si>
  <si>
    <t>V99700615</t>
  </si>
  <si>
    <t>99800254</t>
  </si>
  <si>
    <t>99800396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</si>
</sst>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14"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sof_dea_template_16.03.201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3"/>
      <sheetName val="Sheet2"/>
      <sheetName val="Sheet4"/>
    </sheetNames>
    <sheetDataSet>
      <sheetData sheetId="0"/>
      <sheetData sheetId="1">
        <row r="1">
          <cell r="A1" t="str">
            <v>SOF</v>
          </cell>
          <cell r="B1" t="str">
            <v>SOF Description</v>
          </cell>
          <cell r="C1" t="str">
            <v>Stage</v>
          </cell>
          <cell r="D1" t="str">
            <v>Match Type</v>
          </cell>
          <cell r="E1" t="str">
            <v>GSOF</v>
          </cell>
          <cell r="F1" t="str">
            <v>Member Description</v>
          </cell>
          <cell r="G1" t="str">
            <v>Donor</v>
          </cell>
          <cell r="H1" t="str">
            <v>Start Date</v>
          </cell>
          <cell r="I1" t="str">
            <v>End Date</v>
          </cell>
        </row>
        <row r="5">
          <cell r="A5" t="str">
            <v>20800497</v>
          </cell>
          <cell r="B5" t="str">
            <v>SSD Lot CIV: Civil Society Capacity Building to strengthen protection and empowerment of children and youth</v>
          </cell>
          <cell r="C5" t="str">
            <v>SECURED</v>
          </cell>
          <cell r="D5" t="str">
            <v>01</v>
          </cell>
          <cell r="E5" t="str">
            <v>20800497</v>
          </cell>
          <cell r="F5" t="str">
            <v>Denmark</v>
          </cell>
          <cell r="G5" t="str">
            <v>DANIDA</v>
          </cell>
          <cell r="H5">
            <v>43101</v>
          </cell>
          <cell r="I5">
            <v>44561</v>
          </cell>
        </row>
        <row r="6">
          <cell r="A6" t="str">
            <v>20800599</v>
          </cell>
          <cell r="B6" t="str">
            <v>SSD_Humanitarian support for Ebola Contingency Planning</v>
          </cell>
          <cell r="C6" t="str">
            <v>SECURED</v>
          </cell>
          <cell r="D6" t="str">
            <v>01</v>
          </cell>
          <cell r="E6" t="str">
            <v>20800599</v>
          </cell>
          <cell r="F6" t="str">
            <v>Denmark</v>
          </cell>
          <cell r="G6" t="str">
            <v>DANIDA</v>
          </cell>
          <cell r="H6">
            <v>43455</v>
          </cell>
          <cell r="I6">
            <v>43555</v>
          </cell>
        </row>
        <row r="7">
          <cell r="A7" t="str">
            <v>52800356</v>
          </cell>
          <cell r="B7" t="str">
            <v>SSJR5  lead position</v>
          </cell>
          <cell r="C7" t="str">
            <v>SECURED</v>
          </cell>
          <cell r="D7" t="str">
            <v>01</v>
          </cell>
          <cell r="E7" t="str">
            <v>52800356</v>
          </cell>
          <cell r="F7" t="str">
            <v>Netherlands</v>
          </cell>
          <cell r="G7" t="str">
            <v>MFA Netherlands</v>
          </cell>
          <cell r="H7">
            <v>43466</v>
          </cell>
          <cell r="I7">
            <v>43830</v>
          </cell>
        </row>
        <row r="8">
          <cell r="A8" t="str">
            <v>52800357</v>
          </cell>
          <cell r="B8" t="str">
            <v>SSudan 5 SC programme</v>
          </cell>
          <cell r="C8" t="str">
            <v>SECURED</v>
          </cell>
          <cell r="D8" t="str">
            <v>01</v>
          </cell>
          <cell r="E8" t="str">
            <v>52800357</v>
          </cell>
          <cell r="F8" t="str">
            <v>Netherlands</v>
          </cell>
          <cell r="G8" t="str">
            <v>MFA Netherlands</v>
          </cell>
          <cell r="H8">
            <v>43466</v>
          </cell>
          <cell r="I8">
            <v>43830</v>
          </cell>
        </row>
        <row r="9">
          <cell r="A9" t="str">
            <v>75600281</v>
          </cell>
          <cell r="B9" t="str">
            <v>SSD_Measles Outbreak</v>
          </cell>
          <cell r="C9" t="str">
            <v>SECURED</v>
          </cell>
          <cell r="D9" t="str">
            <v>01</v>
          </cell>
          <cell r="E9" t="str">
            <v>75600281</v>
          </cell>
          <cell r="F9" t="str">
            <v>Switzerland</v>
          </cell>
          <cell r="G9" t="str">
            <v>SC Switzerland various donors/ general funds</v>
          </cell>
          <cell r="H9">
            <v>43483</v>
          </cell>
          <cell r="I9">
            <v>43555</v>
          </cell>
        </row>
        <row r="10">
          <cell r="A10" t="str">
            <v>82604046</v>
          </cell>
          <cell r="B10" t="str">
            <v>SSD_FAO Cross Border Resilience</v>
          </cell>
          <cell r="C10" t="str">
            <v>SECURED</v>
          </cell>
          <cell r="D10" t="str">
            <v>01</v>
          </cell>
          <cell r="E10" t="str">
            <v>82604046</v>
          </cell>
          <cell r="F10" t="str">
            <v>United Kingdom</v>
          </cell>
          <cell r="G10" t="str">
            <v>Food and Agriculture Organization</v>
          </cell>
          <cell r="H10">
            <v>43275.958333333336</v>
          </cell>
          <cell r="I10">
            <v>43980.958333333336</v>
          </cell>
        </row>
        <row r="11">
          <cell r="A11" t="str">
            <v>82604104</v>
          </cell>
          <cell r="B11" t="str">
            <v>PCC Seed Funding – South Sudan</v>
          </cell>
          <cell r="C11" t="str">
            <v>SECURED</v>
          </cell>
          <cell r="D11" t="str">
            <v>01</v>
          </cell>
          <cell r="E11" t="str">
            <v>82604104</v>
          </cell>
          <cell r="F11" t="str">
            <v>United Kingdom</v>
          </cell>
          <cell r="G11" t="str">
            <v>SC UK various donors/general funds</v>
          </cell>
          <cell r="H11">
            <v>43251.958333333336</v>
          </cell>
          <cell r="I11">
            <v>43737.958333333336</v>
          </cell>
        </row>
        <row r="12">
          <cell r="A12" t="str">
            <v>82604257</v>
          </cell>
          <cell r="B12" t="str">
            <v>SSHF Nutrition 2018 Round 2 OCHA-UNDP</v>
          </cell>
          <cell r="C12" t="str">
            <v>SECURED</v>
          </cell>
          <cell r="D12" t="str">
            <v>01</v>
          </cell>
          <cell r="E12" t="str">
            <v>82604257</v>
          </cell>
          <cell r="F12" t="str">
            <v>United Kingdom</v>
          </cell>
          <cell r="G12" t="str">
            <v>UNDP - United Nations Development Programme</v>
          </cell>
          <cell r="H12">
            <v>43363.958333333336</v>
          </cell>
          <cell r="I12">
            <v>43544</v>
          </cell>
        </row>
        <row r="13">
          <cell r="A13" t="str">
            <v>82604310</v>
          </cell>
          <cell r="B13" t="str">
            <v>SSD CAM shortfall cover</v>
          </cell>
          <cell r="C13" t="str">
            <v>SECURED</v>
          </cell>
          <cell r="D13" t="str">
            <v>01</v>
          </cell>
          <cell r="E13" t="str">
            <v>82604310</v>
          </cell>
          <cell r="F13" t="str">
            <v>United Kingdom</v>
          </cell>
          <cell r="G13" t="str">
            <v>SC UK various donors/general funds</v>
          </cell>
          <cell r="H13">
            <v>43251.958333333336</v>
          </cell>
          <cell r="I13">
            <v>43615.958333333336</v>
          </cell>
        </row>
        <row r="14">
          <cell r="A14" t="str">
            <v>84002583</v>
          </cell>
          <cell r="B14" t="str">
            <v>SSD_Prepositioning of P&amp;G Packets in the Horn of Africa</v>
          </cell>
          <cell r="C14" t="str">
            <v>SECURED</v>
          </cell>
          <cell r="D14" t="str">
            <v>01</v>
          </cell>
          <cell r="E14" t="str">
            <v>84002583</v>
          </cell>
          <cell r="F14" t="str">
            <v>United States</v>
          </cell>
          <cell r="G14" t="str">
            <v>Procter and Gamble (P&amp;G)</v>
          </cell>
          <cell r="H14">
            <v>42108.958333333336</v>
          </cell>
          <cell r="I14">
            <v>43830</v>
          </cell>
        </row>
        <row r="15">
          <cell r="A15" t="str">
            <v>84004941</v>
          </cell>
          <cell r="B15" t="str">
            <v>SSD Humanitarian GIK Contributions</v>
          </cell>
          <cell r="C15" t="str">
            <v>SECURED</v>
          </cell>
          <cell r="D15" t="str">
            <v>01</v>
          </cell>
          <cell r="E15" t="str">
            <v>84004941</v>
          </cell>
          <cell r="F15" t="str">
            <v>United States</v>
          </cell>
          <cell r="G15" t="str">
            <v>SC US various donors/general funds</v>
          </cell>
          <cell r="H15">
            <v>42855.958333333336</v>
          </cell>
          <cell r="I15">
            <v>43830</v>
          </cell>
        </row>
        <row r="16">
          <cell r="A16" t="str">
            <v>84005462</v>
          </cell>
          <cell r="B16" t="str">
            <v>SSD BPRM 2018</v>
          </cell>
          <cell r="C16" t="str">
            <v>SECURED</v>
          </cell>
          <cell r="D16" t="str">
            <v>01</v>
          </cell>
          <cell r="E16" t="str">
            <v>84005462</v>
          </cell>
          <cell r="F16" t="str">
            <v>United States</v>
          </cell>
          <cell r="G16" t="str">
            <v>BPRM - US Bureau of Population Refugees Migration</v>
          </cell>
          <cell r="H16">
            <v>43281.958333333336</v>
          </cell>
          <cell r="I16">
            <v>43645.958333333336</v>
          </cell>
        </row>
        <row r="17">
          <cell r="A17" t="str">
            <v>84005707</v>
          </cell>
          <cell r="B17" t="str">
            <v>SSD Resilience and Food Security Program (RFSP) II - 202e</v>
          </cell>
          <cell r="C17" t="str">
            <v>SECURED</v>
          </cell>
          <cell r="D17" t="str">
            <v>01</v>
          </cell>
          <cell r="E17" t="str">
            <v>84005707</v>
          </cell>
          <cell r="F17" t="str">
            <v>United States</v>
          </cell>
          <cell r="G17" t="str">
            <v>Catholic Relief Services (CRS)</v>
          </cell>
          <cell r="H17">
            <v>43373.958333333336</v>
          </cell>
          <cell r="I17">
            <v>44011.958333333336</v>
          </cell>
        </row>
        <row r="18">
          <cell r="A18" t="str">
            <v>84005708</v>
          </cell>
          <cell r="B18" t="str">
            <v>SSD Resilience and Food Security Program (RFSP) II - ITSH</v>
          </cell>
          <cell r="C18" t="str">
            <v>SECURED</v>
          </cell>
          <cell r="D18" t="str">
            <v>01</v>
          </cell>
          <cell r="E18" t="str">
            <v>84005708</v>
          </cell>
          <cell r="F18" t="str">
            <v>United States</v>
          </cell>
          <cell r="G18" t="str">
            <v>Catholic Relief Services (CRS)</v>
          </cell>
          <cell r="H18">
            <v>43373.958333333336</v>
          </cell>
          <cell r="I18">
            <v>44011.958333333336</v>
          </cell>
        </row>
        <row r="19">
          <cell r="A19" t="str">
            <v>84005734</v>
          </cell>
          <cell r="B19" t="str">
            <v>SSD Foregone CAM</v>
          </cell>
          <cell r="C19" t="str">
            <v>SECURED</v>
          </cell>
          <cell r="D19" t="str">
            <v>01</v>
          </cell>
          <cell r="E19" t="str">
            <v>84005734</v>
          </cell>
          <cell r="F19" t="str">
            <v>United States</v>
          </cell>
          <cell r="G19" t="str">
            <v>SCUS Various Donors</v>
          </cell>
          <cell r="H19">
            <v>43101</v>
          </cell>
          <cell r="I19">
            <v>43830</v>
          </cell>
        </row>
        <row r="20">
          <cell r="A20" t="str">
            <v>84005857</v>
          </cell>
          <cell r="B20" t="str">
            <v>SSD 2019 WFP Abyei Nutrition - CASH</v>
          </cell>
          <cell r="C20" t="str">
            <v>SECURED</v>
          </cell>
          <cell r="D20" t="str">
            <v>01</v>
          </cell>
          <cell r="E20" t="str">
            <v>84005857</v>
          </cell>
          <cell r="F20" t="str">
            <v>United States</v>
          </cell>
          <cell r="G20" t="str">
            <v>World Food Programme</v>
          </cell>
          <cell r="H20">
            <v>43466</v>
          </cell>
          <cell r="I20">
            <v>43830</v>
          </cell>
        </row>
        <row r="21">
          <cell r="A21" t="str">
            <v>84005858</v>
          </cell>
          <cell r="B21" t="str">
            <v>SSD 2019 WFP Jonglei – Nutrition - CASH</v>
          </cell>
          <cell r="C21" t="str">
            <v>SECURED</v>
          </cell>
          <cell r="D21" t="str">
            <v>01</v>
          </cell>
          <cell r="E21" t="str">
            <v>84005858</v>
          </cell>
          <cell r="F21" t="str">
            <v>United States</v>
          </cell>
          <cell r="G21" t="str">
            <v>World Food Programme</v>
          </cell>
          <cell r="H21">
            <v>43466</v>
          </cell>
          <cell r="I21">
            <v>43830</v>
          </cell>
        </row>
        <row r="22">
          <cell r="A22" t="str">
            <v>84005859</v>
          </cell>
          <cell r="B22" t="str">
            <v>SSD 2019 WFP Eastern Equatoria – Nutrition (BSFP/TSFP) - CASH</v>
          </cell>
          <cell r="C22" t="str">
            <v>SECURED</v>
          </cell>
          <cell r="D22" t="str">
            <v>01</v>
          </cell>
          <cell r="E22" t="str">
            <v>84005859</v>
          </cell>
          <cell r="F22" t="str">
            <v>United States</v>
          </cell>
          <cell r="G22" t="str">
            <v>World Food Programme</v>
          </cell>
          <cell r="H22">
            <v>43466</v>
          </cell>
          <cell r="I22">
            <v>43830</v>
          </cell>
        </row>
        <row r="23">
          <cell r="A23" t="str">
            <v>84005916</v>
          </cell>
          <cell r="B23" t="str">
            <v>SSD 2019 WFP Eastern Equatoria Food for Assets/Cash for Assets (FFA/CFA) - CASH</v>
          </cell>
          <cell r="C23" t="str">
            <v>SECURED</v>
          </cell>
          <cell r="D23" t="str">
            <v>01</v>
          </cell>
          <cell r="E23" t="str">
            <v>84005916</v>
          </cell>
          <cell r="F23" t="str">
            <v>United States</v>
          </cell>
          <cell r="G23" t="str">
            <v>World Food Programme</v>
          </cell>
          <cell r="H23">
            <v>43497</v>
          </cell>
          <cell r="I23">
            <v>43830</v>
          </cell>
        </row>
        <row r="24">
          <cell r="A24" t="str">
            <v>84005924</v>
          </cell>
          <cell r="B24" t="str">
            <v>SSD 2019 WFP Abyei Nutrition - GIK</v>
          </cell>
          <cell r="C24" t="str">
            <v>SECURED</v>
          </cell>
          <cell r="D24" t="str">
            <v>01</v>
          </cell>
          <cell r="E24" t="str">
            <v>84005924</v>
          </cell>
          <cell r="F24" t="str">
            <v>United States</v>
          </cell>
          <cell r="G24" t="str">
            <v>World Food Programme</v>
          </cell>
          <cell r="H24">
            <v>43466</v>
          </cell>
          <cell r="I24">
            <v>43830</v>
          </cell>
        </row>
        <row r="25">
          <cell r="A25" t="str">
            <v>84005925</v>
          </cell>
          <cell r="B25" t="str">
            <v>SSD Resilience and Food Security Program (RFSP) II - Commodities</v>
          </cell>
          <cell r="C25" t="str">
            <v>SECURED</v>
          </cell>
          <cell r="D25" t="str">
            <v>01</v>
          </cell>
          <cell r="E25" t="str">
            <v>84005925</v>
          </cell>
          <cell r="F25" t="str">
            <v>United States</v>
          </cell>
          <cell r="G25" t="str">
            <v>Catholic Relief Services (CRS)</v>
          </cell>
          <cell r="H25">
            <v>43373.958333333336</v>
          </cell>
          <cell r="I25">
            <v>44011.958333333336</v>
          </cell>
        </row>
        <row r="26">
          <cell r="A26" t="str">
            <v>84005929</v>
          </cell>
          <cell r="B26" t="str">
            <v>SSD 2019 WFP Eastern Equatoria Food for Assets / Cash for Assets (FFA/CFA) - GIK</v>
          </cell>
          <cell r="C26" t="str">
            <v>SECURED</v>
          </cell>
          <cell r="D26" t="str">
            <v>01</v>
          </cell>
          <cell r="E26" t="str">
            <v>84005929</v>
          </cell>
          <cell r="F26" t="str">
            <v>United States</v>
          </cell>
          <cell r="G26" t="str">
            <v>World Food Programme</v>
          </cell>
          <cell r="H26">
            <v>43497</v>
          </cell>
          <cell r="I26">
            <v>43830</v>
          </cell>
        </row>
        <row r="27">
          <cell r="A27" t="str">
            <v>84005931</v>
          </cell>
          <cell r="B27" t="str">
            <v>SSD 2019 WFP Jonglei – Nutrition - GIK</v>
          </cell>
          <cell r="C27" t="str">
            <v>SECURED</v>
          </cell>
          <cell r="D27" t="str">
            <v>01</v>
          </cell>
          <cell r="E27" t="str">
            <v>84005931</v>
          </cell>
          <cell r="F27" t="str">
            <v>United States</v>
          </cell>
          <cell r="G27" t="str">
            <v>World Food Programme</v>
          </cell>
          <cell r="H27">
            <v>43466</v>
          </cell>
          <cell r="I27">
            <v>43830</v>
          </cell>
        </row>
        <row r="28">
          <cell r="A28" t="str">
            <v>84005932</v>
          </cell>
          <cell r="B28" t="str">
            <v>SSD 2019 WFP Eastern Equatoria – Nutrition (BSFP/TSFP) - GIK</v>
          </cell>
          <cell r="C28" t="str">
            <v>SECURED</v>
          </cell>
          <cell r="D28" t="str">
            <v>01</v>
          </cell>
          <cell r="E28" t="str">
            <v>84005932</v>
          </cell>
          <cell r="F28" t="str">
            <v>United States</v>
          </cell>
          <cell r="G28" t="str">
            <v>World Food Programme</v>
          </cell>
          <cell r="H28">
            <v>43466</v>
          </cell>
          <cell r="I28">
            <v>43830</v>
          </cell>
        </row>
        <row r="29">
          <cell r="A29" t="str">
            <v>84005937</v>
          </cell>
          <cell r="B29" t="str">
            <v>SSD UNHCR 2019</v>
          </cell>
          <cell r="C29" t="str">
            <v>SECURED</v>
          </cell>
          <cell r="D29" t="str">
            <v>01</v>
          </cell>
          <cell r="E29" t="str">
            <v>84005937</v>
          </cell>
          <cell r="F29" t="str">
            <v>United States</v>
          </cell>
          <cell r="G29" t="str">
            <v>UNHCR - United Nations High Commissioner for Refugees</v>
          </cell>
          <cell r="H29">
            <v>43466</v>
          </cell>
          <cell r="I29">
            <v>43830</v>
          </cell>
        </row>
        <row r="30">
          <cell r="A30" t="str">
            <v>84006016</v>
          </cell>
          <cell r="B30" t="str">
            <v>SSD 2019 WFP Abyei FFA - CASH</v>
          </cell>
          <cell r="C30" t="str">
            <v>SECURED</v>
          </cell>
          <cell r="D30" t="str">
            <v>01</v>
          </cell>
          <cell r="E30" t="str">
            <v>84006016</v>
          </cell>
          <cell r="F30" t="str">
            <v>United States</v>
          </cell>
          <cell r="G30" t="str">
            <v>World Food Programme</v>
          </cell>
          <cell r="H30">
            <v>43466</v>
          </cell>
          <cell r="I30">
            <v>43830</v>
          </cell>
        </row>
        <row r="31">
          <cell r="A31" t="str">
            <v>84006017</v>
          </cell>
          <cell r="B31" t="str">
            <v>SSD 2019 WFP Abyei FFA - GIK</v>
          </cell>
          <cell r="C31" t="str">
            <v>SECURED</v>
          </cell>
          <cell r="D31" t="str">
            <v>01</v>
          </cell>
          <cell r="E31" t="str">
            <v>84006017</v>
          </cell>
          <cell r="F31" t="str">
            <v>United States</v>
          </cell>
          <cell r="G31" t="str">
            <v>World Food Programme</v>
          </cell>
          <cell r="H31">
            <v>43466</v>
          </cell>
          <cell r="I31">
            <v>43830</v>
          </cell>
        </row>
        <row r="32">
          <cell r="A32" t="str">
            <v>84006049</v>
          </cell>
          <cell r="B32" t="str">
            <v>SSD Resilience and Food Security Program (RFSP) II - Commodities NFI</v>
          </cell>
          <cell r="C32" t="str">
            <v>SECURED</v>
          </cell>
          <cell r="D32" t="str">
            <v>01</v>
          </cell>
          <cell r="E32" t="str">
            <v>84006049</v>
          </cell>
          <cell r="F32" t="str">
            <v>United States</v>
          </cell>
          <cell r="G32" t="str">
            <v>Catholic Relief Services (CRS)</v>
          </cell>
          <cell r="H32">
            <v>43738.958333333336</v>
          </cell>
          <cell r="I32">
            <v>44011.958333333336</v>
          </cell>
        </row>
        <row r="33">
          <cell r="A33" t="str">
            <v>99400379</v>
          </cell>
          <cell r="B33" t="str">
            <v>SSD SUN Jumpstart Project</v>
          </cell>
          <cell r="C33" t="str">
            <v>SECURED</v>
          </cell>
          <cell r="D33" t="str">
            <v>01</v>
          </cell>
          <cell r="E33" t="str">
            <v>99400379</v>
          </cell>
          <cell r="F33" t="str">
            <v>Locally Received Income</v>
          </cell>
          <cell r="G33" t="str">
            <v>CARE International</v>
          </cell>
          <cell r="H33">
            <v>43324.958333333336</v>
          </cell>
          <cell r="I33">
            <v>43645.958333333336</v>
          </cell>
        </row>
        <row r="34">
          <cell r="A34" t="str">
            <v>99600055</v>
          </cell>
          <cell r="B34" t="str">
            <v>SSD_Supporting Effective Humanitarian Partnerships Pooled fund</v>
          </cell>
          <cell r="C34" t="str">
            <v>SECURED</v>
          </cell>
          <cell r="D34" t="str">
            <v>10</v>
          </cell>
          <cell r="E34" t="str">
            <v>99600055</v>
          </cell>
          <cell r="F34" t="str">
            <v>SC Pooled Fund</v>
          </cell>
          <cell r="G34" t="str">
            <v>Member pooled funding</v>
          </cell>
          <cell r="H34">
            <v>43435</v>
          </cell>
          <cell r="I34">
            <v>44196</v>
          </cell>
        </row>
        <row r="35">
          <cell r="A35" t="str">
            <v>20800592</v>
          </cell>
          <cell r="B35" t="str">
            <v>SSD Supporting Effective Humanitarian Partnerships</v>
          </cell>
          <cell r="C35" t="str">
            <v>SECURED</v>
          </cell>
          <cell r="D35" t="str">
            <v>11</v>
          </cell>
          <cell r="E35" t="str">
            <v>99600055</v>
          </cell>
          <cell r="F35" t="str">
            <v>Denmark</v>
          </cell>
          <cell r="G35" t="str">
            <v>DANIDA</v>
          </cell>
          <cell r="H35">
            <v>43435</v>
          </cell>
          <cell r="I35">
            <v>44196</v>
          </cell>
        </row>
        <row r="36">
          <cell r="A36" t="str">
            <v>99600057</v>
          </cell>
          <cell r="B36" t="str">
            <v>SSD Rapid Response Mobile Health Pooled fund</v>
          </cell>
          <cell r="C36" t="str">
            <v>SECURED</v>
          </cell>
          <cell r="D36" t="str">
            <v>10</v>
          </cell>
          <cell r="E36" t="str">
            <v>99600057</v>
          </cell>
          <cell r="F36" t="str">
            <v>SC Pooled Fund</v>
          </cell>
          <cell r="G36" t="str">
            <v>Member pooled funding</v>
          </cell>
          <cell r="H36">
            <v>43435</v>
          </cell>
          <cell r="I36">
            <v>43799</v>
          </cell>
        </row>
        <row r="37">
          <cell r="A37" t="str">
            <v>82604330</v>
          </cell>
          <cell r="B37" t="str">
            <v>SSD Rapid Response Mobile Health</v>
          </cell>
          <cell r="C37" t="str">
            <v>SECURED</v>
          </cell>
          <cell r="D37" t="str">
            <v>11</v>
          </cell>
          <cell r="E37" t="str">
            <v>99600057</v>
          </cell>
          <cell r="F37" t="str">
            <v>United Kingdom</v>
          </cell>
          <cell r="G37" t="str">
            <v>SC UK various donors/general funds</v>
          </cell>
          <cell r="H37">
            <v>43435</v>
          </cell>
          <cell r="I37">
            <v>43799</v>
          </cell>
        </row>
        <row r="38">
          <cell r="A38" t="str">
            <v>82604331</v>
          </cell>
          <cell r="B38" t="str">
            <v>EHU Rapid Response Mobile Health</v>
          </cell>
          <cell r="C38" t="str">
            <v>SECURED</v>
          </cell>
          <cell r="D38" t="str">
            <v>12</v>
          </cell>
          <cell r="E38" t="str">
            <v>99600057</v>
          </cell>
          <cell r="F38" t="str">
            <v>United Kingdom</v>
          </cell>
          <cell r="G38" t="str">
            <v>People’s Postcode Lottery</v>
          </cell>
          <cell r="H38">
            <v>43435</v>
          </cell>
          <cell r="I38">
            <v>43799</v>
          </cell>
        </row>
        <row r="39">
          <cell r="A39" t="str">
            <v>99700608</v>
          </cell>
          <cell r="B39" t="str">
            <v>SSD Food Insecurity Pooled Fund 2018-2019</v>
          </cell>
          <cell r="C39" t="str">
            <v>SECURED</v>
          </cell>
          <cell r="D39" t="str">
            <v>01</v>
          </cell>
          <cell r="E39" t="str">
            <v>99700608</v>
          </cell>
          <cell r="F39" t="str">
            <v>SC Pooled Emergency</v>
          </cell>
          <cell r="G39" t="str">
            <v>Member pooled funding</v>
          </cell>
          <cell r="H39">
            <v>43466</v>
          </cell>
          <cell r="I39">
            <v>43830</v>
          </cell>
        </row>
        <row r="40">
          <cell r="A40" t="str">
            <v>99700615</v>
          </cell>
          <cell r="B40" t="str">
            <v>SSD CSF Ebola Preparedness 2018</v>
          </cell>
          <cell r="C40" t="str">
            <v>SECURED</v>
          </cell>
          <cell r="D40" t="str">
            <v>01</v>
          </cell>
          <cell r="E40" t="str">
            <v>99700615</v>
          </cell>
          <cell r="F40" t="str">
            <v>SC Pooled Emergency</v>
          </cell>
          <cell r="G40" t="str">
            <v>Member pooled funding</v>
          </cell>
          <cell r="H40">
            <v>43449</v>
          </cell>
          <cell r="I40">
            <v>43539</v>
          </cell>
        </row>
        <row r="41">
          <cell r="A41" t="str">
            <v>99700637</v>
          </cell>
          <cell r="B41" t="str">
            <v>SSD CSF Measles Outbreak in Abyei</v>
          </cell>
          <cell r="C41" t="str">
            <v>SECURED</v>
          </cell>
          <cell r="D41" t="str">
            <v>01</v>
          </cell>
          <cell r="E41" t="str">
            <v>99700637</v>
          </cell>
          <cell r="F41" t="str">
            <v>SC Pooled Emergency</v>
          </cell>
          <cell r="G41" t="str">
            <v>Member pooled funding</v>
          </cell>
          <cell r="H41">
            <v>43483</v>
          </cell>
          <cell r="I41">
            <v>43555</v>
          </cell>
        </row>
        <row r="42">
          <cell r="A42" t="str">
            <v>99800141</v>
          </cell>
          <cell r="B42" t="str">
            <v>SSD ECHO HIP 2018 Match charging SoF</v>
          </cell>
          <cell r="C42" t="str">
            <v>SECURED</v>
          </cell>
          <cell r="D42" t="str">
            <v>20</v>
          </cell>
          <cell r="E42" t="str">
            <v>99800141</v>
          </cell>
          <cell r="F42" t="str">
            <v>SC Match Global</v>
          </cell>
          <cell r="G42" t="str">
            <v>Match Funds</v>
          </cell>
          <cell r="H42">
            <v>43220.958333333336</v>
          </cell>
          <cell r="I42">
            <v>43555</v>
          </cell>
        </row>
        <row r="43">
          <cell r="A43" t="str">
            <v>82603892</v>
          </cell>
          <cell r="B43" t="str">
            <v>SSD ECHO HIP 2018</v>
          </cell>
          <cell r="C43" t="str">
            <v>SECURED</v>
          </cell>
          <cell r="D43" t="str">
            <v>21</v>
          </cell>
          <cell r="E43" t="str">
            <v>99800141</v>
          </cell>
          <cell r="F43" t="str">
            <v>United Kingdom</v>
          </cell>
          <cell r="G43" t="str">
            <v>ECHO - European Civil Protection and Humanitarian Aid Operations (European Commission)</v>
          </cell>
          <cell r="H43">
            <v>43220.958333333336</v>
          </cell>
          <cell r="I43">
            <v>43555</v>
          </cell>
        </row>
        <row r="44">
          <cell r="A44" t="str">
            <v>57800952</v>
          </cell>
          <cell r="B44" t="str">
            <v>SSD NORAD education and peace building 3- 2018/19</v>
          </cell>
          <cell r="C44" t="str">
            <v>SECURED</v>
          </cell>
          <cell r="D44" t="str">
            <v>01</v>
          </cell>
          <cell r="E44" t="str">
            <v>99800254</v>
          </cell>
          <cell r="F44" t="str">
            <v>Norway</v>
          </cell>
          <cell r="G44" t="str">
            <v>Norwegian Agency for Development Cooperation</v>
          </cell>
          <cell r="H44">
            <v>43312.958333333336</v>
          </cell>
          <cell r="I44">
            <v>43555</v>
          </cell>
        </row>
        <row r="45">
          <cell r="A45" t="str">
            <v>82604256</v>
          </cell>
          <cell r="B45" t="str">
            <v>SSHF Education 2018 Round 2 OCHA-UNDP</v>
          </cell>
          <cell r="C45" t="str">
            <v>SECURED</v>
          </cell>
          <cell r="D45" t="str">
            <v>01</v>
          </cell>
          <cell r="E45" t="str">
            <v>99800254</v>
          </cell>
          <cell r="F45" t="str">
            <v>United Kingdom</v>
          </cell>
          <cell r="G45" t="str">
            <v>UNDP - United Nations Development Programme</v>
          </cell>
          <cell r="H45">
            <v>43343.958333333336</v>
          </cell>
          <cell r="I45">
            <v>43615.958333333336</v>
          </cell>
        </row>
        <row r="46">
          <cell r="A46" t="str">
            <v>99800254</v>
          </cell>
          <cell r="B46" t="str">
            <v>SSD_UNICEF Education 2018/9 USD Match charging SoF</v>
          </cell>
          <cell r="C46" t="str">
            <v>SECURED</v>
          </cell>
          <cell r="D46" t="str">
            <v>20</v>
          </cell>
          <cell r="E46" t="str">
            <v>99800254</v>
          </cell>
          <cell r="F46" t="str">
            <v>SC Match Global</v>
          </cell>
          <cell r="G46" t="str">
            <v>Match Funds</v>
          </cell>
          <cell r="H46">
            <v>43382.958333333336</v>
          </cell>
          <cell r="I46">
            <v>43746.958333333336</v>
          </cell>
        </row>
        <row r="47">
          <cell r="A47" t="str">
            <v>82604049</v>
          </cell>
          <cell r="B47" t="str">
            <v>SSD UNICEF Education 2018/9 USD</v>
          </cell>
          <cell r="C47" t="str">
            <v>SECURED</v>
          </cell>
          <cell r="D47" t="str">
            <v>21</v>
          </cell>
          <cell r="E47" t="str">
            <v>99800254</v>
          </cell>
          <cell r="F47" t="str">
            <v>United Kingdom</v>
          </cell>
          <cell r="G47" t="str">
            <v>UNICEF - United Nations Children's Fund</v>
          </cell>
          <cell r="H47">
            <v>43382.958333333336</v>
          </cell>
          <cell r="I47">
            <v>43746.958333333336</v>
          </cell>
        </row>
        <row r="48">
          <cell r="A48" t="str">
            <v>20800496</v>
          </cell>
          <cell r="B48" t="str">
            <v>SSD_Lot HUM: Improved access to quality and protective learning and child protection services for displaced and conflict affected children</v>
          </cell>
          <cell r="C48" t="str">
            <v>SECURED</v>
          </cell>
          <cell r="D48" t="str">
            <v>01</v>
          </cell>
          <cell r="E48" t="str">
            <v>99800394</v>
          </cell>
          <cell r="F48" t="str">
            <v>Denmark</v>
          </cell>
          <cell r="G48" t="str">
            <v>DANIDA</v>
          </cell>
          <cell r="H48">
            <v>43101</v>
          </cell>
          <cell r="I48">
            <v>44561</v>
          </cell>
        </row>
        <row r="49">
          <cell r="A49" t="str">
            <v>57800948</v>
          </cell>
          <cell r="B49" t="str">
            <v>SSD Norad Framework Agreement 2019-2003</v>
          </cell>
          <cell r="C49" t="str">
            <v>SECURED</v>
          </cell>
          <cell r="D49" t="str">
            <v>01</v>
          </cell>
          <cell r="E49" t="str">
            <v>99800394</v>
          </cell>
          <cell r="F49" t="str">
            <v>Norway</v>
          </cell>
          <cell r="G49" t="str">
            <v>Norwegian Agency for Development Cooperation</v>
          </cell>
          <cell r="H49">
            <v>43466</v>
          </cell>
          <cell r="I49">
            <v>45291</v>
          </cell>
        </row>
        <row r="50">
          <cell r="A50" t="str">
            <v>84005535</v>
          </cell>
          <cell r="B50" t="str">
            <v>South Sudan - OFDA - 2018 - CP/NUT/HEAL</v>
          </cell>
          <cell r="C50" t="str">
            <v>SECURED</v>
          </cell>
          <cell r="D50" t="str">
            <v>01</v>
          </cell>
          <cell r="E50" t="str">
            <v>99800394</v>
          </cell>
          <cell r="F50" t="str">
            <v>United States</v>
          </cell>
          <cell r="G50" t="str">
            <v>OFDA - Office of Foreign Disaster Assistance</v>
          </cell>
          <cell r="H50">
            <v>43281.958333333336</v>
          </cell>
          <cell r="I50">
            <v>43645.958333333336</v>
          </cell>
        </row>
        <row r="51">
          <cell r="A51" t="str">
            <v>99700616</v>
          </cell>
          <cell r="B51" t="str">
            <v>SSD_PCIC 2019</v>
          </cell>
          <cell r="C51" t="str">
            <v>SECURED</v>
          </cell>
          <cell r="D51" t="str">
            <v>01</v>
          </cell>
          <cell r="E51" t="str">
            <v>99800394</v>
          </cell>
          <cell r="F51" t="str">
            <v>SC Pooled Emergency</v>
          </cell>
          <cell r="G51" t="str">
            <v>Member pooled funding</v>
          </cell>
          <cell r="H51">
            <v>43466</v>
          </cell>
          <cell r="I51">
            <v>43830</v>
          </cell>
        </row>
        <row r="52">
          <cell r="A52" t="str">
            <v>99800394</v>
          </cell>
          <cell r="B52" t="str">
            <v>SSD_UNICEF CP 2019 Match charging SoF</v>
          </cell>
          <cell r="C52" t="str">
            <v>SECURED</v>
          </cell>
          <cell r="D52" t="str">
            <v>20</v>
          </cell>
          <cell r="E52" t="str">
            <v>99800394</v>
          </cell>
          <cell r="F52" t="str">
            <v>SC Match Global</v>
          </cell>
          <cell r="G52" t="str">
            <v>Match Funds</v>
          </cell>
          <cell r="H52">
            <v>43525</v>
          </cell>
          <cell r="I52">
            <v>43889</v>
          </cell>
        </row>
        <row r="53">
          <cell r="A53" t="str">
            <v>82604354</v>
          </cell>
          <cell r="B53" t="str">
            <v>SSD UNICEF CP 2019</v>
          </cell>
          <cell r="C53" t="str">
            <v>SECURED</v>
          </cell>
          <cell r="D53" t="str">
            <v>21</v>
          </cell>
          <cell r="E53" t="str">
            <v>99800394</v>
          </cell>
          <cell r="F53" t="str">
            <v>United Kingdom</v>
          </cell>
          <cell r="G53" t="str">
            <v>UNICEF - United Nations Children's Fund</v>
          </cell>
          <cell r="H53">
            <v>43525</v>
          </cell>
          <cell r="I53">
            <v>43889</v>
          </cell>
        </row>
        <row r="54">
          <cell r="A54" t="str">
            <v>99800396</v>
          </cell>
          <cell r="B54" t="str">
            <v>UNICEF NUtrition 2019 Match charging SoF</v>
          </cell>
          <cell r="C54" t="str">
            <v>SECURED</v>
          </cell>
          <cell r="D54" t="str">
            <v>20</v>
          </cell>
          <cell r="E54" t="str">
            <v>99800396</v>
          </cell>
          <cell r="F54" t="str">
            <v>SC Match Global</v>
          </cell>
          <cell r="G54" t="str">
            <v>Match Funds</v>
          </cell>
          <cell r="H54">
            <v>43466</v>
          </cell>
          <cell r="I54">
            <v>43737.958333333336</v>
          </cell>
        </row>
        <row r="55">
          <cell r="A55" t="str">
            <v>82604356</v>
          </cell>
          <cell r="B55" t="str">
            <v>UNICEF NUtrition 2019</v>
          </cell>
          <cell r="C55" t="str">
            <v>SECURED</v>
          </cell>
          <cell r="D55" t="str">
            <v>21</v>
          </cell>
          <cell r="E55" t="str">
            <v>99800396</v>
          </cell>
          <cell r="F55" t="str">
            <v>United Kingdom</v>
          </cell>
          <cell r="G55" t="str">
            <v>UNICEF - United Nations Children's Fund</v>
          </cell>
          <cell r="H55">
            <v>43466</v>
          </cell>
          <cell r="I55">
            <v>43737.958333333336</v>
          </cell>
        </row>
        <row r="56">
          <cell r="A56" t="str">
            <v>999020XX</v>
          </cell>
          <cell r="B56" t="str">
            <v>Non-Award Funded Country Office Costs.</v>
          </cell>
          <cell r="C56" t="str">
            <v>SECURED</v>
          </cell>
          <cell r="D56" t="str">
            <v>01</v>
          </cell>
          <cell r="E56" t="str">
            <v>999020XX</v>
          </cell>
          <cell r="F56" t="str">
            <v>SC International</v>
          </cell>
          <cell r="G56" t="str">
            <v>SC International</v>
          </cell>
          <cell r="H56">
            <v>42370</v>
          </cell>
          <cell r="I56">
            <v>73050</v>
          </cell>
        </row>
        <row r="57">
          <cell r="A57" t="str">
            <v>999E20XX</v>
          </cell>
          <cell r="B57" t="str">
            <v>Non-Award Funded – People Investment</v>
          </cell>
          <cell r="C57" t="str">
            <v>SECURED</v>
          </cell>
          <cell r="D57" t="str">
            <v>01</v>
          </cell>
          <cell r="E57" t="str">
            <v>999E20XX</v>
          </cell>
          <cell r="F57" t="str">
            <v>SC International</v>
          </cell>
          <cell r="G57" t="str">
            <v>SC International</v>
          </cell>
          <cell r="H57">
            <v>42005</v>
          </cell>
          <cell r="I57">
            <v>73050</v>
          </cell>
        </row>
        <row r="58">
          <cell r="A58" t="str">
            <v>999G20XX</v>
          </cell>
          <cell r="B58" t="str">
            <v>Gap SOF (Budgeting Only)</v>
          </cell>
          <cell r="C58" t="str">
            <v>SECURED</v>
          </cell>
          <cell r="D58" t="str">
            <v>01</v>
          </cell>
          <cell r="E58" t="str">
            <v>999G20XX</v>
          </cell>
          <cell r="F58" t="str">
            <v>SC International</v>
          </cell>
          <cell r="G58" t="str">
            <v>SC International</v>
          </cell>
          <cell r="H58">
            <v>42370</v>
          </cell>
          <cell r="I58">
            <v>73050</v>
          </cell>
        </row>
        <row r="59">
          <cell r="A59" t="str">
            <v>999GP001</v>
          </cell>
          <cell r="B59" t="str">
            <v>Strategic Investment Fund - OPS Investment</v>
          </cell>
          <cell r="C59" t="str">
            <v>SECURED</v>
          </cell>
          <cell r="D59" t="str">
            <v>01</v>
          </cell>
          <cell r="E59" t="str">
            <v>999GP001</v>
          </cell>
          <cell r="F59" t="str">
            <v>SC International</v>
          </cell>
          <cell r="G59" t="str">
            <v>SC International</v>
          </cell>
          <cell r="H59">
            <v>42339</v>
          </cell>
          <cell r="I59">
            <v>73050</v>
          </cell>
        </row>
        <row r="60">
          <cell r="A60" t="str">
            <v>999GP002</v>
          </cell>
          <cell r="B60" t="str">
            <v>Global Workstream (Humanitarian CO only)</v>
          </cell>
          <cell r="C60" t="str">
            <v>SECURED</v>
          </cell>
          <cell r="D60" t="str">
            <v>01</v>
          </cell>
          <cell r="E60" t="str">
            <v>999GP002</v>
          </cell>
          <cell r="F60" t="str">
            <v>SC International</v>
          </cell>
          <cell r="G60" t="str">
            <v>SC International</v>
          </cell>
          <cell r="H60">
            <v>42339</v>
          </cell>
          <cell r="I60">
            <v>73050</v>
          </cell>
        </row>
        <row r="61">
          <cell r="A61" t="str">
            <v>999I20XX</v>
          </cell>
          <cell r="B61" t="str">
            <v>Impact Fund - Cost Base</v>
          </cell>
          <cell r="C61" t="str">
            <v>SECURED</v>
          </cell>
          <cell r="D61" t="str">
            <v>01</v>
          </cell>
          <cell r="E61" t="str">
            <v>999I20XX</v>
          </cell>
          <cell r="F61" t="str">
            <v>SC International</v>
          </cell>
          <cell r="G61" t="str">
            <v>SC International</v>
          </cell>
          <cell r="H61">
            <v>43466</v>
          </cell>
          <cell r="I61">
            <v>73050</v>
          </cell>
        </row>
        <row r="62">
          <cell r="A62" t="str">
            <v>999N20XX</v>
          </cell>
          <cell r="B62" t="str">
            <v>Impact Fund – Innovation &amp; HR</v>
          </cell>
          <cell r="C62" t="str">
            <v>SECURED</v>
          </cell>
          <cell r="D62" t="str">
            <v>01</v>
          </cell>
          <cell r="E62" t="str">
            <v>999N20XX</v>
          </cell>
          <cell r="F62" t="str">
            <v>SC International</v>
          </cell>
          <cell r="G62" t="str">
            <v>SC International</v>
          </cell>
          <cell r="H62">
            <v>43466</v>
          </cell>
          <cell r="I62">
            <v>73050</v>
          </cell>
        </row>
        <row r="63">
          <cell r="A63" t="str">
            <v>999P20XX</v>
          </cell>
          <cell r="B63" t="str">
            <v>Pipeline SOF (Budgeting Only)</v>
          </cell>
          <cell r="C63" t="str">
            <v>SECURED</v>
          </cell>
          <cell r="D63" t="str">
            <v>01</v>
          </cell>
          <cell r="E63" t="str">
            <v>999P20XX</v>
          </cell>
          <cell r="F63" t="str">
            <v>SC International</v>
          </cell>
          <cell r="G63" t="str">
            <v>SC International</v>
          </cell>
          <cell r="H63">
            <v>42370</v>
          </cell>
          <cell r="I63">
            <v>73050</v>
          </cell>
        </row>
        <row r="64">
          <cell r="A64" t="str">
            <v>999U20XX</v>
          </cell>
          <cell r="B64" t="str">
            <v>Impact Fund - Uplift</v>
          </cell>
          <cell r="C64" t="str">
            <v>SECURED</v>
          </cell>
          <cell r="D64" t="str">
            <v>01</v>
          </cell>
          <cell r="E64" t="str">
            <v>999U20XX</v>
          </cell>
          <cell r="F64" t="str">
            <v>SC International</v>
          </cell>
          <cell r="G64" t="str">
            <v>SC International</v>
          </cell>
          <cell r="H64">
            <v>43466</v>
          </cell>
          <cell r="I64">
            <v>73050</v>
          </cell>
        </row>
        <row r="65">
          <cell r="A65" t="str">
            <v>999V20XX</v>
          </cell>
          <cell r="B65" t="str">
            <v>Overlay SOF (Budgeting Only)</v>
          </cell>
          <cell r="C65" t="str">
            <v>SECURED</v>
          </cell>
          <cell r="D65" t="str">
            <v>01</v>
          </cell>
          <cell r="E65" t="str">
            <v>999V20XX</v>
          </cell>
          <cell r="F65" t="str">
            <v>SC International</v>
          </cell>
          <cell r="G65" t="str">
            <v>SC International</v>
          </cell>
          <cell r="H65">
            <v>42370</v>
          </cell>
          <cell r="I65">
            <v>73050</v>
          </cell>
        </row>
        <row r="66">
          <cell r="A66" t="str">
            <v>84006062</v>
          </cell>
          <cell r="B66" t="str">
            <v>SSD BPRM 2019</v>
          </cell>
          <cell r="C66" t="str">
            <v>LIKELY</v>
          </cell>
          <cell r="D66" t="str">
            <v>01</v>
          </cell>
          <cell r="E66" t="str">
            <v>84006062</v>
          </cell>
          <cell r="F66" t="str">
            <v>United States</v>
          </cell>
          <cell r="G66" t="str">
            <v>BPRM - US Bureau of Population Refugees Migration</v>
          </cell>
          <cell r="H66">
            <v>43646.958333333336</v>
          </cell>
          <cell r="I66">
            <v>44376.958333333336</v>
          </cell>
        </row>
      </sheetData>
      <sheetData sheetId="2">
        <row r="1">
          <cell r="A1" t="str">
            <v>DEA Code</v>
          </cell>
          <cell r="B1" t="str">
            <v>DEA Description</v>
          </cell>
        </row>
        <row r="3">
          <cell r="A3" t="str">
            <v>AF52800357</v>
          </cell>
          <cell r="B3" t="str">
            <v>DO NOT USE - Premises Allocation DEA</v>
          </cell>
        </row>
        <row r="4">
          <cell r="A4" t="str">
            <v>C52800357</v>
          </cell>
          <cell r="B4" t="str">
            <v>Country Shared Costs - Other</v>
          </cell>
        </row>
        <row r="5">
          <cell r="A5" t="str">
            <v>F52800357</v>
          </cell>
          <cell r="B5" t="str">
            <v>Country Shared Costs - Non salary benefits</v>
          </cell>
        </row>
        <row r="6">
          <cell r="A6" t="str">
            <v>I52800357</v>
          </cell>
          <cell r="B6" t="str">
            <v>Country Shared Costs - International salaries</v>
          </cell>
        </row>
        <row r="7">
          <cell r="A7" t="str">
            <v>N52800357</v>
          </cell>
          <cell r="B7" t="str">
            <v>Country Shared Costs - National salaries</v>
          </cell>
        </row>
        <row r="8">
          <cell r="A8" t="str">
            <v>P52800357</v>
          </cell>
          <cell r="B8" t="str">
            <v>Country Shared Costs - Premise costs</v>
          </cell>
        </row>
        <row r="9">
          <cell r="A9" t="str">
            <v>T52800357</v>
          </cell>
          <cell r="B9" t="str">
            <v>Country Shared Costs - Travel &amp; Lodging</v>
          </cell>
        </row>
        <row r="10">
          <cell r="A10" t="str">
            <v>V52800357</v>
          </cell>
          <cell r="B10" t="str">
            <v>Country Shared Costs – Vehicle &amp; transport costs</v>
          </cell>
        </row>
        <row r="13">
          <cell r="A13">
            <v>500309</v>
          </cell>
          <cell r="B13" t="str">
            <v>Food Security and Livelihoods Technical Specialist (Direct staff)(Juba)</v>
          </cell>
        </row>
        <row r="14">
          <cell r="A14">
            <v>500310</v>
          </cell>
          <cell r="B14" t="str">
            <v>Child Protection Technical Specialist (Shared staff)(Juba)</v>
          </cell>
        </row>
        <row r="15">
          <cell r="A15">
            <v>500311</v>
          </cell>
          <cell r="B15" t="str">
            <v>Case Management Specialist (Direct staff)(Juba)</v>
          </cell>
        </row>
        <row r="16">
          <cell r="A16">
            <v>500312</v>
          </cell>
          <cell r="B16" t="str">
            <v>Program Implementation Manager (Direct staff)(Juba)</v>
          </cell>
        </row>
        <row r="17">
          <cell r="A17">
            <v>500313</v>
          </cell>
          <cell r="B17" t="str">
            <v>CP IMS Manager  (Direct staff)(Juba)</v>
          </cell>
        </row>
        <row r="18">
          <cell r="A18">
            <v>500314</v>
          </cell>
          <cell r="B18" t="str">
            <v>Head of Monitoring Evaluation and Learning (Shared staff)(Juba)</v>
          </cell>
        </row>
        <row r="19">
          <cell r="A19">
            <v>500315</v>
          </cell>
          <cell r="B19" t="str">
            <v>Director of Programme Implementation (Direct staff)(Juba)</v>
          </cell>
        </row>
        <row r="20">
          <cell r="A20">
            <v>500316</v>
          </cell>
          <cell r="B20" t="str">
            <v>Director of Programme Quality (Direct staff)(Juba)</v>
          </cell>
        </row>
        <row r="21">
          <cell r="A21">
            <v>500317</v>
          </cell>
          <cell r="B21" t="str">
            <v>Project Manager (Direct staff)(Malaulkon)</v>
          </cell>
        </row>
        <row r="22">
          <cell r="A22">
            <v>500318</v>
          </cell>
          <cell r="B22" t="str">
            <v>Food Security and Livelihoods Officer (Direct staff)(Malaulkon)</v>
          </cell>
        </row>
        <row r="23">
          <cell r="A23">
            <v>500319</v>
          </cell>
          <cell r="B23" t="str">
            <v>Food security and livelihood project Assistant (Direct staff)(Malaulkon)</v>
          </cell>
        </row>
        <row r="24">
          <cell r="A24">
            <v>500320</v>
          </cell>
          <cell r="B24" t="str">
            <v>MEAL Officer  (Direct staff)(Malaulkon)</v>
          </cell>
        </row>
        <row r="25">
          <cell r="A25">
            <v>500321</v>
          </cell>
          <cell r="B25" t="str">
            <v>MEAL Coordinator (Direct staff)(Juba)</v>
          </cell>
        </row>
        <row r="26">
          <cell r="A26">
            <v>500322</v>
          </cell>
          <cell r="B26" t="str">
            <v>Child Protection CB Coordinator (Direct staff)(Juba)</v>
          </cell>
        </row>
        <row r="27">
          <cell r="A27">
            <v>500323</v>
          </cell>
          <cell r="B27" t="str">
            <v>Child Protection Data Clerk (Direct staff)(Juba)</v>
          </cell>
        </row>
        <row r="28">
          <cell r="A28">
            <v>500324</v>
          </cell>
          <cell r="B28" t="str">
            <v>Assistant Child Protection Program Manager (Direct staff)(Malaulkon)</v>
          </cell>
        </row>
        <row r="29">
          <cell r="A29">
            <v>500325</v>
          </cell>
          <cell r="B29" t="str">
            <v>Case Workers (Direct staff)(Malaulkon)</v>
          </cell>
        </row>
        <row r="30">
          <cell r="A30">
            <v>500326</v>
          </cell>
          <cell r="B30" t="str">
            <v>Child Protection community mobilisers (Direct staff)(Malaulkon)</v>
          </cell>
        </row>
        <row r="31">
          <cell r="A31">
            <v>500327</v>
          </cell>
          <cell r="B31" t="str">
            <v>Case Management Officer (Direct staff)(Malaulkon)</v>
          </cell>
        </row>
        <row r="32">
          <cell r="A32">
            <v>500328</v>
          </cell>
          <cell r="B32" t="str">
            <v>Child Protection (PSS) Officer (Direct staff)(Malaulkon)</v>
          </cell>
        </row>
        <row r="33">
          <cell r="A33">
            <v>500329</v>
          </cell>
          <cell r="B33" t="str">
            <v>Community mobilization and awareness creation meetings on the project including mid-term review by partners (Direct)(Malaulkon)</v>
          </cell>
        </row>
        <row r="34">
          <cell r="A34">
            <v>500330</v>
          </cell>
          <cell r="B34" t="str">
            <v>Procurement of crops seeds through organizing seed fairs within community (Direct)(Malaulkon)</v>
          </cell>
        </row>
        <row r="35">
          <cell r="A35">
            <v>500331</v>
          </cell>
          <cell r="B35" t="str">
            <v>Procurement and distributions of vegetable seeds (Direct)(Malaulkon)</v>
          </cell>
        </row>
        <row r="36">
          <cell r="A36">
            <v>500332</v>
          </cell>
          <cell r="B36" t="str">
            <v>Procurement and distribution of agricultural tools (Direct)(Malaulkon)</v>
          </cell>
        </row>
        <row r="37">
          <cell r="A37">
            <v>500333</v>
          </cell>
          <cell r="B37" t="str">
            <v>Training of beneficiaries on post harverst and adaptive farming technologies (Direct)(Malaulkon)</v>
          </cell>
        </row>
        <row r="38">
          <cell r="A38">
            <v>500334</v>
          </cell>
          <cell r="B38" t="str">
            <v>Procurement and distribution of fishing kits (Direct)(Malaulkon)</v>
          </cell>
        </row>
        <row r="39">
          <cell r="A39">
            <v>500335</v>
          </cell>
          <cell r="B39" t="str">
            <v>Procurement of hand tools for communal asset creations/rehailitations (roads, others) (Direct)(Malaulkon)</v>
          </cell>
        </row>
        <row r="40">
          <cell r="A40">
            <v>500336</v>
          </cell>
          <cell r="B40" t="str">
            <v>Support establishment of landless Women Groups (VSLAs) and engagement in agro-business (Direct)(Malaulkon)</v>
          </cell>
        </row>
        <row r="41">
          <cell r="A41">
            <v>500337</v>
          </cell>
          <cell r="B41" t="str">
            <v>Identification and Registration of Vulnerable children and provision of NFI kits (Direct)(Malaulkon )</v>
          </cell>
        </row>
        <row r="42">
          <cell r="A42">
            <v>500338</v>
          </cell>
          <cell r="B42" t="str">
            <v>Training/mentoring of case workers and CP mobilisers (Direct)(Malaulkon )</v>
          </cell>
        </row>
        <row r="43">
          <cell r="A43">
            <v>500339</v>
          </cell>
          <cell r="B43" t="str">
            <v>Emergency case fund to support case management for vulnerable and UASC (complex cases) (Direct)(Malaulkon )</v>
          </cell>
        </row>
        <row r="44">
          <cell r="A44">
            <v>500340</v>
          </cell>
          <cell r="B44" t="str">
            <v>Case workers and community mobilisers kits (gumboots, raincoats, notebook, forms and CM stationary) (Direct)(Malaulkon )</v>
          </cell>
        </row>
        <row r="45">
          <cell r="A45">
            <v>500341</v>
          </cell>
          <cell r="B45" t="str">
            <v>Provide tablets for case workers, case management superviser and APM (transition/pilot to CPIMS+) (Direct)(Malualkon)</v>
          </cell>
        </row>
        <row r="46">
          <cell r="A46">
            <v>500342</v>
          </cell>
          <cell r="B46" t="str">
            <v>Develop awareness raising messages (radio, billoards) (Direct)(Malaulkon )</v>
          </cell>
        </row>
        <row r="47">
          <cell r="A47">
            <v>500343</v>
          </cell>
          <cell r="B47" t="str">
            <v>Community and parents sessions (Foster Parents Assoc., Child Rights Clubs and Child Welfare Committees) (Direct)(Malaulkon )</v>
          </cell>
        </row>
        <row r="48">
          <cell r="A48">
            <v>500344</v>
          </cell>
          <cell r="B48" t="str">
            <v>Awarenness raising events (day of the girl, etc.) (Direct)(Malaulkon )</v>
          </cell>
        </row>
        <row r="49">
          <cell r="A49">
            <v>500345</v>
          </cell>
          <cell r="B49" t="str">
            <v>Conduct training/refreshers to Community Based Child Protection Networks (CBCPN) on essential CP topics and develop action plans  (Direct)(Malaulkon )</v>
          </cell>
        </row>
        <row r="50">
          <cell r="A50">
            <v>500346</v>
          </cell>
          <cell r="B50" t="str">
            <v>Child Protection help desks (stationary, training 2 focal point, furniture) (Direct)(Malaulkon )</v>
          </cell>
        </row>
        <row r="51">
          <cell r="A51">
            <v>500347</v>
          </cell>
          <cell r="B51" t="str">
            <v>Training of frontline staff and volunteers on PFA, Child Safeguarding, PSEA, Child Protection (Direct)(Malaulkon )</v>
          </cell>
        </row>
        <row r="52">
          <cell r="A52">
            <v>500348</v>
          </cell>
          <cell r="B52" t="str">
            <v>Support production of CP IEC &amp; visibility materials (posters, banners, t-shirts, caps) Save the Children  (Direct)(Malaulkon )</v>
          </cell>
        </row>
        <row r="53">
          <cell r="A53">
            <v>500349</v>
          </cell>
          <cell r="B53" t="str">
            <v>2 day CSG/CP workshop with local authorities and local partners (300$ venue @150 per day, 900 meals/refreshemnts @15$ per person, 1000 visibility (brochure, banner), 200$ stationary (Direct)(Malualkon)</v>
          </cell>
        </row>
        <row r="54">
          <cell r="A54">
            <v>500350</v>
          </cell>
          <cell r="B54" t="str">
            <v>Youth resilience cycle (facilitators incentives, materials) - 30 youth per cycle (Direct)(Malualkon)</v>
          </cell>
        </row>
        <row r="55">
          <cell r="A55">
            <v>500351</v>
          </cell>
          <cell r="B55" t="str">
            <v>Community play areas (recreational materials and orientations) (Direct)(Malualkon)</v>
          </cell>
        </row>
        <row r="56">
          <cell r="A56">
            <v>500352</v>
          </cell>
          <cell r="B56" t="str">
            <v>Conditional cash transfer - creating and rehabilitation of communal assets  (Direct)(Malaulkon)</v>
          </cell>
        </row>
        <row r="57">
          <cell r="A57">
            <v>500353</v>
          </cell>
          <cell r="B57" t="str">
            <v>Unconditional Cash transfer  (Direct)(Malaulkon)</v>
          </cell>
        </row>
        <row r="58">
          <cell r="A58">
            <v>500354</v>
          </cell>
          <cell r="B58" t="str">
            <v>Money transfer fees (cash transfer to beneficiaries) (Direct)(Malaulkon)</v>
          </cell>
        </row>
        <row r="59">
          <cell r="A59">
            <v>500356</v>
          </cell>
          <cell r="B59" t="str">
            <v>Freight to field sites  (Direct)(Malualkon)</v>
          </cell>
        </row>
        <row r="60">
          <cell r="A60">
            <v>500357</v>
          </cell>
          <cell r="B60" t="str">
            <v>Loading and unloading costs (Casuals work) (Direct)(Malualkon)</v>
          </cell>
        </row>
        <row r="61">
          <cell r="A61">
            <v>500358</v>
          </cell>
          <cell r="B61" t="str">
            <v>Conduct PDM and Post harvesting with beneficiaries and other stakeholders (Direct)(Malualkon)</v>
          </cell>
        </row>
        <row r="62">
          <cell r="A62">
            <v>500359</v>
          </cell>
          <cell r="B62" t="str">
            <v>Gender and Protection assessment to support implementation including FSL and WASH interventions (Direct)(Malualkon)</v>
          </cell>
        </row>
        <row r="63">
          <cell r="A63">
            <v>500360</v>
          </cell>
          <cell r="B63" t="str">
            <v>Evaluation with focus protection outcomes of FSL and WASH interventions (consultant fees, final report, brief with recommendations and case studies) (Direct)(Malualkon)</v>
          </cell>
        </row>
        <row r="64">
          <cell r="A64">
            <v>500361</v>
          </cell>
          <cell r="B64" t="str">
            <v>Conduct market feasibility assessment (Direct)(Malualkon)</v>
          </cell>
        </row>
        <row r="65">
          <cell r="A65">
            <v>500362</v>
          </cell>
          <cell r="B65" t="str">
            <v>Final Audit (Direct)(Malualkon)</v>
          </cell>
        </row>
        <row r="66">
          <cell r="A66">
            <v>500363</v>
          </cell>
          <cell r="B66" t="str">
            <v>Direct Staff Flight including Accomodation and Per diem (Direct)(Malualkon)</v>
          </cell>
        </row>
        <row r="67">
          <cell r="A67">
            <v>500364</v>
          </cell>
          <cell r="B67" t="str">
            <v>Program support - Juba (Direct)(Juba)</v>
          </cell>
        </row>
        <row r="68">
          <cell r="A68">
            <v>500365</v>
          </cell>
          <cell r="B68" t="str">
            <v>Direct staff flight including Accomodation and Per diem (CPIMS+) (Direct)(Malualkon)</v>
          </cell>
        </row>
        <row r="69">
          <cell r="A69">
            <v>500366</v>
          </cell>
          <cell r="B69" t="str">
            <v>Program Support – Vehicle &amp; transport costs (Field) (Direct)(Malualkon)</v>
          </cell>
        </row>
        <row r="70">
          <cell r="A70">
            <v>500367</v>
          </cell>
          <cell r="B70" t="str">
            <v>Program Support – Premises costs (Field) (Direct)(Malualkon)</v>
          </cell>
        </row>
        <row r="71">
          <cell r="A71">
            <v>500368</v>
          </cell>
          <cell r="B71" t="str">
            <v>T-shirts with key messages  (Direct)(Malualkon)</v>
          </cell>
        </row>
        <row r="72">
          <cell r="A72">
            <v>442671</v>
          </cell>
          <cell r="B72" t="str">
            <v>Assess capacities of existing and new SMCs/PTAs (including the CEC in Maban), school leaders and head teachers and County Education Departments – (Direct non staff)(Maban)</v>
          </cell>
        </row>
        <row r="73">
          <cell r="A73">
            <v>442672</v>
          </cell>
          <cell r="B73" t="str">
            <v>Train the SMCs/PTAs, school leaders/head teachers, and CED officers in identified capacity/training needs  in relation to their roles and responsibilities (Direct non staff)(Maban)</v>
          </cell>
        </row>
        <row r="74">
          <cell r="A74">
            <v>442673</v>
          </cell>
          <cell r="B74" t="str">
            <v>Train the SMCs/PTAs, school leaders/head teachers, and CED officers in identified capacity/training needs  in relation to their roles and responsibilities  (Direct non staff)(Akobo)</v>
          </cell>
        </row>
        <row r="75">
          <cell r="A75">
            <v>442674</v>
          </cell>
          <cell r="B75" t="str">
            <v>Train teachers, school leaders and head teachers in gender sensitive pedagogy and support to children with disabilities in the classroom/school (Direct non staff)(Maban)</v>
          </cell>
        </row>
        <row r="76">
          <cell r="A76">
            <v>442675</v>
          </cell>
          <cell r="B76" t="str">
            <v>Train teachers, school leaders and head teachers in gender sensitive pedagogy and support to children with disabilities in the classroom/school (Direct non staff)(Akobo)</v>
          </cell>
        </row>
        <row r="77">
          <cell r="A77">
            <v>442676</v>
          </cell>
          <cell r="B77" t="str">
            <v>Trainings of Identified  key focal point as ToT in identified capacity needs from the group of key actors mentioned on 1.1.2 – (Direct non staff)(Maban)</v>
          </cell>
        </row>
        <row r="78">
          <cell r="A78">
            <v>442677</v>
          </cell>
          <cell r="B78" t="str">
            <v>Train county education department officers in school supervision, inspection, monitoring, evaluation and  reporting on school data – (Direct non staff)(Maban)</v>
          </cell>
        </row>
        <row r="79">
          <cell r="A79">
            <v>442678</v>
          </cell>
          <cell r="B79" t="str">
            <v>Danida Kick-off meeting(Direct non staff)(Juba)</v>
          </cell>
        </row>
        <row r="80">
          <cell r="A80">
            <v>442679</v>
          </cell>
          <cell r="B80" t="str">
            <v>Develop survey tools together  with  children, parents and teachers about how they view the basic education provided and what  they would like to provide inputs about on a regular basis (Direct non staff)(Maban)</v>
          </cell>
        </row>
        <row r="81">
          <cell r="A81">
            <v>442680</v>
          </cell>
          <cell r="B81" t="str">
            <v>Identify when and how feedback can be reported back to children and parents as part of ongoing community visits, meetings and interventions to provide information back to the consulted groups (Direct non staff)(Maban)</v>
          </cell>
        </row>
        <row r="82">
          <cell r="A82">
            <v>501745</v>
          </cell>
          <cell r="B82" t="str">
            <v>Conduct refresher training of school teachers, leaders and head teachers  in the Teachers Code of Conduct and School Code of Conduct  (Direct)(Maban)</v>
          </cell>
        </row>
        <row r="83">
          <cell r="A83">
            <v>501746</v>
          </cell>
          <cell r="B83" t="str">
            <v>Conduct refresher training of school teachers, leaders and head teachers  in the Teachers Code of Conduct and School Code of Conduct  (Direct)(Akobo)</v>
          </cell>
        </row>
        <row r="86">
          <cell r="A86">
            <v>442681</v>
          </cell>
          <cell r="B86" t="str">
            <v>Conduct mobilization for back to school campaigns through PTAs, Children's clubs, local authorities and community members(Direct non staff)(Maban)</v>
          </cell>
        </row>
        <row r="87">
          <cell r="A87">
            <v>442682</v>
          </cell>
          <cell r="B87" t="str">
            <v>Conduct awareness raising about gender equality, the importance of education for girls and boys  and children with disabilities (Direct non staff)(Maban)</v>
          </cell>
        </row>
        <row r="88">
          <cell r="A88">
            <v>442683</v>
          </cell>
          <cell r="B88" t="str">
            <v>Conduct awareness raising about gender equality, the importance of education for girls and boys  and children with disabilities (Direct non staff)(Akobo)</v>
          </cell>
        </row>
        <row r="89">
          <cell r="A89">
            <v>442684</v>
          </cell>
          <cell r="B89" t="str">
            <v>Develop and pilot child-friendly illustrated SCoC with learners, teachers, school leaders and PTAs (Direct non staff)(Maban)</v>
          </cell>
        </row>
        <row r="90">
          <cell r="A90">
            <v>442685</v>
          </cell>
          <cell r="B90" t="str">
            <v>Develop and pilot child-friendly illustrated SCoC with learners, teachers, school leaders and PTAs (Direct non staff)(Akobo)</v>
          </cell>
        </row>
        <row r="91">
          <cell r="A91">
            <v>442686</v>
          </cell>
          <cell r="B91" t="str">
            <v>Establish / strengthen school child right clubs  or link up with existing child protection school clubs (Direct non staff)(Maban)</v>
          </cell>
        </row>
        <row r="92">
          <cell r="A92">
            <v>442687</v>
          </cell>
          <cell r="B92" t="str">
            <v>Support recreational activities and fun (plays) at the school (Direct non staff)(Maban)</v>
          </cell>
        </row>
        <row r="93">
          <cell r="A93">
            <v>442688</v>
          </cell>
          <cell r="B93" t="str">
            <v>Support recreational activities and fun (plays) at the school (Direct non staff)(Akobo)</v>
          </cell>
        </row>
        <row r="94">
          <cell r="A94">
            <v>442689</v>
          </cell>
          <cell r="B94" t="str">
            <v>Provision hygiene kits for girls and train girls in how to make them themselves (Direct non staff)(Maban)</v>
          </cell>
        </row>
        <row r="95">
          <cell r="A95">
            <v>442690</v>
          </cell>
          <cell r="B95" t="str">
            <v>Provision hygiene kits for girls and train girls in how to make them themselves (Direct non staff)(Akobo)</v>
          </cell>
        </row>
        <row r="96">
          <cell r="A96">
            <v>483236</v>
          </cell>
          <cell r="B96" t="str">
            <v>Support school improvement plans (Maban)</v>
          </cell>
        </row>
        <row r="97">
          <cell r="A97">
            <v>483237</v>
          </cell>
          <cell r="B97" t="str">
            <v>Teachers and PTA Trainings on roles and responsibilities (Akobo)</v>
          </cell>
        </row>
        <row r="100">
          <cell r="A100">
            <v>442691</v>
          </cell>
          <cell r="B100" t="str">
            <v>Payment of cash incentives to teachers (Direct non staff)(Maban)</v>
          </cell>
        </row>
        <row r="101">
          <cell r="A101">
            <v>442692</v>
          </cell>
          <cell r="B101" t="str">
            <v>Payment of cash incentives to teachers (Direct non staff)(Jonglei)</v>
          </cell>
        </row>
        <row r="102">
          <cell r="A102">
            <v>442693</v>
          </cell>
          <cell r="B102" t="str">
            <v>Facilitate Training of Trainers (ToT) of teachers in Literacy Boost in Emergencies (Direct non staff)(Maban)</v>
          </cell>
        </row>
        <row r="103">
          <cell r="A103">
            <v>442694</v>
          </cell>
          <cell r="B103" t="str">
            <v>Facilitate school-based in-service training of teachers in Literacy Boost in Emergencies  and pedagogical skills (Direct non staff)(Maban)</v>
          </cell>
        </row>
        <row r="104">
          <cell r="A104">
            <v>442695</v>
          </cell>
          <cell r="B104" t="str">
            <v>Facilitate school-based in-service training of teachers in Literacy Boost in Emergencies  and pedagogical skills (Direct non staff)(Akobo)</v>
          </cell>
        </row>
        <row r="105">
          <cell r="A105">
            <v>442696</v>
          </cell>
          <cell r="B105" t="str">
            <v>Provide relevant and appropriate teaching and learning materials to pupils and teachers (Direct non staff)(Akobo)</v>
          </cell>
        </row>
        <row r="106">
          <cell r="A106">
            <v>442697</v>
          </cell>
          <cell r="B106" t="str">
            <v>Literacy fairs/festivals and competitions (Direct non staff)(Maban)</v>
          </cell>
        </row>
        <row r="107">
          <cell r="A107">
            <v>442698</v>
          </cell>
          <cell r="B107" t="str">
            <v>Literacy fairs/festivals and competitions (Direct non staff)(Akobo)</v>
          </cell>
        </row>
        <row r="108">
          <cell r="A108">
            <v>442699</v>
          </cell>
          <cell r="B108" t="str">
            <v>Facilitate recruitment and training of volunteer community reading facilitators among the youth in the community (Direct non staff)(Maban)</v>
          </cell>
        </row>
        <row r="109">
          <cell r="A109">
            <v>442700</v>
          </cell>
          <cell r="B109" t="str">
            <v>Establish mini libraries (or book banks) and reading spaces/rooms in schools and communities (Direct non staff)(Maban)</v>
          </cell>
        </row>
        <row r="110">
          <cell r="A110">
            <v>442701</v>
          </cell>
          <cell r="B110" t="str">
            <v>Establish mini libraries (or book banks) and reading spaces/rooms in schools and communities (Direct non staff)(Akobo)</v>
          </cell>
        </row>
        <row r="111">
          <cell r="A111">
            <v>482974</v>
          </cell>
          <cell r="B111" t="str">
            <v>School supplies(Direct)(Non-staff)</v>
          </cell>
        </row>
        <row r="112">
          <cell r="A112">
            <v>483238</v>
          </cell>
          <cell r="B112" t="str">
            <v>Provide relevant and appropriate teaching and learning materials to pupils and teachers (Maban)</v>
          </cell>
        </row>
        <row r="115">
          <cell r="A115">
            <v>442702</v>
          </cell>
          <cell r="B115" t="str">
            <v>Conduct training on case management and Family tracing and Reunification Standard Operating procedures for case workers (Direct non staff)(Maban)</v>
          </cell>
        </row>
        <row r="116">
          <cell r="A116">
            <v>442703</v>
          </cell>
          <cell r="B116" t="str">
            <v>Conduct training on case management and Family tracing and Reunification Standard Operating procedures for case workers (Direct non staff)(Akobo)</v>
          </cell>
        </row>
        <row r="117">
          <cell r="A117">
            <v>442704</v>
          </cell>
          <cell r="B117" t="str">
            <v>Conduct training on case management and Family tracing and Reunification Standard Operating procedures for case workers (Direct non staff)(Bor)</v>
          </cell>
        </row>
        <row r="118">
          <cell r="A118">
            <v>442705</v>
          </cell>
          <cell r="B118" t="str">
            <v>Conduct training on case management and Family tracing and Reunification Standard Operating procedures for case workers (Direct non staff)(Lankien)</v>
          </cell>
        </row>
        <row r="119">
          <cell r="A119">
            <v>442706</v>
          </cell>
          <cell r="B119" t="str">
            <v>Mapping of service providers in the target areas (Direct non staff)(Maban)</v>
          </cell>
        </row>
        <row r="120">
          <cell r="A120">
            <v>442707</v>
          </cell>
          <cell r="B120" t="str">
            <v>Build the capacity and support the Ministry of Gender and Social Welfare in  Maban, in establishing a case management system (Direct non staff)(Maban)</v>
          </cell>
        </row>
        <row r="121">
          <cell r="A121">
            <v>442708</v>
          </cell>
          <cell r="B121" t="str">
            <v>Provide emergency support to most vulnerable children (Direct non staff)(Akobo)</v>
          </cell>
        </row>
        <row r="122">
          <cell r="A122">
            <v>442709</v>
          </cell>
          <cell r="B122" t="str">
            <v>Provide emergency support to most vulnerable children (Direct non staff)(Bor)</v>
          </cell>
        </row>
        <row r="123">
          <cell r="A123">
            <v>442710</v>
          </cell>
          <cell r="B123" t="str">
            <v>Provide emergency support to most vulnerable children (Direct non staff)(Lankien)</v>
          </cell>
        </row>
        <row r="124">
          <cell r="A124">
            <v>442711</v>
          </cell>
          <cell r="B124" t="str">
            <v>Provide emergency support to most vulnerable children (Direct non staff)(Maban)</v>
          </cell>
        </row>
        <row r="125">
          <cell r="A125">
            <v>442712</v>
          </cell>
          <cell r="B125" t="str">
            <v>Identification, registration and training of foster families (Direct non staff)(Maban)</v>
          </cell>
        </row>
        <row r="126">
          <cell r="A126">
            <v>442713</v>
          </cell>
          <cell r="B126" t="str">
            <v>Identification, registration and training of foster families (Direct non staff)(Akobo)</v>
          </cell>
        </row>
        <row r="127">
          <cell r="A127">
            <v>442714</v>
          </cell>
          <cell r="B127" t="str">
            <v>Identification, registration and training of foster families (Direct non staff)(Bor)</v>
          </cell>
        </row>
        <row r="128">
          <cell r="A128">
            <v>442715</v>
          </cell>
          <cell r="B128" t="str">
            <v>Identification, registration and training of foster families (Direct non staff)(Lankien)</v>
          </cell>
        </row>
        <row r="129">
          <cell r="A129">
            <v>442716</v>
          </cell>
          <cell r="B129" t="str">
            <v>Awareness raising on separation of children from their care givers (Direct non staff)(Maban)</v>
          </cell>
        </row>
        <row r="130">
          <cell r="A130">
            <v>442717</v>
          </cell>
          <cell r="B130" t="str">
            <v>Awareness raising on separation of children from their care givers (Direct non staff)(Akobo)</v>
          </cell>
        </row>
        <row r="131">
          <cell r="A131">
            <v>442718</v>
          </cell>
          <cell r="B131" t="str">
            <v>Awareness raising on separation of children from their care givers (Direct non staff)(Bor)</v>
          </cell>
        </row>
        <row r="132">
          <cell r="A132">
            <v>442719</v>
          </cell>
          <cell r="B132" t="str">
            <v>Awareness raising on separation of children from their care givers (Direct non staff)(Lankien)</v>
          </cell>
        </row>
        <row r="133">
          <cell r="A133">
            <v>442720</v>
          </cell>
          <cell r="B133" t="str">
            <v>Rollout Child Protection Information Management System + among FTR partners (Direct non staff)(Juba)</v>
          </cell>
        </row>
        <row r="134">
          <cell r="A134">
            <v>442721</v>
          </cell>
          <cell r="B134" t="str">
            <v>Develop learning materials for FTR partners  to build their capacity on FTR process (Direct non staff)(Juba)</v>
          </cell>
        </row>
        <row r="137">
          <cell r="A137">
            <v>442722</v>
          </cell>
          <cell r="B137" t="str">
            <v>Training of child and youth resilience workshop facilitators (Direct non staff)(Maban)</v>
          </cell>
        </row>
        <row r="138">
          <cell r="A138">
            <v>442723</v>
          </cell>
          <cell r="B138" t="str">
            <v>Training of child and youth resilience workshop facilitators (Direct non staff)(Akobo)</v>
          </cell>
        </row>
        <row r="139">
          <cell r="A139">
            <v>442724</v>
          </cell>
          <cell r="B139" t="str">
            <v>Training of child and youth resilience workshop facilitators (Direct non staff)(Bor)</v>
          </cell>
        </row>
        <row r="140">
          <cell r="A140">
            <v>442725</v>
          </cell>
          <cell r="B140" t="str">
            <v>Training of child and youth resilience workshop facilitators (Direct non staff)(Lankien)</v>
          </cell>
        </row>
        <row r="141">
          <cell r="A141">
            <v>442726</v>
          </cell>
          <cell r="B141" t="str">
            <v>Selection and conducting child resilience workshops (Direct non staff)(Maban)</v>
          </cell>
        </row>
        <row r="142">
          <cell r="A142">
            <v>442727</v>
          </cell>
          <cell r="B142" t="str">
            <v>Selection and conducting youth resilience workshops  (Direct non staff)(Akobo)</v>
          </cell>
        </row>
        <row r="143">
          <cell r="A143">
            <v>442728</v>
          </cell>
          <cell r="B143" t="str">
            <v>Selection and conducting youth resilience workshops (Direct non staff)(Bor)</v>
          </cell>
        </row>
        <row r="144">
          <cell r="A144">
            <v>442729</v>
          </cell>
          <cell r="B144" t="str">
            <v>Selection and conducting youth resilience workshops (Direct non staff)(Lankien)</v>
          </cell>
        </row>
        <row r="145">
          <cell r="A145">
            <v>442730</v>
          </cell>
          <cell r="B145" t="str">
            <v>Conduct parents meetings as part of the Y and CRP (Direct non staff)(Akobo)</v>
          </cell>
        </row>
        <row r="146">
          <cell r="A146">
            <v>442731</v>
          </cell>
          <cell r="B146" t="str">
            <v>Conduct parents meetings as part of the Y and CRP (Direct non staff)(Bor)</v>
          </cell>
        </row>
        <row r="147">
          <cell r="A147">
            <v>442732</v>
          </cell>
          <cell r="B147" t="str">
            <v>Conduct parents meetings as part of the Y and CRP (Direct non staff)(Lankien)</v>
          </cell>
        </row>
        <row r="148">
          <cell r="A148">
            <v>442733</v>
          </cell>
          <cell r="B148" t="str">
            <v>Conduct parents meetings as part of the Y and CRP (Direct non staff)(Maban)</v>
          </cell>
        </row>
        <row r="149">
          <cell r="A149">
            <v>442734</v>
          </cell>
          <cell r="B149" t="str">
            <v>Resilience facilitators incentives(Direct non staff)(Lankien)</v>
          </cell>
        </row>
        <row r="150">
          <cell r="A150">
            <v>442735</v>
          </cell>
          <cell r="B150" t="str">
            <v>Resilience facilitators incentives (Direct non staff)(Bor)</v>
          </cell>
        </row>
        <row r="151">
          <cell r="A151">
            <v>442736</v>
          </cell>
          <cell r="B151" t="str">
            <v>Resilience facilitators incentives(Direct non staff)(Akobo)</v>
          </cell>
        </row>
        <row r="152">
          <cell r="A152">
            <v>442737</v>
          </cell>
          <cell r="B152" t="str">
            <v>Resilience facilitators incentives (Direct non staff)(Maban)</v>
          </cell>
        </row>
        <row r="153">
          <cell r="A153">
            <v>442738</v>
          </cell>
          <cell r="B153" t="str">
            <v>Training of community members on Para-social skills (Direct non staff)(Maban)</v>
          </cell>
        </row>
        <row r="154">
          <cell r="A154">
            <v>442739</v>
          </cell>
          <cell r="B154" t="str">
            <v>Training of community members on Para-social skills (Direct non staff)(Akobo)</v>
          </cell>
        </row>
        <row r="155">
          <cell r="A155">
            <v>442740</v>
          </cell>
          <cell r="B155" t="str">
            <v>Training of community members on Para-social skills (Direct non staff)(Bor)</v>
          </cell>
        </row>
        <row r="156">
          <cell r="A156">
            <v>442741</v>
          </cell>
          <cell r="B156" t="str">
            <v>Training of community members on Para-social skills (Direct non staff)(Lankien)</v>
          </cell>
        </row>
        <row r="157">
          <cell r="A157">
            <v>442742</v>
          </cell>
          <cell r="B157" t="str">
            <v>Training of community members and parents on PFA (Direct non staff)(Akobo)</v>
          </cell>
        </row>
        <row r="158">
          <cell r="A158">
            <v>442743</v>
          </cell>
          <cell r="B158" t="str">
            <v>Training of community members and parents on PFA (Direct non staff)(Bor)</v>
          </cell>
        </row>
        <row r="159">
          <cell r="A159">
            <v>442744</v>
          </cell>
          <cell r="B159" t="str">
            <v>Training of community members and parents on PFA (Direct non staff)(Lankien)</v>
          </cell>
        </row>
        <row r="160">
          <cell r="A160">
            <v>442745</v>
          </cell>
          <cell r="B160" t="str">
            <v>Training of community members and parents on PFA (Direct non staff)(Maban)</v>
          </cell>
        </row>
        <row r="161">
          <cell r="A161">
            <v>442746</v>
          </cell>
          <cell r="B161" t="str">
            <v>Identification, training and follow ups of child protection Focal Points in schools (Direct non staff)(Akobo)</v>
          </cell>
        </row>
        <row r="162">
          <cell r="A162">
            <v>442747</v>
          </cell>
          <cell r="B162" t="str">
            <v>Identification, training and follow ups of child protection Focal Points in schools  (Direct non staff)(Bor)</v>
          </cell>
        </row>
        <row r="163">
          <cell r="A163">
            <v>442748</v>
          </cell>
          <cell r="B163" t="str">
            <v>Identification, training and follow ups of child protection Focal Points in schools  (Direct non staff)(Lankien)</v>
          </cell>
        </row>
        <row r="164">
          <cell r="A164">
            <v>442749</v>
          </cell>
          <cell r="B164" t="str">
            <v>Identification, training and follow ups of child protection Focal Points in schools  (Direct non staff)(Maban)</v>
          </cell>
        </row>
        <row r="165">
          <cell r="A165">
            <v>442750</v>
          </cell>
          <cell r="B165" t="str">
            <v>Establish CP help desks and conduct weekly follow up to support the focal points (Direct non staff)(Maban)</v>
          </cell>
        </row>
        <row r="166">
          <cell r="A166">
            <v>442751</v>
          </cell>
          <cell r="B166" t="str">
            <v>Establish CP help desks and conduct weekly follow up to support the focal points (Direct non staff)(Akobo)</v>
          </cell>
        </row>
        <row r="167">
          <cell r="A167">
            <v>442752</v>
          </cell>
          <cell r="B167" t="str">
            <v>Establish CP help desks and conduct weekly follow up to support the focal points (Direct non staff)(Bor)</v>
          </cell>
        </row>
        <row r="168">
          <cell r="A168">
            <v>442753</v>
          </cell>
          <cell r="B168" t="str">
            <v>Establish CP help desks and conduct weekly follow up to support the focal points (Direct non staff)(Lankien)</v>
          </cell>
        </row>
        <row r="169">
          <cell r="A169">
            <v>442754</v>
          </cell>
          <cell r="B169" t="str">
            <v>Conduct CP and behaviour change mass awareness campaigns and regular community awareness forums (Direct non staff)(Akobo)</v>
          </cell>
        </row>
        <row r="170">
          <cell r="A170">
            <v>442755</v>
          </cell>
          <cell r="B170" t="str">
            <v>Conduct CP and behaviour change mass awareness campaigns and regular community awareness forums (Direct non staff)(Bor)</v>
          </cell>
        </row>
        <row r="171">
          <cell r="A171">
            <v>442756</v>
          </cell>
          <cell r="B171" t="str">
            <v>Conduct CP and behaviour change mass awareness campaigns and regular community awareness forums (Direct non staff)(Lankien)</v>
          </cell>
        </row>
        <row r="172">
          <cell r="A172">
            <v>442757</v>
          </cell>
          <cell r="B172" t="str">
            <v>Conduct CP and behaviour change mass awareness campaigns and regular community awareness forums (Direct non staff)(Maban)</v>
          </cell>
        </row>
        <row r="175">
          <cell r="A175">
            <v>442758</v>
          </cell>
          <cell r="B175" t="str">
            <v>Assess the capacities and support the existing child protection committees (Direct non staff)(Maban)</v>
          </cell>
        </row>
        <row r="176">
          <cell r="A176">
            <v>442759</v>
          </cell>
          <cell r="B176" t="str">
            <v>Conduct/support community structures to carry out regular community awareness raising on recruitment of children into armed forces and groups (Direct non staff)(Akobo)</v>
          </cell>
        </row>
        <row r="177">
          <cell r="A177">
            <v>442760</v>
          </cell>
          <cell r="B177" t="str">
            <v>Conduct/support community structures to carry out regular community awareness raising on recruitment of children into armed forces and groups (Direct non staff)(Bor)</v>
          </cell>
        </row>
        <row r="178">
          <cell r="A178">
            <v>442761</v>
          </cell>
          <cell r="B178" t="str">
            <v>Conduct/support community structures to carry out regular community awareness raising on recruitment of children into armed forces and groups (Direct non staff)(Lankien)</v>
          </cell>
        </row>
        <row r="179">
          <cell r="A179">
            <v>442762</v>
          </cell>
          <cell r="B179" t="str">
            <v>Conduct/support community structures to carry out regular community awareness raising on recruitment of children into armed forces and groups (Direct non staff)(Maban)</v>
          </cell>
        </row>
        <row r="180">
          <cell r="A180">
            <v>442763</v>
          </cell>
          <cell r="B180" t="str">
            <v>CP IEC &amp; and visibility materials (posters, banners, t-shirts, caps) developed and distributed with key input from the children and youth (Direct non staff)(Akobo)</v>
          </cell>
        </row>
        <row r="181">
          <cell r="A181">
            <v>442764</v>
          </cell>
          <cell r="B181" t="str">
            <v>CP IEC &amp; and visibility materials (posters, banners, t-shirts, caps) developed and distributed with key input from the children and youth (Direct non staff)(Bor)</v>
          </cell>
        </row>
        <row r="182">
          <cell r="A182">
            <v>442765</v>
          </cell>
          <cell r="B182" t="str">
            <v>CP IEC &amp; and visibility materials (posters, banners, t-shirts, caps) developed and distributed with key input from the children and youth (Direct non staff)(Lankien)</v>
          </cell>
        </row>
        <row r="183">
          <cell r="A183">
            <v>442766</v>
          </cell>
          <cell r="B183" t="str">
            <v>CP IEC &amp; and visibility materials (posters, banners, t-shirts, caps) developed and distributed with key input from the children and youth (Direct non staff)(Maban)</v>
          </cell>
        </row>
        <row r="184">
          <cell r="A184">
            <v>442767</v>
          </cell>
          <cell r="B184" t="str">
            <v>Training of community members and project staff on MRM system (Direct non staff)(Akobo)</v>
          </cell>
        </row>
        <row r="185">
          <cell r="A185">
            <v>442768</v>
          </cell>
          <cell r="B185" t="str">
            <v>Training of community members and project staff on MRM system (Direct non staff)(Bor)</v>
          </cell>
        </row>
        <row r="186">
          <cell r="A186">
            <v>442769</v>
          </cell>
          <cell r="B186" t="str">
            <v>Training of community members and project staff on MRM system (Direct non staff)(Lankien)</v>
          </cell>
        </row>
        <row r="187">
          <cell r="A187">
            <v>442770</v>
          </cell>
          <cell r="B187" t="str">
            <v>Training of community members and project staff on MRM system (Direct non staff)(Maban)</v>
          </cell>
        </row>
        <row r="188">
          <cell r="A188">
            <v>442771</v>
          </cell>
          <cell r="B188" t="str">
            <v>Establish adolescents boys and girls friendly reporting mechanism (Direct non staff)(Akobo)</v>
          </cell>
        </row>
        <row r="189">
          <cell r="A189">
            <v>442772</v>
          </cell>
          <cell r="B189" t="str">
            <v>Establish adolescents boys and girls friendly reporting mechanism (Direct non staff)(Bor)</v>
          </cell>
        </row>
        <row r="190">
          <cell r="A190">
            <v>442773</v>
          </cell>
          <cell r="B190" t="str">
            <v>Establish adolescents boys and girls friendly reporting mechanism (Direct non staff)(Lankien)</v>
          </cell>
        </row>
        <row r="191">
          <cell r="A191">
            <v>442774</v>
          </cell>
          <cell r="B191" t="str">
            <v>Establish adolescents boys and girls friendly reporting mechanism (Direct non staff)(Maban)</v>
          </cell>
        </row>
        <row r="192">
          <cell r="A192">
            <v>442775</v>
          </cell>
          <cell r="B192" t="str">
            <v>Strengthen adolescent groups through provision of appropriate trainings (incl. group formation, conflict resolution, social mobilisation, participation, etc) (Direct non staff)(Akobo)</v>
          </cell>
        </row>
        <row r="193">
          <cell r="A193">
            <v>442776</v>
          </cell>
          <cell r="B193" t="str">
            <v>Strengthen adolescent groups through provision of appropriate trainings (incl. group formation, conflict resolution, social mobilisation, participation, etc) (Direct non staff)(Bor)</v>
          </cell>
        </row>
        <row r="194">
          <cell r="A194">
            <v>442777</v>
          </cell>
          <cell r="B194" t="str">
            <v>Strengthen adolescent groups through provision of appropriate trainings (incl. group formation, conflict resolution, social mobilisation, participation, etc) (Direct non staff)(Lankien)</v>
          </cell>
        </row>
        <row r="195">
          <cell r="A195">
            <v>442778</v>
          </cell>
          <cell r="B195" t="str">
            <v>Strengthen adolescent groups through provision of appropriate trainings (incl. group formation, conflict resolution, social mobilisation, participation, etc) (Direct non staff)(Maban)</v>
          </cell>
        </row>
        <row r="196">
          <cell r="A196">
            <v>442779</v>
          </cell>
          <cell r="B196" t="str">
            <v>Support child-led interventions (peer-to-peer activities - mobilisation, awareness on child rights &amp; child protection, gender, peace building, environment issues and community dialogue forums) to promote non- violent behaviour (Direct non staff)(Akobo)</v>
          </cell>
        </row>
        <row r="197">
          <cell r="A197">
            <v>442780</v>
          </cell>
          <cell r="B197" t="str">
            <v>Support child-led interventions (peer-to-peer activities - mobilisation, awareness on child rights &amp; child protection, gender, peace building, environment issues and community dialogue forums) to promote non- violent behaviour (Direct non staff)(Bor)</v>
          </cell>
        </row>
        <row r="198">
          <cell r="A198">
            <v>442781</v>
          </cell>
          <cell r="B198" t="str">
            <v>Support child-led interventions (peer-to-peer activities - mobilisation, awareness on child rights &amp; child protection, gender, peace building, environment issues and community dialogue forums) to promote non- violent behaviour (Direct non staff)(Lankien)</v>
          </cell>
        </row>
        <row r="199">
          <cell r="A199">
            <v>442782</v>
          </cell>
          <cell r="B199" t="str">
            <v>Support child-led interventions (peer-to-peer activities - mobilisation, awareness on child rights &amp; child protection, gender, peace building, environment issues and community dialogue forums) to promote non- violent behaviour (Direct non staff)(Maban)</v>
          </cell>
        </row>
        <row r="200">
          <cell r="A200">
            <v>442785</v>
          </cell>
          <cell r="B200" t="str">
            <v>Training Materials (Flip charts, Felt pens, Note books, Pens) (Direct non staff)(Maban) Edu</v>
          </cell>
        </row>
        <row r="201">
          <cell r="A201">
            <v>442786</v>
          </cell>
          <cell r="B201" t="str">
            <v>Training Materials (Flip charts, Felt pens, Note books, Pens) (Direct non staff)(Maban) CP</v>
          </cell>
        </row>
        <row r="202">
          <cell r="A202">
            <v>442787</v>
          </cell>
          <cell r="B202" t="str">
            <v>Training Materials (Flip charts, Felt pens, Note books, Pens) (Direct non staff)(Akobo)</v>
          </cell>
        </row>
        <row r="203">
          <cell r="A203">
            <v>442788</v>
          </cell>
          <cell r="B203" t="str">
            <v>Training Materials (Flip charts, Felt pens, Note books, Pens) (Direct non staff)(Bor)</v>
          </cell>
        </row>
        <row r="204">
          <cell r="A204">
            <v>442789</v>
          </cell>
          <cell r="B204" t="str">
            <v>Training Materials (Flip charts, Felt pens, Note books, Pens) (Direct non staff)(Lankien)</v>
          </cell>
        </row>
        <row r="205">
          <cell r="A205">
            <v>442790</v>
          </cell>
          <cell r="B205" t="str">
            <v>Youth and child resilience activities materials  (footballs, volleyballs, nets, banners, sports uniform) (Direct non staff)(Bor)</v>
          </cell>
        </row>
        <row r="206">
          <cell r="A206">
            <v>442791</v>
          </cell>
          <cell r="B206" t="str">
            <v>Youth and child resilience activities materials  (footballs, volleyballs, nets, banners, sports uniform) (Direct non staff)(Lankien)</v>
          </cell>
        </row>
        <row r="207">
          <cell r="A207">
            <v>442792</v>
          </cell>
          <cell r="B207" t="str">
            <v>Youth and child resilience activities materials  (footballs, volleyballs, nets, banners, sports uniform) (Direct non staff)(Akobo)</v>
          </cell>
        </row>
        <row r="208">
          <cell r="A208">
            <v>442793</v>
          </cell>
          <cell r="B208" t="str">
            <v>Youth and child resilience activities materials  (footballs, volleyballs, nets, banners, sports uniform) (Direct non staff)(Maban)</v>
          </cell>
        </row>
        <row r="211">
          <cell r="A211">
            <v>442630</v>
          </cell>
          <cell r="B211" t="str">
            <v>Project Manager(Direct staff)</v>
          </cell>
        </row>
        <row r="212">
          <cell r="A212">
            <v>442631</v>
          </cell>
          <cell r="B212" t="str">
            <v>Education Programme Manager(Shared staff)(Maban)</v>
          </cell>
        </row>
        <row r="213">
          <cell r="A213">
            <v>442632</v>
          </cell>
          <cell r="B213" t="str">
            <v>Education Programme Manager (Shared Staff)(Jonglei)</v>
          </cell>
        </row>
        <row r="214">
          <cell r="A214">
            <v>442633</v>
          </cell>
          <cell r="B214" t="str">
            <v>Education In Emergencies Technical Specialist (Shared Staff)(Juba)</v>
          </cell>
        </row>
        <row r="215">
          <cell r="A215">
            <v>442634</v>
          </cell>
          <cell r="B215" t="str">
            <v>Child Protection Manager (Shared Staff)(Maban)</v>
          </cell>
        </row>
        <row r="216">
          <cell r="A216">
            <v>442635</v>
          </cell>
          <cell r="B216" t="str">
            <v>Child Protection Manager (Shared Staff)(Bor)</v>
          </cell>
        </row>
        <row r="217">
          <cell r="A217">
            <v>442636</v>
          </cell>
          <cell r="B217" t="str">
            <v>CPIMS Manager (Shared Staff)(Juba)</v>
          </cell>
        </row>
        <row r="218">
          <cell r="A218">
            <v>442637</v>
          </cell>
          <cell r="B218" t="str">
            <v>Director of Program Operations (Shared Staff)(Juba)</v>
          </cell>
        </row>
        <row r="219">
          <cell r="A219">
            <v>442638</v>
          </cell>
          <cell r="B219" t="str">
            <v>Director of Program Development &amp; Quality (Shared Staff)(Juba)</v>
          </cell>
        </row>
        <row r="220">
          <cell r="A220">
            <v>442639</v>
          </cell>
          <cell r="B220" t="str">
            <v>Program Operations Manager Zone 1 (Shared Staff)(Juba)</v>
          </cell>
        </row>
        <row r="221">
          <cell r="A221">
            <v>442640</v>
          </cell>
          <cell r="B221" t="str">
            <v>Program Operations Manager Zone 3 (Shared Staff)(Juba)</v>
          </cell>
        </row>
        <row r="222">
          <cell r="A222">
            <v>442641</v>
          </cell>
          <cell r="B222" t="str">
            <v>Head of MEAL (Shared Staff)(Juba)</v>
          </cell>
        </row>
        <row r="223">
          <cell r="A223">
            <v>442642</v>
          </cell>
          <cell r="B223" t="str">
            <v>Roving MEAL Manager (Shared Staff)(Juba)</v>
          </cell>
        </row>
        <row r="224">
          <cell r="A224">
            <v>442644</v>
          </cell>
          <cell r="B224" t="str">
            <v>Gender and CRG Coordinator(60% field)(Direct staff)</v>
          </cell>
        </row>
        <row r="225">
          <cell r="A225">
            <v>442645</v>
          </cell>
          <cell r="B225" t="str">
            <v>Education Data Officer (Direct staff)(Maban)</v>
          </cell>
        </row>
        <row r="226">
          <cell r="A226">
            <v>442646</v>
          </cell>
          <cell r="B226" t="str">
            <v>Teacher Trainers (Direct staff)(Maban)</v>
          </cell>
        </row>
        <row r="227">
          <cell r="A227">
            <v>442647</v>
          </cell>
          <cell r="B227" t="str">
            <v>Education Project Officer (Direct staff)(Maban)</v>
          </cell>
        </row>
        <row r="228">
          <cell r="A228">
            <v>442648</v>
          </cell>
          <cell r="B228" t="str">
            <v>Assitant Project Manager (Direct staff)(Akobo)</v>
          </cell>
        </row>
        <row r="229">
          <cell r="A229">
            <v>442649</v>
          </cell>
          <cell r="B229" t="str">
            <v>Education Officers (Direct staff)(Akobo)</v>
          </cell>
        </row>
        <row r="230">
          <cell r="A230">
            <v>442650</v>
          </cell>
          <cell r="B230" t="str">
            <v>Assistant Education Project Officers (Direct staff)(Jonglei)</v>
          </cell>
        </row>
        <row r="231">
          <cell r="A231">
            <v>442651</v>
          </cell>
          <cell r="B231" t="str">
            <v>Assistant CP Program Manager (Direct staff)(Maban)</v>
          </cell>
        </row>
        <row r="232">
          <cell r="A232">
            <v>442652</v>
          </cell>
          <cell r="B232" t="str">
            <v>Assistant CP Program Manager (Direct staff)(Akobo)</v>
          </cell>
        </row>
        <row r="233">
          <cell r="A233">
            <v>442653</v>
          </cell>
          <cell r="B233" t="str">
            <v>Assistant CP Program Manager (Direct staff)(Bor)</v>
          </cell>
        </row>
        <row r="234">
          <cell r="A234">
            <v>442654</v>
          </cell>
          <cell r="B234" t="str">
            <v>Assistant CP Program Manager(Direct staff)(Lankien)</v>
          </cell>
        </row>
        <row r="235">
          <cell r="A235">
            <v>442655</v>
          </cell>
          <cell r="B235" t="str">
            <v>CP Program Officers (Direct staff)(Akobo)</v>
          </cell>
        </row>
        <row r="236">
          <cell r="A236">
            <v>442656</v>
          </cell>
          <cell r="B236" t="str">
            <v>CP Program Officers (Direct staff)(Bor)</v>
          </cell>
        </row>
        <row r="237">
          <cell r="A237">
            <v>442657</v>
          </cell>
          <cell r="B237" t="str">
            <v>CP Program Officers (Direct staff)(Lankien)</v>
          </cell>
        </row>
        <row r="238">
          <cell r="A238">
            <v>442658</v>
          </cell>
          <cell r="B238" t="str">
            <v>CP Program Officers (Direct staff)(Maban)</v>
          </cell>
        </row>
        <row r="239">
          <cell r="A239">
            <v>442659</v>
          </cell>
          <cell r="B239" t="str">
            <v>CPIMS Data Clerk (Direct staff)(Akobo)</v>
          </cell>
        </row>
        <row r="240">
          <cell r="A240">
            <v>442660</v>
          </cell>
          <cell r="B240" t="str">
            <v>CPIMS Data Clerk (Direct staff)(Bor)</v>
          </cell>
        </row>
        <row r="241">
          <cell r="A241">
            <v>442661</v>
          </cell>
          <cell r="B241" t="str">
            <v>CPIMS Data Clerk (Direct staff)(Lankien)</v>
          </cell>
        </row>
        <row r="242">
          <cell r="A242">
            <v>442662</v>
          </cell>
          <cell r="B242" t="str">
            <v>CPIMS Data Clerk(Direct staff)(Maban)</v>
          </cell>
        </row>
        <row r="243">
          <cell r="A243">
            <v>442663</v>
          </cell>
          <cell r="B243" t="str">
            <v>Case Workers (Direct staff)(Akobo)</v>
          </cell>
        </row>
        <row r="244">
          <cell r="A244">
            <v>442664</v>
          </cell>
          <cell r="B244" t="str">
            <v>Case Workers (Direct staff)(Bor)</v>
          </cell>
        </row>
        <row r="245">
          <cell r="A245">
            <v>442665</v>
          </cell>
          <cell r="B245" t="str">
            <v>Case Workers (Direct staff)(Lankien)</v>
          </cell>
        </row>
        <row r="246">
          <cell r="A246">
            <v>442666</v>
          </cell>
          <cell r="B246" t="str">
            <v>Case Workers (Direct staff)(Maban)</v>
          </cell>
        </row>
        <row r="247">
          <cell r="A247">
            <v>442667</v>
          </cell>
          <cell r="B247" t="str">
            <v>Community Mobilizers (Direct staff)(Akobo)</v>
          </cell>
        </row>
        <row r="248">
          <cell r="A248">
            <v>442668</v>
          </cell>
          <cell r="B248" t="str">
            <v>Community Mobilizers (Direct staff)(Bor)</v>
          </cell>
        </row>
        <row r="249">
          <cell r="A249">
            <v>442669</v>
          </cell>
          <cell r="B249" t="str">
            <v>Community Mobilizers (Direct staff)(Lankien)</v>
          </cell>
        </row>
        <row r="250">
          <cell r="A250">
            <v>442670</v>
          </cell>
          <cell r="B250" t="str">
            <v>Community Mobilizers (Direct staff)(Maban)</v>
          </cell>
        </row>
        <row r="251">
          <cell r="A251">
            <v>483003</v>
          </cell>
          <cell r="B251" t="str">
            <v>Education Project Coordinator(Direct)(staff)(Maban)</v>
          </cell>
        </row>
        <row r="252">
          <cell r="A252">
            <v>501744</v>
          </cell>
          <cell r="B252" t="str">
            <v>Advocacy &amp; Policy Director (Direct)(Juba)</v>
          </cell>
        </row>
        <row r="255">
          <cell r="A255">
            <v>443563</v>
          </cell>
          <cell r="B255" t="str">
            <v>Field Manager(shared staff)(Bor)</v>
          </cell>
        </row>
        <row r="256">
          <cell r="A256">
            <v>443564</v>
          </cell>
          <cell r="B256" t="str">
            <v>Field Manager(shared staff)(Lankien)</v>
          </cell>
        </row>
        <row r="257">
          <cell r="A257">
            <v>443565</v>
          </cell>
          <cell r="B257" t="str">
            <v>Field Manager(shared staff)(Akobo)</v>
          </cell>
        </row>
        <row r="258">
          <cell r="A258">
            <v>443566</v>
          </cell>
          <cell r="B258" t="str">
            <v>Field Manager(shared staff)(Maban)</v>
          </cell>
        </row>
        <row r="259">
          <cell r="A259" t="str">
            <v>I20800496</v>
          </cell>
          <cell r="B259" t="str">
            <v>Country Shared Costs - International salaries</v>
          </cell>
        </row>
        <row r="262">
          <cell r="A262" t="str">
            <v>N20800496</v>
          </cell>
          <cell r="B262" t="str">
            <v>Country Shared Costs - National salaries</v>
          </cell>
        </row>
        <row r="265">
          <cell r="A265">
            <v>442794</v>
          </cell>
          <cell r="B265" t="str">
            <v>Premises Cost(Shared-non-staff)(Bor)</v>
          </cell>
        </row>
        <row r="266">
          <cell r="A266">
            <v>442795</v>
          </cell>
          <cell r="B266" t="str">
            <v>Premises Cost(Shared-non-staff)(Lankien))</v>
          </cell>
        </row>
        <row r="267">
          <cell r="A267">
            <v>442796</v>
          </cell>
          <cell r="B267" t="str">
            <v>Premises Cost(Shared-non-staff)(Akobo)</v>
          </cell>
        </row>
        <row r="268">
          <cell r="A268">
            <v>442797</v>
          </cell>
          <cell r="B268" t="str">
            <v>Premises Cost(Shared-non-staff)(Maban)</v>
          </cell>
        </row>
        <row r="269">
          <cell r="A269">
            <v>442798</v>
          </cell>
          <cell r="B269" t="str">
            <v>Vehicle and Transportation(Shared-non-staff)(Bor)</v>
          </cell>
        </row>
        <row r="270">
          <cell r="A270">
            <v>442799</v>
          </cell>
          <cell r="B270" t="str">
            <v>Vehicle and Transportation(Shared-non-staff)(Lankien))</v>
          </cell>
        </row>
        <row r="271">
          <cell r="A271">
            <v>442800</v>
          </cell>
          <cell r="B271" t="str">
            <v>Vehicle and Transportation(Shared-non-staff)(Akobo)</v>
          </cell>
        </row>
        <row r="272">
          <cell r="A272">
            <v>442801</v>
          </cell>
          <cell r="B272" t="str">
            <v>Vehicle and Transportation(Shared-non-staff)(Maban)</v>
          </cell>
        </row>
        <row r="273">
          <cell r="A273">
            <v>482978</v>
          </cell>
          <cell r="B273" t="str">
            <v>Laptops for Education staffs(Direct)(Non-Staff)</v>
          </cell>
        </row>
        <row r="274">
          <cell r="A274" t="str">
            <v>C20800496</v>
          </cell>
          <cell r="B274" t="str">
            <v>Country Shared Costs - Other</v>
          </cell>
        </row>
        <row r="275">
          <cell r="A275" t="str">
            <v>P20800496</v>
          </cell>
          <cell r="B275" t="str">
            <v>Country Shared Costs - Premise costs</v>
          </cell>
        </row>
        <row r="276">
          <cell r="A276" t="str">
            <v>T20800496</v>
          </cell>
          <cell r="B276" t="str">
            <v>Country Shared Costs - Travel &amp; Lodging</v>
          </cell>
        </row>
        <row r="277">
          <cell r="A277" t="str">
            <v>V20800496</v>
          </cell>
          <cell r="B277" t="str">
            <v>Country Shared Costs – Vehicle &amp; transport costs</v>
          </cell>
        </row>
        <row r="280">
          <cell r="A280">
            <v>442894</v>
          </cell>
          <cell r="B280" t="str">
            <v>Freight,transportation, warehousing &amp; storage - Educ &amp; CP (Direct non staff)(Maban)</v>
          </cell>
        </row>
        <row r="281">
          <cell r="A281">
            <v>442895</v>
          </cell>
          <cell r="B281" t="str">
            <v>Freight,transportation, warehousing &amp; storage - Educ &amp; CP (Direct non staff)(Bor)</v>
          </cell>
        </row>
        <row r="282">
          <cell r="A282">
            <v>442896</v>
          </cell>
          <cell r="B282" t="str">
            <v>Freight,transportation, warehousing &amp; storage - Educ &amp; CP (Direct non staff)(Lankien)</v>
          </cell>
        </row>
        <row r="283">
          <cell r="A283">
            <v>442897</v>
          </cell>
          <cell r="B283" t="str">
            <v>Freight,transportation, warehousing &amp; storage - Educ &amp; CP (Direct non staff)(Akobo)</v>
          </cell>
        </row>
        <row r="284">
          <cell r="A284">
            <v>442898</v>
          </cell>
          <cell r="B284" t="str">
            <v>Field staff travel (shared non taff)(Juba- Maban- Juba)</v>
          </cell>
        </row>
        <row r="285">
          <cell r="A285">
            <v>442899</v>
          </cell>
          <cell r="B285" t="str">
            <v>Accommodation and per diem in Juba for Programme staff(Shared-non-staff)(Maban)</v>
          </cell>
        </row>
        <row r="286">
          <cell r="A286">
            <v>442900</v>
          </cell>
          <cell r="B286" t="str">
            <v>Field staff travel (Juba- Jonglei - Juba)(Shared-non-staff)</v>
          </cell>
        </row>
        <row r="287">
          <cell r="A287">
            <v>442901</v>
          </cell>
          <cell r="B287" t="str">
            <v>Accommodation and per diem in Juba for Programme staff(Shared-non-staff)(Jonglei)</v>
          </cell>
        </row>
        <row r="288">
          <cell r="A288">
            <v>442902</v>
          </cell>
          <cell r="B288" t="str">
            <v>Field staff travel (Juba- Maban- Juba)(Shared-non-staff)</v>
          </cell>
        </row>
        <row r="289">
          <cell r="A289">
            <v>442903</v>
          </cell>
          <cell r="B289" t="str">
            <v>Accommodation and per diem in Juba for Programme staff - CP(Shared-non-staff)(Maban)</v>
          </cell>
        </row>
        <row r="290">
          <cell r="A290">
            <v>442904</v>
          </cell>
          <cell r="B290" t="str">
            <v>Field staff travel (Juba- Jonglei - Juba)(Shared-non-staff)</v>
          </cell>
        </row>
        <row r="291">
          <cell r="A291">
            <v>442905</v>
          </cell>
          <cell r="B291" t="str">
            <v>Accommodation and per diem in Juba for Programme staff(Shared-non-staff)(Jonglei)</v>
          </cell>
        </row>
        <row r="294">
          <cell r="A294">
            <v>442783</v>
          </cell>
          <cell r="B294" t="str">
            <v>Routine MEAL Activities</v>
          </cell>
        </row>
        <row r="295">
          <cell r="A295">
            <v>501747</v>
          </cell>
          <cell r="B295" t="str">
            <v>Project Evaluation &amp; Lesson Learner Workshop(Direct)(Juba)</v>
          </cell>
        </row>
        <row r="298">
          <cell r="A298">
            <v>442784</v>
          </cell>
          <cell r="B298" t="str">
            <v>Audit</v>
          </cell>
        </row>
        <row r="300">
          <cell r="A300">
            <v>0</v>
          </cell>
          <cell r="B300" t="str">
            <v>n/a</v>
          </cell>
        </row>
        <row r="303">
          <cell r="A303">
            <v>434058</v>
          </cell>
          <cell r="B303" t="str">
            <v>Visit partner CSOs and conduct partnership assessment(Direct) (Juba)</v>
          </cell>
        </row>
        <row r="304">
          <cell r="A304">
            <v>437243</v>
          </cell>
          <cell r="B304" t="str">
            <v>Workshop with partners to identify and prioritise critical capacity gaps to be addressed first(Direct) (Malualkon)</v>
          </cell>
        </row>
        <row r="305">
          <cell r="A305">
            <v>437244</v>
          </cell>
          <cell r="B305" t="str">
            <v>Implement the capacity development plan e.g. trainings, mentoring, networking, on-the-job training, sharing of CP and YE technical tools  (Direct)(Rumbek)</v>
          </cell>
        </row>
        <row r="306">
          <cell r="A306">
            <v>437245</v>
          </cell>
          <cell r="B306" t="str">
            <v>Workshop with partners to identify and prioritise critical capacity gaps to be addressed first (Direct) (Rumbek)</v>
          </cell>
        </row>
        <row r="307">
          <cell r="A307">
            <v>437246</v>
          </cell>
          <cell r="B307" t="str">
            <v>Implement the capacity development plan e.g. trainings, mentoring, networking, on-the-job training, sharing of CP and YE technical tools (Direct)(Malualkon)</v>
          </cell>
        </row>
        <row r="308">
          <cell r="A308">
            <v>501379</v>
          </cell>
          <cell r="B308" t="str">
            <v>Train SCI team members in use of partnership tool for capacity assessment (Direct)(Juba)</v>
          </cell>
        </row>
        <row r="311">
          <cell r="A311">
            <v>437247</v>
          </cell>
          <cell r="B311" t="str">
            <v>Conduct joint SC and CSO partner capacity assessment of CP and YE duty bearers (Direct)(Rumbek)</v>
          </cell>
        </row>
        <row r="312">
          <cell r="A312">
            <v>437248</v>
          </cell>
          <cell r="B312" t="str">
            <v>Workshop with CP and YE duty bearers to disseminate capacity assessment report  (Direct)(Rumbek)</v>
          </cell>
        </row>
        <row r="313">
          <cell r="A313">
            <v>437249</v>
          </cell>
          <cell r="B313" t="str">
            <v>Conduct joint SC and CSO partner capacity assessment of CP and YE duty bearers (Direct)(Malualkon)</v>
          </cell>
        </row>
        <row r="314">
          <cell r="A314">
            <v>437250</v>
          </cell>
          <cell r="B314" t="str">
            <v>Workshop with CP and YE duty bearers to disseminate capacity assessment report (Direct)(Malualkon)</v>
          </cell>
        </row>
        <row r="315">
          <cell r="A315">
            <v>437251</v>
          </cell>
          <cell r="B315" t="str">
            <v>Conduct assessment of service providers based on roles and responsibilities checklist  (Direct)(Rumbek)</v>
          </cell>
        </row>
        <row r="316">
          <cell r="A316">
            <v>437252</v>
          </cell>
          <cell r="B316" t="str">
            <v>Conduct assessment of service providers based on roles and responsibilities checklist (Direct)(Malualkon)</v>
          </cell>
        </row>
        <row r="317">
          <cell r="A317">
            <v>437253</v>
          </cell>
          <cell r="B317" t="str">
            <v>Workshop with CP and YE duty bearers to agree on SC and CSO partner capacity development support  (Direct)(Rumbek)</v>
          </cell>
        </row>
        <row r="318">
          <cell r="A318">
            <v>437254</v>
          </cell>
          <cell r="B318" t="str">
            <v>Implement engagement plan e.g. training of front line government workers in CP or YE techniques, mentoring on implementation of Child Act and other relevant policies related to CP and YE  (Direct)(Rumbek)</v>
          </cell>
        </row>
        <row r="319">
          <cell r="A319">
            <v>437255</v>
          </cell>
          <cell r="B319" t="str">
            <v>Workshop with CP and YE duty bearers to agree on SC and CSO partner capacity development support (Direct)(Malualkon)</v>
          </cell>
        </row>
        <row r="320">
          <cell r="A320">
            <v>437256</v>
          </cell>
          <cell r="B320" t="str">
            <v>Implement engagement plan e.g. training of front line government workers in CP or YE techniques, mentoring on implementation of Child Act and other relevant policies related to CP and YE (Direct)(Malualkon)</v>
          </cell>
        </row>
        <row r="321">
          <cell r="A321">
            <v>437257</v>
          </cell>
          <cell r="B321" t="str">
            <v>Implement engagement plan e.g. training of service provider staff in CP or YE techniques (e.g. Child Resilience and Youth Resilience)  (Direct)(Rumbek)</v>
          </cell>
        </row>
        <row r="322">
          <cell r="A322">
            <v>437258</v>
          </cell>
          <cell r="B322" t="str">
            <v>Implement engagement plan e.g. training of service provider staff in CP or YE techniques (e.g. Child Resilience and Youth Resilience) (Direct)(Malualkon)</v>
          </cell>
        </row>
        <row r="323">
          <cell r="A323">
            <v>438841</v>
          </cell>
          <cell r="B323" t="str">
            <v>Mapping of CP and YE service providers(Direct)(Rumbek)</v>
          </cell>
        </row>
        <row r="326">
          <cell r="A326">
            <v>434087</v>
          </cell>
          <cell r="B326" t="str">
            <v>Assess feasibility of Youth Resilience programme in Western Lakes (Direct)(Rumbek)</v>
          </cell>
        </row>
        <row r="327">
          <cell r="A327">
            <v>434088</v>
          </cell>
          <cell r="B327" t="str">
            <v>Mobilise and select youth for Youth Resilience training linked to YEP targeting principles (Direct) (Rumbek)</v>
          </cell>
        </row>
        <row r="328">
          <cell r="A328">
            <v>434089</v>
          </cell>
          <cell r="B328" t="str">
            <v>Conduct parent/caregiver orientation meetings to brief them on YR  (Direct)(Rumbek)</v>
          </cell>
        </row>
        <row r="329">
          <cell r="A329">
            <v>434090</v>
          </cell>
          <cell r="B329" t="str">
            <v>Selection and training of field coordinators and workshop facilitators – selection of track for YR based on gender specific issues identified (Direct) (Rumbek)</v>
          </cell>
        </row>
        <row r="330">
          <cell r="A330">
            <v>434091</v>
          </cell>
          <cell r="B330" t="str">
            <v>Conduct pre-test of youth’s psychosocial wellbeing status  (Direct)(Rumbek)</v>
          </cell>
        </row>
        <row r="331">
          <cell r="A331">
            <v>434093</v>
          </cell>
          <cell r="B331" t="str">
            <v>Conduct parent/caregiver meetings to train them on YR (Direct) (Rumbek)</v>
          </cell>
        </row>
        <row r="332">
          <cell r="A332">
            <v>434095</v>
          </cell>
          <cell r="B332" t="str">
            <v>Conduct focus group discussions with parents, youth and workshop facilitators  (Direct)(Rumbek)</v>
          </cell>
        </row>
        <row r="333">
          <cell r="A333">
            <v>437259</v>
          </cell>
          <cell r="B333" t="str">
            <v>Conduct a meeting in schools to select children and youth for Child Resilience training in the 30 schools (Direct)(Malualkon)</v>
          </cell>
        </row>
        <row r="334">
          <cell r="A334">
            <v>437260</v>
          </cell>
          <cell r="B334" t="str">
            <v>Conduct parent orientation meetings to brief them on CR(Direct) (Malualkon)</v>
          </cell>
        </row>
        <row r="335">
          <cell r="A335">
            <v>437261</v>
          </cell>
          <cell r="B335" t="str">
            <v>Conduct child resilience facilitor training for 30 schools support with CR program (Direct)(Malualkon)</v>
          </cell>
        </row>
        <row r="336">
          <cell r="A336">
            <v>437262</v>
          </cell>
          <cell r="B336" t="str">
            <v>Organize meeting with school authority to select and train field coordinators and workshop facilitators – selection of track for CR based on gender specific issues identified  (Direct)(Malualkon)</v>
          </cell>
        </row>
        <row r="337">
          <cell r="A337">
            <v>437263</v>
          </cell>
          <cell r="B337" t="str">
            <v>Conduct pre-test of children’s and youth’s psychosocial wellbeing status(Direct)(Rumbek)</v>
          </cell>
        </row>
        <row r="338">
          <cell r="A338">
            <v>437264</v>
          </cell>
          <cell r="B338" t="str">
            <v>Conduct the CR workshops in schools cycle 1 and cycle 2 (Direct)(Malualkon)</v>
          </cell>
        </row>
        <row r="339">
          <cell r="A339">
            <v>437265</v>
          </cell>
          <cell r="B339" t="str">
            <v>Conduct parent meetings to train them on CR (Direct)(Malualkon)</v>
          </cell>
        </row>
        <row r="340">
          <cell r="A340">
            <v>437266</v>
          </cell>
          <cell r="B340" t="str">
            <v>Conduct post-test of children and youth who have participated in CR training (Direct)(Malualkon)</v>
          </cell>
        </row>
        <row r="341">
          <cell r="A341">
            <v>437267</v>
          </cell>
          <cell r="B341" t="str">
            <v>Conduct focus group discussions with parents, children and workshop facilitators (Direct)(Malualkon)</v>
          </cell>
        </row>
        <row r="342">
          <cell r="A342">
            <v>437268</v>
          </cell>
          <cell r="B342" t="str">
            <v>Refresher training of workshop facilitators (Direct)(Malualkon)</v>
          </cell>
        </row>
        <row r="343">
          <cell r="A343">
            <v>437269</v>
          </cell>
          <cell r="B343" t="str">
            <v>Child resilience materials (Direct)(Malualkon)</v>
          </cell>
        </row>
        <row r="344">
          <cell r="A344">
            <v>437270</v>
          </cell>
          <cell r="B344" t="str">
            <v>Child Resilience Workshop Facilitators' Incentive (Direct)(Malualkon)</v>
          </cell>
        </row>
        <row r="345">
          <cell r="A345">
            <v>437271</v>
          </cell>
          <cell r="B345" t="str">
            <v>Assess feasibility of Youth Resilience programme in Western Lakes (Direct)(Rumbek)</v>
          </cell>
        </row>
        <row r="346">
          <cell r="A346">
            <v>437272</v>
          </cell>
          <cell r="B346" t="str">
            <v>Mobilise and select youth for Youth Resilience training linked to YEP targeting principles (Direct) (Rumbek)</v>
          </cell>
        </row>
        <row r="347">
          <cell r="A347">
            <v>437273</v>
          </cell>
          <cell r="B347" t="str">
            <v>Conduct parent/caregiver orientation meetings to brief them on YR  (Direct)(Rumbek)</v>
          </cell>
        </row>
        <row r="348">
          <cell r="A348">
            <v>437274</v>
          </cell>
          <cell r="B348" t="str">
            <v>Selection and training of field coordinators and workshop facilitators – selection of track for YR based on gender specific issues identified (Direct) (Rumbek)</v>
          </cell>
        </row>
        <row r="349">
          <cell r="A349">
            <v>437275</v>
          </cell>
          <cell r="B349" t="str">
            <v>Conduct pre-test of youth’s psychosocial wellbeing status  (Direct)(Rumbek)</v>
          </cell>
        </row>
        <row r="350">
          <cell r="A350">
            <v>437276</v>
          </cell>
          <cell r="B350" t="str">
            <v>Conduct the YR workshops cycle 1 and cycle 2  (Direct)(Rumbek)</v>
          </cell>
        </row>
        <row r="351">
          <cell r="A351">
            <v>437277</v>
          </cell>
          <cell r="B351" t="str">
            <v>Conduct parent/caregiver meetings to train them on YR (Direct) (Rumbek)</v>
          </cell>
        </row>
        <row r="352">
          <cell r="A352">
            <v>437279</v>
          </cell>
          <cell r="B352" t="str">
            <v>Conduct focus group discussions with parents, youth and workshop facilitators  (Direct)(Rumbek)</v>
          </cell>
        </row>
        <row r="353">
          <cell r="A353">
            <v>464335</v>
          </cell>
          <cell r="B353" t="str">
            <v>Youth resilience workshop facilitators (Rumbek)(Direct)</v>
          </cell>
        </row>
        <row r="354">
          <cell r="A354">
            <v>501380</v>
          </cell>
          <cell r="B354" t="str">
            <v>Refresher training of workshop facilitators (Direct)(Rumbek)</v>
          </cell>
        </row>
        <row r="357">
          <cell r="A357">
            <v>434103</v>
          </cell>
          <cell r="B357" t="str">
            <v>Identify and select youth (girls and boys) to form business groups   (Direct)(Rumbek)</v>
          </cell>
        </row>
        <row r="358">
          <cell r="A358">
            <v>434104</v>
          </cell>
          <cell r="B358" t="str">
            <v>Train youth-led business groups on entrepreneurship skills  (Direct) (Rumbek)</v>
          </cell>
        </row>
        <row r="359">
          <cell r="A359">
            <v>434105</v>
          </cell>
          <cell r="B359" t="str">
            <v>Provide start-up kits (soft inputs) for youth-led groups   (Direct)(Rumbek)</v>
          </cell>
        </row>
        <row r="360">
          <cell r="A360">
            <v>437281</v>
          </cell>
          <cell r="B360" t="str">
            <v>Organise meeting with school authorities for selection of SATs in 30 schools  (Direct)(Malualkon)</v>
          </cell>
        </row>
        <row r="361">
          <cell r="A361">
            <v>437282</v>
          </cell>
          <cell r="B361" t="str">
            <v>Conduct meeting with school children to select SAT members (6 girls and 6 boys)  in 30 schools  (Direct)(Malualkon)</v>
          </cell>
        </row>
        <row r="362">
          <cell r="A362">
            <v>437283</v>
          </cell>
          <cell r="B362" t="str">
            <v>Training of SAT members on child rights and importance of sending girls to school (Direct) (Malualkon)</v>
          </cell>
        </row>
        <row r="363">
          <cell r="A363">
            <v>437284</v>
          </cell>
          <cell r="B363" t="str">
            <v>Provide sports materials, musical instruments and awareness materials for SAT members in 30 schools  (Direct)(Malualkon)</v>
          </cell>
        </row>
        <row r="364">
          <cell r="A364">
            <v>437285</v>
          </cell>
          <cell r="B364" t="str">
            <v>Conduct Risk and Resource mapping activity with SAT members and Child resilience participants in 30 schools (Direct) (Malualkon)</v>
          </cell>
        </row>
        <row r="365">
          <cell r="A365">
            <v>437286</v>
          </cell>
          <cell r="B365" t="str">
            <v>Explore, and establish, low-cost Child Help Desks in 30 schools  (Direct)(Malualkon)</v>
          </cell>
        </row>
        <row r="366">
          <cell r="A366">
            <v>437287</v>
          </cell>
          <cell r="B366" t="str">
            <v>Identify and select youth (girls and boys) to form business groups   (Direct)(Rumbek)</v>
          </cell>
        </row>
        <row r="367">
          <cell r="A367">
            <v>437288</v>
          </cell>
          <cell r="B367" t="str">
            <v>Train youth-led business groups on entrepreneurship skills  (Direct) (Rumbek)</v>
          </cell>
        </row>
        <row r="368">
          <cell r="A368">
            <v>437289</v>
          </cell>
          <cell r="B368" t="str">
            <v>Provide start-up kits (soft inputs) for youth-led groups   (Direct)(Rumbek)</v>
          </cell>
        </row>
        <row r="371">
          <cell r="A371">
            <v>434113</v>
          </cell>
          <cell r="B371" t="str">
            <v>Support youth peer groups with group formation (Direct) (Rumbek)</v>
          </cell>
        </row>
        <row r="372">
          <cell r="A372">
            <v>434115</v>
          </cell>
          <cell r="B372" t="str">
            <v>Link youth peer groups to social accountability training  (Direct)(Rumbek)</v>
          </cell>
        </row>
        <row r="373">
          <cell r="A373">
            <v>434116</v>
          </cell>
          <cell r="B373" t="str">
            <v>Support youth groups to conduct quarterly social accountability sessions with Payam Administrators, Chiefs, and County Commissioner  (Direct)(Rumbek)</v>
          </cell>
        </row>
        <row r="374">
          <cell r="A374">
            <v>434117</v>
          </cell>
          <cell r="B374" t="str">
            <v>Teach youth about their rights and how to apply them(Direct)(Rumbek)</v>
          </cell>
        </row>
        <row r="375">
          <cell r="A375">
            <v>434118</v>
          </cell>
          <cell r="B375" t="str">
            <v>Train youth in how to organize and lead a youth group(Direct)(Rumbek)</v>
          </cell>
        </row>
        <row r="376">
          <cell r="A376">
            <v>434119</v>
          </cell>
          <cell r="B376" t="str">
            <v>Life skills training for youth (Direct)(Rumbek)</v>
          </cell>
        </row>
        <row r="377">
          <cell r="A377">
            <v>434120</v>
          </cell>
          <cell r="B377" t="str">
            <v>Youth led advocacy training (Direct)(Rumbek)</v>
          </cell>
        </row>
        <row r="378">
          <cell r="A378">
            <v>437290</v>
          </cell>
          <cell r="B378" t="str">
            <v>Conduct a meeting with school authorities in 30 schools in order to engage children (girls and boys) from SATs in social accountability(Direct) (Malualkon)</v>
          </cell>
        </row>
        <row r="379">
          <cell r="A379">
            <v>437291</v>
          </cell>
          <cell r="B379" t="str">
            <v>Collect quality standards for education, health and child protection from state ministries(Direct) (Malualkon)</v>
          </cell>
        </row>
        <row r="380">
          <cell r="A380">
            <v>437292</v>
          </cell>
          <cell r="B380" t="str">
            <v>Conduct introduction workshop with state ministries on social accountability (Direct)(Malualkon)</v>
          </cell>
        </row>
        <row r="381">
          <cell r="A381">
            <v>437293</v>
          </cell>
          <cell r="B381" t="str">
            <v>Train SAT members (girls and boys) on social accountability score cards(Direct) (Malualkon)</v>
          </cell>
        </row>
        <row r="382">
          <cell r="A382">
            <v>437294</v>
          </cell>
          <cell r="B382" t="str">
            <v>Conduct dissemination workshop on findings from social accountability analysis at county and state levels (Direct)(Malualkon)</v>
          </cell>
        </row>
        <row r="383">
          <cell r="A383">
            <v>437295</v>
          </cell>
          <cell r="B383" t="str">
            <v>Produce and publish workshop report on agreement for action by state ministries and other stakeholders (Direct)(Malualkon)</v>
          </cell>
        </row>
        <row r="384">
          <cell r="A384">
            <v>437296</v>
          </cell>
          <cell r="B384" t="str">
            <v>Conduct mobilisation and sensitisation of youth (girls and boys) to form peer groups (Direct) (Rumbek)</v>
          </cell>
        </row>
        <row r="385">
          <cell r="A385">
            <v>437297</v>
          </cell>
          <cell r="B385" t="str">
            <v>Support youth peer groups with group formation (Direct) (Rumbek)</v>
          </cell>
        </row>
        <row r="386">
          <cell r="A386">
            <v>437298</v>
          </cell>
          <cell r="B386" t="str">
            <v>Train youth peer groups on roles and responsibilities vis-à-vis other youths in the community  (Direct)(Rumbek)</v>
          </cell>
        </row>
        <row r="387">
          <cell r="A387">
            <v>437299</v>
          </cell>
          <cell r="B387" t="str">
            <v>Link youth peer groups to social accountability training  (Direct)(Rumbek)</v>
          </cell>
        </row>
        <row r="388">
          <cell r="A388">
            <v>437300</v>
          </cell>
          <cell r="B388" t="str">
            <v>Support youth groups to conduct quarterly social accountability sessions with Payam Administrators, Chiefs, and County Commissioner  (Direct)(Rumbek)</v>
          </cell>
        </row>
        <row r="389">
          <cell r="A389">
            <v>437301</v>
          </cell>
          <cell r="B389" t="str">
            <v>Teach youth about their rights and how to apply them(Direct)(Rumbek)</v>
          </cell>
        </row>
        <row r="390">
          <cell r="A390">
            <v>437302</v>
          </cell>
          <cell r="B390" t="str">
            <v>Train youth in how to organize and lead a youth group(Direct)(Rumbek)</v>
          </cell>
        </row>
        <row r="391">
          <cell r="A391">
            <v>437303</v>
          </cell>
          <cell r="B391" t="str">
            <v>Life skills training for youth (Direct)(Rumbek)</v>
          </cell>
        </row>
        <row r="392">
          <cell r="A392">
            <v>437304</v>
          </cell>
          <cell r="B392" t="str">
            <v>Youth led advocacy training (Direct)(Rumbek)</v>
          </cell>
        </row>
        <row r="395">
          <cell r="A395">
            <v>434127</v>
          </cell>
          <cell r="B395" t="str">
            <v>Conduct Technical Advisory Committee coordination meetings on a quarterly basis  (Direct)(Rumbek)</v>
          </cell>
        </row>
        <row r="396">
          <cell r="A396">
            <v>434128</v>
          </cell>
          <cell r="B396" t="str">
            <v>Train TAC members on their roles and responsibilities  (Direct)(Rumbek)</v>
          </cell>
        </row>
        <row r="397">
          <cell r="A397">
            <v>434129</v>
          </cell>
          <cell r="B397" t="str">
            <v>Organise learning experience exchange visits between CSO partners in order to promote advocacy at state level  (Direct)(Rumbek)</v>
          </cell>
        </row>
        <row r="398">
          <cell r="A398">
            <v>434130</v>
          </cell>
          <cell r="B398" t="str">
            <v>Organise meetings for experience sharing  (Direct)(Rumbek)</v>
          </cell>
        </row>
        <row r="399">
          <cell r="A399">
            <v>434131</v>
          </cell>
          <cell r="B399" t="str">
            <v>Support state ministry of education in organising vocational training meetings with service providers  (Direct)(Rumbek)</v>
          </cell>
        </row>
        <row r="400">
          <cell r="A400">
            <v>434132</v>
          </cell>
          <cell r="B400" t="str">
            <v>Support TAC to do affirmative action for more girls/young women to enrol in vocational training (e.g. awareness raising through radio talk shows, train chiefs on girls’ participation in vocational training and child rights in general) (Direct)(Rumbek)</v>
          </cell>
        </row>
        <row r="401">
          <cell r="A401">
            <v>434133</v>
          </cell>
          <cell r="B401" t="str">
            <v>Train TAC on peace mediation and conflict resolution for youth  (Direct)(Rumbek)</v>
          </cell>
        </row>
        <row r="402">
          <cell r="A402">
            <v>437305</v>
          </cell>
          <cell r="B402" t="str">
            <v>Conduct coordination meetings with line ministries and parliamentarians (Direct)(Malualkon)</v>
          </cell>
        </row>
        <row r="403">
          <cell r="A403">
            <v>437306</v>
          </cell>
          <cell r="B403" t="str">
            <v>Support parliamentarian-led activities (e.g. organise meetings) (Direct)(Malualkon)</v>
          </cell>
        </row>
        <row r="404">
          <cell r="A404">
            <v>437307</v>
          </cell>
          <cell r="B404" t="str">
            <v>Participate in radio talk shows together with parliamentarians to discuss child rights and budget allocations for children (Direct)(Malualkon)</v>
          </cell>
        </row>
        <row r="405">
          <cell r="A405">
            <v>437308</v>
          </cell>
          <cell r="B405" t="str">
            <v>Conduct budget hearing workshop (Direct)(Malualkon)</v>
          </cell>
        </row>
        <row r="406">
          <cell r="A406">
            <v>437309</v>
          </cell>
          <cell r="B406" t="str">
            <v>Support SAT members (girls and boys) to present partition to State Parliament (Direct)(Malualkon)</v>
          </cell>
        </row>
        <row r="407">
          <cell r="A407">
            <v>437310</v>
          </cell>
          <cell r="B407" t="str">
            <v>State parliamentarians to be mobilised to train police and prison guards (Direct)(Malualkon)</v>
          </cell>
        </row>
        <row r="408">
          <cell r="A408">
            <v>437311</v>
          </cell>
          <cell r="B408" t="str">
            <v>Conduct Technical Advisory Committee coordination meetings on a quarterly basis  (Direct)(Rumbek)</v>
          </cell>
        </row>
        <row r="409">
          <cell r="A409">
            <v>437312</v>
          </cell>
          <cell r="B409" t="str">
            <v>Train TAC members on their roles and responsibilities  (Direct)(Rumbek)</v>
          </cell>
        </row>
        <row r="410">
          <cell r="A410">
            <v>437313</v>
          </cell>
          <cell r="B410" t="str">
            <v>Organise learning experience exchange visits between CSO partners in order to promote advocacy at state level  (Direct)(Rumbek)</v>
          </cell>
        </row>
        <row r="411">
          <cell r="A411">
            <v>437314</v>
          </cell>
          <cell r="B411" t="str">
            <v>Organise meetings for experience sharing  (Direct)(Rumbek)</v>
          </cell>
        </row>
        <row r="412">
          <cell r="A412">
            <v>437315</v>
          </cell>
          <cell r="B412" t="str">
            <v>Support state ministry of education in organising vocational training meetings with service providers  (Direct)(Rumbek)</v>
          </cell>
        </row>
        <row r="413">
          <cell r="A413">
            <v>437316</v>
          </cell>
          <cell r="B413" t="str">
            <v>Support TAC to do affirmative action for more girls/young women to enrol in vocational training (e.g. awareness raising through radio talk shows, train chiefs on girls’ participation in vocational training and child rights in general) (Direct)(Rumbek)</v>
          </cell>
        </row>
        <row r="414">
          <cell r="A414">
            <v>437317</v>
          </cell>
          <cell r="B414" t="str">
            <v>Train TAC on peace mediation and conflict resolution for youth  (Direct)(Rumbek)</v>
          </cell>
        </row>
        <row r="417">
          <cell r="A417">
            <v>434134</v>
          </cell>
          <cell r="B417" t="str">
            <v>Partners Office Cost  (Direct)(Rumbek)</v>
          </cell>
        </row>
        <row r="418">
          <cell r="A418">
            <v>434136</v>
          </cell>
          <cell r="B418" t="str">
            <v>Partners Assessments and Financial Management capacity building for Partners (Direct)(Juba)</v>
          </cell>
        </row>
        <row r="419">
          <cell r="A419">
            <v>434137</v>
          </cell>
          <cell r="B419" t="str">
            <v>Partners Salaries Cost (Direct)(Rumbek)</v>
          </cell>
        </row>
        <row r="420">
          <cell r="A420">
            <v>434140</v>
          </cell>
          <cell r="B420" t="str">
            <v>Roving MEAL Manager(Direct)(Juba)</v>
          </cell>
        </row>
        <row r="421">
          <cell r="A421">
            <v>434144</v>
          </cell>
          <cell r="B421" t="str">
            <v>Programme Implementation Manager(Direct) (Juba)</v>
          </cell>
        </row>
        <row r="422">
          <cell r="A422">
            <v>434146</v>
          </cell>
          <cell r="B422" t="str">
            <v>Project Manager - Danida Framework(Direct)(Juba)</v>
          </cell>
        </row>
        <row r="423">
          <cell r="A423">
            <v>437318</v>
          </cell>
          <cell r="B423" t="str">
            <v>Partners Office Cost  (Direct)(Rumbek)</v>
          </cell>
        </row>
        <row r="424">
          <cell r="A424">
            <v>437319</v>
          </cell>
          <cell r="B424" t="str">
            <v>Partners Office Cost (Direct)(Malualkon)</v>
          </cell>
        </row>
        <row r="425">
          <cell r="A425">
            <v>437320</v>
          </cell>
          <cell r="B425" t="str">
            <v>Partners Assessments and Financial Management capacity building for Partners (Direct)(Juba)</v>
          </cell>
        </row>
        <row r="426">
          <cell r="A426">
            <v>437321</v>
          </cell>
          <cell r="B426" t="str">
            <v>Partners Salaries Cost (Direct)(Rumbek)</v>
          </cell>
        </row>
        <row r="427">
          <cell r="A427">
            <v>437322</v>
          </cell>
          <cell r="B427" t="str">
            <v>Partners Salaries Cost(Direct)(Malualkon)</v>
          </cell>
        </row>
        <row r="428">
          <cell r="A428">
            <v>437323</v>
          </cell>
          <cell r="B428" t="str">
            <v>Child Protection Technical Specialist(Direct)(Juba)</v>
          </cell>
        </row>
        <row r="429">
          <cell r="A429">
            <v>437325</v>
          </cell>
          <cell r="B429" t="str">
            <v>Director Programme Implementation (Direct)(Juba)</v>
          </cell>
        </row>
        <row r="430">
          <cell r="A430">
            <v>437326</v>
          </cell>
          <cell r="B430" t="str">
            <v>Director Program Development &amp; Quality (Direct)(Juba)</v>
          </cell>
        </row>
        <row r="431">
          <cell r="A431">
            <v>437327</v>
          </cell>
          <cell r="B431" t="str">
            <v>Program Quality Coordinator(Direct) (Juba)</v>
          </cell>
        </row>
        <row r="432">
          <cell r="A432">
            <v>437328</v>
          </cell>
          <cell r="B432" t="str">
            <v>Programme Implementation Manager(Direct) (Juba)</v>
          </cell>
        </row>
        <row r="433">
          <cell r="A433">
            <v>437330</v>
          </cell>
          <cell r="B433" t="str">
            <v>Project Manager - Danida Framework(Direct)(Juba)</v>
          </cell>
        </row>
        <row r="434">
          <cell r="A434">
            <v>503416</v>
          </cell>
          <cell r="B434" t="str">
            <v>TVET staff costs</v>
          </cell>
        </row>
        <row r="437">
          <cell r="A437">
            <v>512660</v>
          </cell>
          <cell r="B437" t="str">
            <v>Partners Office Cost  (Direct)(Rumbek)</v>
          </cell>
        </row>
        <row r="438">
          <cell r="A438">
            <v>512661</v>
          </cell>
          <cell r="B438" t="str">
            <v>Partners Office Cost (Direct)(Malualkon)</v>
          </cell>
        </row>
        <row r="439">
          <cell r="A439">
            <v>512662</v>
          </cell>
          <cell r="B439" t="str">
            <v>Partners Assessments and Financial Management capacity building for Partners (Direct)(Juba)</v>
          </cell>
        </row>
        <row r="442">
          <cell r="A442" t="str">
            <v>I20800497</v>
          </cell>
          <cell r="B442" t="str">
            <v>Country Shared Costs - International salaries</v>
          </cell>
        </row>
        <row r="445">
          <cell r="A445">
            <v>437331</v>
          </cell>
          <cell r="B445" t="str">
            <v>Partnerships Manager(Direct)(Juba)</v>
          </cell>
        </row>
        <row r="446">
          <cell r="A446">
            <v>437333</v>
          </cell>
          <cell r="B446" t="str">
            <v>Project  Officers (Direct)(Malualkon)</v>
          </cell>
        </row>
        <row r="447">
          <cell r="A447">
            <v>437334</v>
          </cell>
          <cell r="B447" t="str">
            <v>Project  Officers (Direct) (Rumbek)</v>
          </cell>
        </row>
        <row r="448">
          <cell r="A448">
            <v>437335</v>
          </cell>
          <cell r="B448" t="str">
            <v>MEAL Officer  (Direct)(Rumbek)</v>
          </cell>
        </row>
        <row r="449">
          <cell r="A449">
            <v>437336</v>
          </cell>
          <cell r="B449" t="str">
            <v>MEAL Officer (Direct)(Malualkon)</v>
          </cell>
        </row>
        <row r="450">
          <cell r="A450" t="str">
            <v>N20800497</v>
          </cell>
          <cell r="B450" t="str">
            <v>Country Shared Costs - National salaries</v>
          </cell>
        </row>
        <row r="453">
          <cell r="A453">
            <v>434153</v>
          </cell>
          <cell r="B453" t="str">
            <v>UNHAS Travel costs (round trip) -Rumbek - Direct Staff(Direct) (Rumbek)</v>
          </cell>
        </row>
        <row r="454">
          <cell r="A454">
            <v>434155</v>
          </cell>
          <cell r="B454" t="str">
            <v>UNHAS Travel costs (round trip) -Malualkon Direct Staff(Direct) (Malualkon)</v>
          </cell>
        </row>
        <row r="455">
          <cell r="A455">
            <v>434156</v>
          </cell>
          <cell r="B455" t="str">
            <v>Malualkon Direct Staff  - Accommodation and Perdiem(Direct) (Malualkon)</v>
          </cell>
        </row>
        <row r="456">
          <cell r="A456">
            <v>437337</v>
          </cell>
          <cell r="B456" t="str">
            <v>UNHAS Travel costs (round trip) -Rumbek - Direct Staff(Direct) (Rumbek)</v>
          </cell>
        </row>
        <row r="457">
          <cell r="A457">
            <v>437338</v>
          </cell>
          <cell r="B457" t="str">
            <v>Rumbek - Direct Staff  Accommodation and Perdiem (Direct) (Rumbek)</v>
          </cell>
        </row>
        <row r="458">
          <cell r="A458">
            <v>437339</v>
          </cell>
          <cell r="B458" t="str">
            <v>UNHAS Travel costs (round trip) -Malualkon Direct Staff(Direct) (Malualkon)</v>
          </cell>
        </row>
        <row r="459">
          <cell r="A459">
            <v>437340</v>
          </cell>
          <cell r="B459" t="str">
            <v>Malualkon Direct Staff  - Accommodation and Perdiem(Direct) (Malualkon)</v>
          </cell>
        </row>
        <row r="460">
          <cell r="A460">
            <v>437341</v>
          </cell>
          <cell r="B460" t="str">
            <v>Vehicle and Transport Costs (Direct)(Rumbek)</v>
          </cell>
        </row>
        <row r="461">
          <cell r="A461">
            <v>437342</v>
          </cell>
          <cell r="B461" t="str">
            <v>Vehicle and Transport Costs (Direct)(Malualkon)</v>
          </cell>
        </row>
        <row r="462">
          <cell r="A462">
            <v>437343</v>
          </cell>
          <cell r="B462" t="str">
            <v>Premises Costs (Direct)(Rumbek)</v>
          </cell>
        </row>
        <row r="463">
          <cell r="A463">
            <v>437344</v>
          </cell>
          <cell r="B463" t="str">
            <v>Premises Costs (Direct)(Malualkon)</v>
          </cell>
        </row>
        <row r="464">
          <cell r="A464" t="str">
            <v>C20800497</v>
          </cell>
          <cell r="B464" t="str">
            <v>Country Shared Costs - Other</v>
          </cell>
        </row>
        <row r="465">
          <cell r="A465" t="str">
            <v>P20800497</v>
          </cell>
          <cell r="B465" t="str">
            <v>Country Shared Costs - Premise costs</v>
          </cell>
        </row>
        <row r="466">
          <cell r="A466" t="str">
            <v>T20800497</v>
          </cell>
          <cell r="B466" t="str">
            <v>Country Shared Costs - Travel &amp; Lodging</v>
          </cell>
        </row>
        <row r="467">
          <cell r="A467" t="str">
            <v>V20800497</v>
          </cell>
          <cell r="B467" t="str">
            <v>Country Shared Costs – Vehicle &amp; transport costs</v>
          </cell>
        </row>
        <row r="470">
          <cell r="A470">
            <v>437345</v>
          </cell>
          <cell r="B470" t="str">
            <v>Monitoring &amp; Accountability Activities  (Direct)(Rumbek)</v>
          </cell>
        </row>
        <row r="471">
          <cell r="A471">
            <v>437346</v>
          </cell>
          <cell r="B471" t="str">
            <v>Monitoring &amp; Accountability Activities  (Direct)(Malualkon)</v>
          </cell>
        </row>
        <row r="474">
          <cell r="A474">
            <v>437348</v>
          </cell>
          <cell r="B474" t="str">
            <v>Lesson Learned Workshop (Direct) (Juba)</v>
          </cell>
        </row>
        <row r="475">
          <cell r="A475">
            <v>501381</v>
          </cell>
          <cell r="B475" t="str">
            <v>Midterm Review (Direct)(Juba)</v>
          </cell>
        </row>
        <row r="478">
          <cell r="A478">
            <v>437350</v>
          </cell>
          <cell r="B478" t="str">
            <v>Project Audit</v>
          </cell>
        </row>
        <row r="479">
          <cell r="A479" t="str">
            <v>C52800356</v>
          </cell>
          <cell r="B479" t="str">
            <v>Country Shared Costs - Other</v>
          </cell>
        </row>
        <row r="480">
          <cell r="A480" t="str">
            <v>F52800356</v>
          </cell>
          <cell r="B480" t="str">
            <v>Country Shared Costs - Non salary benefits</v>
          </cell>
        </row>
        <row r="481">
          <cell r="A481" t="str">
            <v>I52800356</v>
          </cell>
          <cell r="B481" t="str">
            <v>Country Shared Costs - International salaries</v>
          </cell>
        </row>
        <row r="482">
          <cell r="A482" t="str">
            <v>N52800356</v>
          </cell>
          <cell r="B482" t="str">
            <v>Country Shared Costs - National salaries</v>
          </cell>
        </row>
        <row r="483">
          <cell r="A483" t="str">
            <v>P52800356</v>
          </cell>
          <cell r="B483" t="str">
            <v>Country Shared Costs - Premise costs</v>
          </cell>
        </row>
        <row r="484">
          <cell r="A484" t="str">
            <v>T52800356</v>
          </cell>
          <cell r="B484" t="str">
            <v>Country Shared Costs - Travel &amp; Lodging</v>
          </cell>
        </row>
        <row r="485">
          <cell r="A485" t="str">
            <v>V52800356</v>
          </cell>
          <cell r="B485" t="str">
            <v>Country Shared Costs – Vehicle &amp; transport costs</v>
          </cell>
        </row>
        <row r="488">
          <cell r="A488">
            <v>499551</v>
          </cell>
          <cell r="B488" t="str">
            <v>JR Manager (Direct)(Juba)</v>
          </cell>
        </row>
        <row r="489">
          <cell r="A489">
            <v>499552</v>
          </cell>
          <cell r="B489" t="str">
            <v>Visibility &amp; Communication (Direct)(Juba)</v>
          </cell>
        </row>
        <row r="490">
          <cell r="A490">
            <v>499553</v>
          </cell>
          <cell r="B490" t="str">
            <v>Regional meetings (learning &amp; preparation) (Direct)(Juba)</v>
          </cell>
        </row>
        <row r="491">
          <cell r="A491">
            <v>499554</v>
          </cell>
          <cell r="B491" t="str">
            <v>Collaborative impact (Direct)(Juba)</v>
          </cell>
        </row>
        <row r="492">
          <cell r="A492">
            <v>499557</v>
          </cell>
          <cell r="B492" t="str">
            <v>Travel costs (Direct)(Juba)</v>
          </cell>
        </row>
        <row r="493">
          <cell r="A493">
            <v>499560</v>
          </cell>
          <cell r="B493" t="str">
            <v>Meta Audit (Direct)(Juba)</v>
          </cell>
        </row>
        <row r="494">
          <cell r="A494">
            <v>0</v>
          </cell>
          <cell r="B494" t="str">
            <v>n/a</v>
          </cell>
        </row>
        <row r="497">
          <cell r="A497">
            <v>467488</v>
          </cell>
          <cell r="B497" t="str">
            <v>Conduct awareness raising campaigns and support for children with disabilities to access inclusive primary education (Direct) (Rumbek)</v>
          </cell>
        </row>
        <row r="498">
          <cell r="A498">
            <v>467489</v>
          </cell>
          <cell r="B498" t="str">
            <v>Provide 51 ALP teachers with monthly cash incentives (Direct) (Rumbek)</v>
          </cell>
        </row>
        <row r="499">
          <cell r="A499">
            <v>467490</v>
          </cell>
          <cell r="B499" t="str">
            <v>Conduct awareness raising campaigns and support for children with disabilities to access inclusive primary education (Direct) (Bor)</v>
          </cell>
        </row>
        <row r="500">
          <cell r="A500">
            <v>467491</v>
          </cell>
          <cell r="B500" t="str">
            <v>Provide 45 ALP teachers with monthly cash incentives (Direct) (Bor)</v>
          </cell>
        </row>
        <row r="503">
          <cell r="A503">
            <v>467492</v>
          </cell>
          <cell r="B503" t="str">
            <v>Train 88 lower primary teachers on strategies for improving children's numeracy and literacy skills (4 per school) (Direct) (Rumbek)</v>
          </cell>
        </row>
        <row r="504">
          <cell r="A504">
            <v>467493</v>
          </cell>
          <cell r="B504" t="str">
            <v>Train 80 lower primary teachers on strategies for improving children's numeracy and literacy skills (4 per school) (Direct) (Bor)</v>
          </cell>
        </row>
        <row r="507">
          <cell r="A507">
            <v>467494</v>
          </cell>
          <cell r="B507" t="str">
            <v>Construct 8 temporary learning spaces (TLS) (Partner) (Direct) (Rumbek)</v>
          </cell>
        </row>
        <row r="508">
          <cell r="A508">
            <v>467495</v>
          </cell>
          <cell r="B508" t="str">
            <v>Construct 3 blocks of 4 doors each gender segregated latrines (2 blocks per school)  and provide handwashing stations per constructed latrine block (Partner) (Direct) (Rumbek)</v>
          </cell>
        </row>
        <row r="509">
          <cell r="A509">
            <v>467496</v>
          </cell>
          <cell r="B509" t="str">
            <v>Provide fences to schools (Partner) (Direct) (Rumbek)</v>
          </cell>
        </row>
        <row r="510">
          <cell r="A510">
            <v>467497</v>
          </cell>
          <cell r="B510" t="str">
            <v>Provide desks to schools (Direct) (Rumbek)</v>
          </cell>
        </row>
        <row r="511">
          <cell r="A511">
            <v>467499</v>
          </cell>
          <cell r="B511" t="str">
            <v>Provide teaching supplies - (class registers, lesson plan books, scheme of work books, chalk etc), and recreational materials -  (balls)  (Direct) (Rumbek)</v>
          </cell>
        </row>
        <row r="512">
          <cell r="A512">
            <v>467500</v>
          </cell>
          <cell r="B512" t="str">
            <v>Provide assorted story books (Direct) (Rumbek)</v>
          </cell>
        </row>
        <row r="513">
          <cell r="A513">
            <v>467501</v>
          </cell>
          <cell r="B513" t="str">
            <v>Provide medium size school bags with printed Norad and SCI logos (Direct) (Rumbek)</v>
          </cell>
        </row>
        <row r="514">
          <cell r="A514">
            <v>467502</v>
          </cell>
          <cell r="B514" t="str">
            <v>Provide school cupboards (Direct) (Rumbek)</v>
          </cell>
        </row>
        <row r="515">
          <cell r="A515">
            <v>467503</v>
          </cell>
          <cell r="B515" t="str">
            <v>Construct 8 temporary learning spaces (TLS) (Partner) (Direct) (Bor)</v>
          </cell>
        </row>
        <row r="516">
          <cell r="A516">
            <v>467504</v>
          </cell>
          <cell r="B516" t="str">
            <v>Construct 3 blocks of 4 doors each gender segregated latrines (2 blocks per school)  and provide handwashing stations per constructed latrine block (Partner) (Direct) (Bor)</v>
          </cell>
        </row>
        <row r="517">
          <cell r="A517">
            <v>467505</v>
          </cell>
          <cell r="B517" t="str">
            <v>Provide fences to schools (Partner) (Direct) (Bor)</v>
          </cell>
        </row>
        <row r="518">
          <cell r="A518">
            <v>467506</v>
          </cell>
          <cell r="B518" t="str">
            <v>Provide desks to schools (Direct) (Bor)</v>
          </cell>
        </row>
        <row r="519">
          <cell r="A519">
            <v>467507</v>
          </cell>
          <cell r="B519" t="str">
            <v>Provide learner supplies (exercise books, pens &amp; pencils) to 20 schools (Direct) (Bor)</v>
          </cell>
        </row>
        <row r="520">
          <cell r="A520">
            <v>467508</v>
          </cell>
          <cell r="B520" t="str">
            <v>Provide teaching supplies - (class registers, lesson plan books, schemes of work books &amp; chalk), and recreational materials -  (balls)  (Direct) (Bor)</v>
          </cell>
        </row>
        <row r="521">
          <cell r="A521">
            <v>467509</v>
          </cell>
          <cell r="B521" t="str">
            <v>Provide assorted story books (Direct) (Bor)</v>
          </cell>
        </row>
        <row r="522">
          <cell r="A522">
            <v>467510</v>
          </cell>
          <cell r="B522" t="str">
            <v>Provide medium size school bags with printed Norad and SCI logos (Direct) (Bor)</v>
          </cell>
        </row>
        <row r="523">
          <cell r="A523">
            <v>467511</v>
          </cell>
          <cell r="B523" t="str">
            <v>Provide school cupboards (Direct) (Bor)</v>
          </cell>
        </row>
        <row r="524">
          <cell r="A524">
            <v>502733</v>
          </cell>
          <cell r="B524" t="str">
            <v>Provide learner supplies (exercise books, pens &amp; pencils) to 20 schools (Direct) (Bor)</v>
          </cell>
        </row>
        <row r="527">
          <cell r="A527">
            <v>467512</v>
          </cell>
          <cell r="B527" t="str">
            <v>Adapting training modules and materials on South Sudan inclusive education (Direct) (Juba)</v>
          </cell>
        </row>
        <row r="530">
          <cell r="A530">
            <v>467513</v>
          </cell>
          <cell r="B530" t="str">
            <v>Provide 1,000 girls with dignity kits (Direct) (Rumbek)</v>
          </cell>
        </row>
        <row r="531">
          <cell r="A531">
            <v>467514</v>
          </cell>
          <cell r="B531" t="str">
            <v>Provide 1,000 girls with dignity kits (Direct) (Bor)</v>
          </cell>
        </row>
        <row r="532">
          <cell r="A532">
            <v>467515</v>
          </cell>
          <cell r="B532" t="str">
            <v>Menstural Health Management (Womena) (Direct) (Rumbek)</v>
          </cell>
        </row>
        <row r="533">
          <cell r="A533">
            <v>467516</v>
          </cell>
          <cell r="B533" t="str">
            <v>Support women groups  in making re-usable sanitary wear (Direct) (Rumbek)</v>
          </cell>
        </row>
        <row r="536">
          <cell r="A536">
            <v>467517</v>
          </cell>
          <cell r="B536" t="str">
            <v>Train 50 new teachers on Code of Conduct and Child Safeguarding policy in the 5 new schools and have them sign. (Direct) (Rumbek)</v>
          </cell>
        </row>
        <row r="537">
          <cell r="A537">
            <v>467518</v>
          </cell>
          <cell r="B537" t="str">
            <v>Train 50 teachers on Code of Conduct and Child Safeguarding policy in the 5 new schools and have them sign (Direct) (Bor)</v>
          </cell>
        </row>
        <row r="540">
          <cell r="A540">
            <v>467498</v>
          </cell>
          <cell r="B540" t="str">
            <v>Provide learner supplies (exercise books, pens &amp; pencils) to 22 schools (Direct) (Rumbek)</v>
          </cell>
        </row>
        <row r="541">
          <cell r="A541">
            <v>467519</v>
          </cell>
          <cell r="B541" t="str">
            <v>Conduct joint school monitoring and inspection visits with CED &amp; MOE officials (Direct) (Rumbek)</v>
          </cell>
        </row>
        <row r="542">
          <cell r="A542">
            <v>467520</v>
          </cell>
          <cell r="B542" t="str">
            <v>Conduct joint school monitoring  and inspection visits with CED &amp; MOE officials (Direct) (Bor)</v>
          </cell>
        </row>
        <row r="543">
          <cell r="A543">
            <v>467521</v>
          </cell>
          <cell r="B543" t="str">
            <v>UNHAS flights Juba staff to Bor (Direct) (Juba)</v>
          </cell>
        </row>
        <row r="544">
          <cell r="A544">
            <v>467522</v>
          </cell>
          <cell r="B544" t="str">
            <v>Accomodation and per diem Juba staff to Bor (Direct) (Juba)</v>
          </cell>
        </row>
        <row r="545">
          <cell r="A545">
            <v>467523</v>
          </cell>
          <cell r="B545" t="str">
            <v>UNHAS flights Juba staff to Rumbek (Direct) (Juba)</v>
          </cell>
        </row>
        <row r="546">
          <cell r="A546">
            <v>467524</v>
          </cell>
          <cell r="B546" t="str">
            <v>Accomodation and per diem Juba staff to Rumbek (Direct) (Juba)</v>
          </cell>
        </row>
        <row r="547">
          <cell r="A547">
            <v>467525</v>
          </cell>
          <cell r="B547" t="str">
            <v>UNHAS flights Bor staff to Juba (Direct) (Bor)</v>
          </cell>
        </row>
        <row r="548">
          <cell r="A548">
            <v>467526</v>
          </cell>
          <cell r="B548" t="str">
            <v>Accomodation and per diem for Bor staff in Juba (Direct) (Bor)</v>
          </cell>
        </row>
        <row r="549">
          <cell r="A549">
            <v>467527</v>
          </cell>
          <cell r="B549" t="str">
            <v>UNHAS flights Rumbek to Juba (Direct) (Rumbek)</v>
          </cell>
        </row>
        <row r="550">
          <cell r="A550">
            <v>467528</v>
          </cell>
          <cell r="B550" t="str">
            <v>Accomodation and per diem for Rumbek staff in Juba (Direct) (Rumbek)</v>
          </cell>
        </row>
        <row r="551">
          <cell r="A551">
            <v>467529</v>
          </cell>
          <cell r="B551" t="str">
            <v>Chartered flights (Direct) (Rumbek)</v>
          </cell>
        </row>
        <row r="552">
          <cell r="A552">
            <v>467530</v>
          </cell>
          <cell r="B552" t="str">
            <v>Chartered flights (Direct) (Bor)</v>
          </cell>
        </row>
        <row r="553">
          <cell r="A553">
            <v>467531</v>
          </cell>
          <cell r="B553" t="str">
            <v>Truck hire (Direct) (Rumbek)</v>
          </cell>
        </row>
        <row r="554">
          <cell r="A554">
            <v>467532</v>
          </cell>
          <cell r="B554" t="str">
            <v>Truck hire (Direct) (Bor)</v>
          </cell>
        </row>
        <row r="555">
          <cell r="A555">
            <v>467533</v>
          </cell>
          <cell r="B555" t="str">
            <v>Field Office Running Costs _Premises (shared non staff) (Bor)</v>
          </cell>
        </row>
        <row r="556">
          <cell r="A556">
            <v>467534</v>
          </cell>
          <cell r="B556" t="str">
            <v>Field Office Running Costs _Premises (shared non staff) (Rumbek)</v>
          </cell>
        </row>
        <row r="557">
          <cell r="A557">
            <v>467535</v>
          </cell>
          <cell r="B557" t="str">
            <v>Field Office Running Costs_Vehicle &amp; Transport (shared non staff) (Bor)</v>
          </cell>
        </row>
        <row r="558">
          <cell r="A558">
            <v>467536</v>
          </cell>
          <cell r="B558" t="str">
            <v>Field Office Running Costs_Vehicle &amp; Transport (shared non staff) (Rumbek)</v>
          </cell>
        </row>
        <row r="559">
          <cell r="A559">
            <v>467540</v>
          </cell>
          <cell r="B559" t="str">
            <v>Routine MEAL activities (Direct) (Rumbek)</v>
          </cell>
        </row>
        <row r="560">
          <cell r="A560">
            <v>467541</v>
          </cell>
          <cell r="B560" t="str">
            <v>Routine MEAL activities (Direct) (Bor)</v>
          </cell>
        </row>
        <row r="561">
          <cell r="A561">
            <v>467543</v>
          </cell>
          <cell r="B561" t="str">
            <v>External Audit Cost (Direct) (Juba)</v>
          </cell>
        </row>
        <row r="562">
          <cell r="A562">
            <v>467545</v>
          </cell>
          <cell r="B562" t="str">
            <v>Office Cost (Partner) (Direct) (Bor)</v>
          </cell>
        </row>
        <row r="563">
          <cell r="A563">
            <v>467546</v>
          </cell>
          <cell r="B563" t="str">
            <v>Office Cost (Partner) (Direct) (Rumbek)</v>
          </cell>
        </row>
        <row r="564">
          <cell r="A564">
            <v>467547</v>
          </cell>
          <cell r="B564" t="str">
            <v>Salaries Cost (Partner) (Direct) (Bor)</v>
          </cell>
        </row>
        <row r="565">
          <cell r="A565">
            <v>467548</v>
          </cell>
          <cell r="B565" t="str">
            <v>Salaries Cost (Partner) (Direct) (Rumbek)</v>
          </cell>
        </row>
        <row r="568">
          <cell r="A568">
            <v>502752</v>
          </cell>
          <cell r="B568" t="str">
            <v>External Audit Cost (Direct) (Juba)</v>
          </cell>
        </row>
        <row r="569">
          <cell r="A569">
            <v>502753</v>
          </cell>
          <cell r="B569" t="str">
            <v>Office Cost (Partner) (Direct) (Bor)</v>
          </cell>
        </row>
        <row r="570">
          <cell r="A570">
            <v>502754</v>
          </cell>
          <cell r="B570" t="str">
            <v>Office Cost (Partner) (Direct) (Rumbek)</v>
          </cell>
        </row>
        <row r="571">
          <cell r="A571">
            <v>502755</v>
          </cell>
          <cell r="B571" t="str">
            <v>Salaries Cost (Partner) (Direct) (Bor)</v>
          </cell>
        </row>
        <row r="572">
          <cell r="A572">
            <v>502756</v>
          </cell>
          <cell r="B572" t="str">
            <v>Salaries Cost (Partner) (Direct) (Rumbek)</v>
          </cell>
        </row>
        <row r="575">
          <cell r="A575">
            <v>502734</v>
          </cell>
          <cell r="B575" t="str">
            <v>UNHAS flights Juba staff to Bor (Direct) (Juba)</v>
          </cell>
        </row>
        <row r="576">
          <cell r="A576">
            <v>502735</v>
          </cell>
          <cell r="B576" t="str">
            <v>Accomodation and per diem Juba staff to Bor (Direct) (Juba)</v>
          </cell>
        </row>
        <row r="577">
          <cell r="A577">
            <v>502736</v>
          </cell>
          <cell r="B577" t="str">
            <v>UNHAS flights Juba staff to Rumbek (Direct) (Juba)</v>
          </cell>
        </row>
        <row r="578">
          <cell r="A578">
            <v>502737</v>
          </cell>
          <cell r="B578" t="str">
            <v>Accomodation and per diem Juba staff to Rumbek (Direct) (Juba)</v>
          </cell>
        </row>
        <row r="579">
          <cell r="A579">
            <v>502738</v>
          </cell>
          <cell r="B579" t="str">
            <v>UNHAS flights Bor staff to Juba (Direct) (Bor)</v>
          </cell>
        </row>
        <row r="580">
          <cell r="A580">
            <v>502739</v>
          </cell>
          <cell r="B580" t="str">
            <v>Accomodation and per diem for Bor staff in Juba (Direct) (Bor)</v>
          </cell>
        </row>
        <row r="581">
          <cell r="A581">
            <v>502740</v>
          </cell>
          <cell r="B581" t="str">
            <v>UNHAS flights Rumbek to Juba (Direct) (Rumbek)</v>
          </cell>
        </row>
        <row r="582">
          <cell r="A582">
            <v>502741</v>
          </cell>
          <cell r="B582" t="str">
            <v>Accomodation and per diem for Rumbek staff in Juba (Direct) (Rumbek)</v>
          </cell>
        </row>
        <row r="583">
          <cell r="A583">
            <v>502743</v>
          </cell>
          <cell r="B583" t="str">
            <v>Chartered flights (Direct) (Bor)</v>
          </cell>
        </row>
        <row r="584">
          <cell r="A584">
            <v>502745</v>
          </cell>
          <cell r="B584" t="str">
            <v>Truck hire (Direct) (Bor)</v>
          </cell>
        </row>
        <row r="585">
          <cell r="A585">
            <v>506344</v>
          </cell>
          <cell r="B585" t="str">
            <v>Chartered flights (Direct) (Rumbek)</v>
          </cell>
        </row>
        <row r="586">
          <cell r="A586">
            <v>506345</v>
          </cell>
          <cell r="B586" t="str">
            <v>Truck hire (Direct) (Rumbek)</v>
          </cell>
        </row>
        <row r="589">
          <cell r="A589">
            <v>502750</v>
          </cell>
          <cell r="B589" t="str">
            <v>Routine MEAL activities (Direct) (Rumbek)</v>
          </cell>
        </row>
        <row r="590">
          <cell r="A590">
            <v>502751</v>
          </cell>
          <cell r="B590" t="str">
            <v>Routine MEAL activities (Direct) (Bor)</v>
          </cell>
        </row>
        <row r="593">
          <cell r="A593">
            <v>467464</v>
          </cell>
          <cell r="B593" t="str">
            <v>Education in Emergencies Technical Specialist (Direct staff) (Juba)</v>
          </cell>
        </row>
        <row r="594">
          <cell r="A594">
            <v>467465</v>
          </cell>
          <cell r="B594" t="str">
            <v>Education Program Manager (Direct staff) (Juba)</v>
          </cell>
        </row>
        <row r="595">
          <cell r="A595">
            <v>467466</v>
          </cell>
          <cell r="B595" t="str">
            <v>Roving MEAL Manager  (Shared staff) (Juba)</v>
          </cell>
        </row>
        <row r="596">
          <cell r="A596">
            <v>467467</v>
          </cell>
          <cell r="B596" t="str">
            <v>Director of Programme Implementation (Direct staff) (Juba)</v>
          </cell>
        </row>
        <row r="597">
          <cell r="A597">
            <v>467468</v>
          </cell>
          <cell r="B597" t="str">
            <v>Director of Programme Quality (Shared staff) (Juba)</v>
          </cell>
        </row>
        <row r="598">
          <cell r="A598">
            <v>467469</v>
          </cell>
          <cell r="B598" t="str">
            <v>Education Cluster Coordinator (Direct staff) (Juba)</v>
          </cell>
        </row>
        <row r="599">
          <cell r="A599">
            <v>467470</v>
          </cell>
          <cell r="B599" t="str">
            <v>Program Implementation Manager - Zone 1 (Shared staff) (Juba)</v>
          </cell>
        </row>
        <row r="600">
          <cell r="A600">
            <v>467471</v>
          </cell>
          <cell r="B600" t="str">
            <v>Field Manager (Direct staff) (Bor)</v>
          </cell>
        </row>
        <row r="601">
          <cell r="A601">
            <v>467472</v>
          </cell>
          <cell r="B601" t="str">
            <v>Constructions Advisor(Shared staff) (Juba)</v>
          </cell>
        </row>
        <row r="602">
          <cell r="A602">
            <v>467473</v>
          </cell>
          <cell r="B602" t="str">
            <v>Education Assistant Program Manager (Direct staff) (Bor)</v>
          </cell>
        </row>
        <row r="603">
          <cell r="A603">
            <v>467474</v>
          </cell>
          <cell r="B603" t="str">
            <v>Education Assistant Program Manager (Direct staff) (Rumbek)</v>
          </cell>
        </row>
        <row r="604">
          <cell r="A604">
            <v>467475</v>
          </cell>
          <cell r="B604" t="str">
            <v>Partnership Manager (Direct staff) (Juba)</v>
          </cell>
        </row>
        <row r="605">
          <cell r="A605">
            <v>467477</v>
          </cell>
          <cell r="B605" t="str">
            <v>CP Officer (Direct staff) (Rumbek)</v>
          </cell>
        </row>
        <row r="606">
          <cell r="A606">
            <v>467478</v>
          </cell>
          <cell r="B606" t="str">
            <v>CP Officer (Direct staff) (Bor)</v>
          </cell>
        </row>
        <row r="607">
          <cell r="A607">
            <v>467479</v>
          </cell>
          <cell r="B607" t="str">
            <v>Education Project Officer (Direct staff) (Bor)</v>
          </cell>
        </row>
        <row r="608">
          <cell r="A608">
            <v>467480</v>
          </cell>
          <cell r="B608" t="str">
            <v>Education Project Officer (Direct staff) (Rumbek)</v>
          </cell>
        </row>
        <row r="609">
          <cell r="A609">
            <v>467481</v>
          </cell>
          <cell r="B609" t="str">
            <v>Data Entry Clerk (Direct staff) (Bor)</v>
          </cell>
        </row>
        <row r="610">
          <cell r="A610">
            <v>467482</v>
          </cell>
          <cell r="B610" t="str">
            <v>Data Entry Clerk (Direct staff) (Rumbek)</v>
          </cell>
        </row>
        <row r="611">
          <cell r="A611">
            <v>467483</v>
          </cell>
          <cell r="B611" t="str">
            <v>MEAL Officer (Direct staff) (Bor)</v>
          </cell>
        </row>
        <row r="612">
          <cell r="A612">
            <v>467484</v>
          </cell>
          <cell r="B612" t="str">
            <v>MEAL Officer (Direct staff) (Rumbek)</v>
          </cell>
        </row>
        <row r="613">
          <cell r="A613">
            <v>467485</v>
          </cell>
          <cell r="B613" t="str">
            <v>Construction Supervisor (Shared staff) (Juba)</v>
          </cell>
        </row>
        <row r="614">
          <cell r="A614">
            <v>467486</v>
          </cell>
          <cell r="B614" t="str">
            <v>Teacher trainers (Direct staff) (Rumbek)</v>
          </cell>
        </row>
        <row r="615">
          <cell r="A615">
            <v>467487</v>
          </cell>
          <cell r="B615" t="str">
            <v>Teacher trainers (Direct staff) (Bor)</v>
          </cell>
        </row>
        <row r="618">
          <cell r="A618">
            <v>502746</v>
          </cell>
          <cell r="B618" t="str">
            <v>Field Office Running Costs _Premises (shared non staff) (Bor)</v>
          </cell>
        </row>
        <row r="619">
          <cell r="A619">
            <v>502747</v>
          </cell>
          <cell r="B619" t="str">
            <v>Field Office Running Costs _Premises (shared non staff) (Rumbek)</v>
          </cell>
        </row>
        <row r="620">
          <cell r="A620">
            <v>502748</v>
          </cell>
          <cell r="B620" t="str">
            <v>Field Office Running Costs_Vehicle &amp; Transport (shared non staff) (Bor)</v>
          </cell>
        </row>
        <row r="621">
          <cell r="A621">
            <v>502749</v>
          </cell>
          <cell r="B621" t="str">
            <v>Field Office Running Costs_Vehicle &amp; Transport (shared non staff) (Rumbek)</v>
          </cell>
        </row>
        <row r="622">
          <cell r="A622" t="str">
            <v>C57800952</v>
          </cell>
          <cell r="B622" t="str">
            <v>Country Shared Costs - Other</v>
          </cell>
        </row>
        <row r="623">
          <cell r="A623" t="str">
            <v>F57800952</v>
          </cell>
          <cell r="B623" t="str">
            <v>Country Shared Costs - Non salary benefits</v>
          </cell>
        </row>
        <row r="624">
          <cell r="A624" t="str">
            <v>I57800952</v>
          </cell>
          <cell r="B624" t="str">
            <v>Country Shared Costs - International salaries</v>
          </cell>
        </row>
        <row r="625">
          <cell r="A625" t="str">
            <v>N57800952</v>
          </cell>
          <cell r="B625" t="str">
            <v>Country Shared Costs - National salaries</v>
          </cell>
        </row>
        <row r="626">
          <cell r="A626" t="str">
            <v>P57800952</v>
          </cell>
          <cell r="B626" t="str">
            <v>Country Shared Costs - Premise costs</v>
          </cell>
        </row>
        <row r="627">
          <cell r="A627" t="str">
            <v>T57800952</v>
          </cell>
          <cell r="B627" t="str">
            <v>Country Shared Costs - Travel &amp; Lodging</v>
          </cell>
        </row>
        <row r="628">
          <cell r="A628" t="str">
            <v>V57800952</v>
          </cell>
          <cell r="B628" t="str">
            <v>Country Shared Costs – Vehicle &amp; transport costs</v>
          </cell>
        </row>
        <row r="629">
          <cell r="A629">
            <v>0</v>
          </cell>
          <cell r="B629" t="str">
            <v>n/a</v>
          </cell>
        </row>
        <row r="632">
          <cell r="A632">
            <v>462008</v>
          </cell>
          <cell r="B632" t="str">
            <v>Program Implementation Manager(Direct Staff)(Juba)</v>
          </cell>
        </row>
        <row r="633">
          <cell r="A633">
            <v>462009</v>
          </cell>
          <cell r="B633" t="str">
            <v>Emergency NutritionTechnical Specialist(Direct Staff)(Juba)</v>
          </cell>
        </row>
        <row r="634">
          <cell r="A634">
            <v>462010</v>
          </cell>
          <cell r="B634" t="str">
            <v>Roving MEAL Manager(Direct Staff)(Juba)</v>
          </cell>
        </row>
        <row r="635">
          <cell r="A635">
            <v>462011</v>
          </cell>
          <cell r="B635" t="str">
            <v>Director of Programme Implementation(Direct Staff)(Juba)</v>
          </cell>
        </row>
        <row r="636">
          <cell r="A636">
            <v>462012</v>
          </cell>
          <cell r="B636" t="str">
            <v>Director of Programme Quality(Direct Staff)(Juba)</v>
          </cell>
        </row>
        <row r="637">
          <cell r="A637">
            <v>462013</v>
          </cell>
          <cell r="B637" t="str">
            <v>Nutrition Programme Manager(Direct Staff)(Abyei)</v>
          </cell>
        </row>
        <row r="638">
          <cell r="A638">
            <v>462014</v>
          </cell>
          <cell r="B638" t="str">
            <v>Field Manager(Direct Staff)(Abyei)</v>
          </cell>
        </row>
        <row r="639">
          <cell r="A639">
            <v>462015</v>
          </cell>
          <cell r="B639" t="str">
            <v>Health Program Manager(Direct Staff)(Abyei)</v>
          </cell>
        </row>
        <row r="640">
          <cell r="A640">
            <v>462016</v>
          </cell>
          <cell r="B640" t="str">
            <v>Senior MIYCN Technical Coordinator(Direct Staff)(Juba)</v>
          </cell>
        </row>
        <row r="641">
          <cell r="A641">
            <v>462017</v>
          </cell>
          <cell r="B641" t="str">
            <v>Senior H&amp;N Information Coordinator(Direct Staff)(Juba)</v>
          </cell>
        </row>
        <row r="642">
          <cell r="A642">
            <v>462018</v>
          </cell>
          <cell r="B642" t="str">
            <v>IDSR officer(Direct Staff)(Abyei)</v>
          </cell>
        </row>
        <row r="643">
          <cell r="A643">
            <v>462019</v>
          </cell>
          <cell r="B643" t="str">
            <v>HMIS officer(Direct Staff)(Abyei)</v>
          </cell>
        </row>
        <row r="644">
          <cell r="A644">
            <v>462020</v>
          </cell>
          <cell r="B644" t="str">
            <v>Health Officer(Direct Staff)(Abyei)</v>
          </cell>
        </row>
        <row r="645">
          <cell r="A645">
            <v>462021</v>
          </cell>
          <cell r="B645" t="str">
            <v>MIYCN Officer(Direct Staff)(Abyei)</v>
          </cell>
        </row>
        <row r="646">
          <cell r="A646">
            <v>462049</v>
          </cell>
          <cell r="B646" t="str">
            <v>Travel, accomodation and Perdiem (Direct)(Abyei)</v>
          </cell>
        </row>
        <row r="647">
          <cell r="A647">
            <v>465639</v>
          </cell>
          <cell r="B647" t="str">
            <v>Country Director (Partner) (Juba)</v>
          </cell>
        </row>
        <row r="648">
          <cell r="A648">
            <v>465640</v>
          </cell>
          <cell r="B648" t="str">
            <v>ACDS (Partner) (Abyei)</v>
          </cell>
        </row>
        <row r="649">
          <cell r="A649">
            <v>465641</v>
          </cell>
          <cell r="B649" t="str">
            <v>Logistics Coordinator (Partner) (Juba)</v>
          </cell>
        </row>
        <row r="650">
          <cell r="A650">
            <v>465642</v>
          </cell>
          <cell r="B650" t="str">
            <v>Security Officer (Partner) (Abyei)</v>
          </cell>
        </row>
        <row r="651">
          <cell r="A651">
            <v>465643</v>
          </cell>
          <cell r="B651" t="str">
            <v>IA/DCO (Partner) (Abyei)</v>
          </cell>
        </row>
        <row r="652">
          <cell r="A652">
            <v>465644</v>
          </cell>
          <cell r="B652" t="str">
            <v>Financial Controller (Partner) (Juba)</v>
          </cell>
        </row>
        <row r="653">
          <cell r="A653">
            <v>465645</v>
          </cell>
          <cell r="B653" t="str">
            <v>Assistant Financial Controller (Partner) (Juba)</v>
          </cell>
        </row>
        <row r="654">
          <cell r="A654">
            <v>465646</v>
          </cell>
          <cell r="B654" t="str">
            <v>ACDP (Partner) (Abyei)</v>
          </cell>
        </row>
        <row r="655">
          <cell r="A655">
            <v>465647</v>
          </cell>
          <cell r="B655" t="str">
            <v>Health Coordinator (Partner) (Abyei)</v>
          </cell>
        </row>
        <row r="656">
          <cell r="A656">
            <v>465648</v>
          </cell>
          <cell r="B656" t="str">
            <v>MELCo (Partner) (Abyei)</v>
          </cell>
        </row>
        <row r="657">
          <cell r="A657">
            <v>465649</v>
          </cell>
          <cell r="B657" t="str">
            <v>PSO (Partner) (Juba)</v>
          </cell>
        </row>
        <row r="658">
          <cell r="A658">
            <v>465650</v>
          </cell>
          <cell r="B658" t="str">
            <v>AC (Partner) (Abyei)</v>
          </cell>
        </row>
        <row r="659">
          <cell r="A659">
            <v>465651</v>
          </cell>
          <cell r="B659" t="str">
            <v>Local Field Staff Salaries(Partner) (Abyei)</v>
          </cell>
        </row>
        <row r="660">
          <cell r="A660">
            <v>465652</v>
          </cell>
          <cell r="B660" t="str">
            <v>Local Head Office Salaries(Partner) (Juba)</v>
          </cell>
        </row>
        <row r="661">
          <cell r="A661">
            <v>465653</v>
          </cell>
          <cell r="B661" t="str">
            <v>In Country Flights Field staff Monioring(Partner) (Abyei)</v>
          </cell>
        </row>
        <row r="664">
          <cell r="A664">
            <v>462052</v>
          </cell>
          <cell r="B664" t="str">
            <v>Visibility(Direct)(Abyei)</v>
          </cell>
        </row>
        <row r="665">
          <cell r="A665">
            <v>465654</v>
          </cell>
          <cell r="B665" t="str">
            <v>Visibility(Partner) (Abyei)</v>
          </cell>
        </row>
        <row r="668">
          <cell r="A668">
            <v>462050</v>
          </cell>
          <cell r="B668" t="str">
            <v>Vehilce &amp; Transport Cost(Shared)(Abyei)</v>
          </cell>
        </row>
        <row r="669">
          <cell r="A669">
            <v>462051</v>
          </cell>
          <cell r="B669" t="str">
            <v>Premises Costs(Shared)(Abyei)</v>
          </cell>
        </row>
        <row r="670">
          <cell r="A670">
            <v>465655</v>
          </cell>
          <cell r="B670" t="str">
            <v>Head Office Transport (Partner) (Juba)</v>
          </cell>
        </row>
        <row r="671">
          <cell r="A671">
            <v>465656</v>
          </cell>
          <cell r="B671" t="str">
            <v>Field officeTransport (Partner) (Abyei)</v>
          </cell>
        </row>
        <row r="672">
          <cell r="A672">
            <v>465657</v>
          </cell>
          <cell r="B672" t="str">
            <v>Head Office Office Cost (Partner) (Juba)</v>
          </cell>
        </row>
        <row r="673">
          <cell r="A673">
            <v>465658</v>
          </cell>
          <cell r="B673" t="str">
            <v>Field Office Cost (Partner) (Abyei)</v>
          </cell>
        </row>
        <row r="674">
          <cell r="A674">
            <v>496649</v>
          </cell>
          <cell r="B674" t="str">
            <v>Head Quarter Support Cost 7%(Partner)(Juba)</v>
          </cell>
        </row>
        <row r="677">
          <cell r="A677" t="str">
            <v>C82603892</v>
          </cell>
          <cell r="B677" t="str">
            <v>Country Shared Costs - Other</v>
          </cell>
        </row>
        <row r="678">
          <cell r="A678" t="str">
            <v>I82603892</v>
          </cell>
          <cell r="B678" t="str">
            <v>Country Shared Costs - International salaries</v>
          </cell>
        </row>
        <row r="679">
          <cell r="A679" t="str">
            <v>N82603892</v>
          </cell>
          <cell r="B679" t="str">
            <v>Country Shared Costs - National salaries</v>
          </cell>
        </row>
        <row r="680">
          <cell r="A680" t="str">
            <v>P82603892</v>
          </cell>
          <cell r="B680" t="str">
            <v>Country Shared Costs - Premise costs</v>
          </cell>
        </row>
        <row r="681">
          <cell r="A681" t="str">
            <v>T82603892</v>
          </cell>
          <cell r="B681" t="str">
            <v>Country Shared Costs - Travel &amp; Lodging</v>
          </cell>
        </row>
        <row r="682">
          <cell r="A682" t="str">
            <v>V82603892</v>
          </cell>
          <cell r="B682" t="str">
            <v>Country Shared Costs – Vehicle &amp; transport costs</v>
          </cell>
        </row>
        <row r="685">
          <cell r="A685">
            <v>462022</v>
          </cell>
          <cell r="B685" t="str">
            <v>Clinical Officer-2 (Direct Staff)(Abyei)</v>
          </cell>
        </row>
        <row r="686">
          <cell r="A686">
            <v>462023</v>
          </cell>
          <cell r="B686" t="str">
            <v>Certified Nurse-3 (Direct Staff)(Abyei)</v>
          </cell>
        </row>
        <row r="687">
          <cell r="A687">
            <v>462024</v>
          </cell>
          <cell r="B687" t="str">
            <v>Midwife-2 (Direct Staff)(Abyei)</v>
          </cell>
        </row>
        <row r="688">
          <cell r="A688">
            <v>462025</v>
          </cell>
          <cell r="B688" t="str">
            <v>Mobile Team Nurse(Direct Staff)(Abyei)</v>
          </cell>
        </row>
        <row r="689">
          <cell r="A689">
            <v>462026</v>
          </cell>
          <cell r="B689" t="str">
            <v>Registered Nurse(Direct Staff)(Abyei)</v>
          </cell>
        </row>
        <row r="690">
          <cell r="A690">
            <v>462027</v>
          </cell>
          <cell r="B690" t="str">
            <v>Community Health Worker-3 (Direct Staff)(Abyei)</v>
          </cell>
        </row>
        <row r="691">
          <cell r="A691">
            <v>462028</v>
          </cell>
          <cell r="B691" t="str">
            <v>Laboratory Assistant (Direct Staff)(Abyei)</v>
          </cell>
        </row>
        <row r="692">
          <cell r="A692">
            <v>462029</v>
          </cell>
          <cell r="B692" t="str">
            <v>Nurse Assistant-2 (Direct Staff)(Abyei)</v>
          </cell>
        </row>
        <row r="693">
          <cell r="A693">
            <v>462030</v>
          </cell>
          <cell r="B693" t="str">
            <v>OPD Registrar-3 (Direct Staff)(Abyei)</v>
          </cell>
        </row>
        <row r="694">
          <cell r="A694">
            <v>462031</v>
          </cell>
          <cell r="B694" t="str">
            <v>Triage Assistant-2 (Direct Staff)(Abyei)</v>
          </cell>
        </row>
        <row r="695">
          <cell r="A695">
            <v>462032</v>
          </cell>
          <cell r="B695" t="str">
            <v>Dresser-3 (Direct Staff)(Abyei)</v>
          </cell>
        </row>
        <row r="696">
          <cell r="A696">
            <v>462033</v>
          </cell>
          <cell r="B696" t="str">
            <v>Community Midwife-4 (Direct Staff)(Abyei)</v>
          </cell>
        </row>
        <row r="697">
          <cell r="A697">
            <v>462034</v>
          </cell>
          <cell r="B697" t="str">
            <v>Community Midwife (TBA)-3 (Direct Staff)(Abyei)</v>
          </cell>
        </row>
        <row r="698">
          <cell r="A698">
            <v>462035</v>
          </cell>
          <cell r="B698" t="str">
            <v>Drug Dispenser-8 (Direct Staff)(Abyei)</v>
          </cell>
        </row>
        <row r="699">
          <cell r="A699">
            <v>462036</v>
          </cell>
          <cell r="B699" t="str">
            <v>EPI Vaccinator-7 (Direct Staff)(Abyei)</v>
          </cell>
        </row>
        <row r="700">
          <cell r="A700">
            <v>462037</v>
          </cell>
          <cell r="B700" t="str">
            <v>Clinic Cleaner-7 (Direct Staff)(Abyei)</v>
          </cell>
        </row>
        <row r="701">
          <cell r="A701">
            <v>462038</v>
          </cell>
          <cell r="B701" t="str">
            <v>Clinic Guard -7 (Direct Staff)(Abyei)</v>
          </cell>
        </row>
        <row r="702">
          <cell r="A702">
            <v>462039</v>
          </cell>
          <cell r="B702" t="str">
            <v>Conduct monthly mobile outreach services up to four hard to reach areas and provide emergency primary health and nutrition services(Direct)(Abyei)</v>
          </cell>
        </row>
        <row r="703">
          <cell r="A703">
            <v>462040</v>
          </cell>
          <cell r="B703" t="str">
            <v>Supply facilities with medical supplies (Medicines, nutrition commodities, equipment and consumable medical supplies)(Direct)(Abyei)</v>
          </cell>
        </row>
        <row r="704">
          <cell r="A704">
            <v>462041</v>
          </cell>
          <cell r="B704" t="str">
            <v>Provide refresher training for health  care providers (e.g., clinical officers, nurse, and midwife,) on integrated health, nutrition and WASH (water sanitation and hygiene) interventions (Direct)(Abyei)</v>
          </cell>
        </row>
        <row r="705">
          <cell r="A705">
            <v>462042</v>
          </cell>
          <cell r="B705" t="str">
            <v>Provide training to health care providers on psychological first aid for children and care givers (Direct)(Abyei)</v>
          </cell>
        </row>
        <row r="706">
          <cell r="A706">
            <v>462043</v>
          </cell>
          <cell r="B706" t="str">
            <v>Conduct training for health workers/ volunteers/ epidemic management committee members on IDSR and community based surveillance as per MOH case definitions of epidemic prone diseases and protocols (Direct)(Abyei)</v>
          </cell>
        </row>
        <row r="707">
          <cell r="A707">
            <v>462044</v>
          </cell>
          <cell r="B707" t="str">
            <v>Rehabilitate water points, latrines and handwashing facilities at the two PHCCs (Direct)(Abyei)</v>
          </cell>
        </row>
        <row r="708">
          <cell r="A708">
            <v>462045</v>
          </cell>
          <cell r="B708" t="str">
            <v>Conduct quarterly supportive supervision jointly with the local health authority(Direct)(Abyei)</v>
          </cell>
        </row>
        <row r="709">
          <cell r="A709">
            <v>462046</v>
          </cell>
          <cell r="B709" t="str">
            <v>KAP Survey (Baseline)(Direct)(Abyei)</v>
          </cell>
        </row>
        <row r="710">
          <cell r="A710">
            <v>462047</v>
          </cell>
          <cell r="B710" t="str">
            <v>End line Evaluation (including KAP)(Direct)(Abyei)</v>
          </cell>
        </row>
        <row r="711">
          <cell r="A711">
            <v>462048</v>
          </cell>
          <cell r="B711" t="str">
            <v>Establishing Accountability Systems ( conducting awareness sessions on accountability and printing (including translation to local language) accountability pamphlets for the OTP sites)(Direct)(Abyei)</v>
          </cell>
        </row>
        <row r="712">
          <cell r="A712">
            <v>462053</v>
          </cell>
          <cell r="B712" t="str">
            <v>Train nutrition and health staff on IYCF-E (IYCF in emergency)(Direct)(Abyei)</v>
          </cell>
        </row>
        <row r="713">
          <cell r="A713">
            <v>465659</v>
          </cell>
          <cell r="B713" t="str">
            <v>Medical stationery (Partner) (Abyei)</v>
          </cell>
        </row>
        <row r="714">
          <cell r="A714">
            <v>465660</v>
          </cell>
          <cell r="B714" t="str">
            <v>DIKS transportation cost  (Partner) (Abyei)</v>
          </cell>
        </row>
        <row r="715">
          <cell r="A715">
            <v>465661</v>
          </cell>
          <cell r="B715" t="str">
            <v>Trainings  (Partner) (Abyei)</v>
          </cell>
        </row>
        <row r="716">
          <cell r="A716">
            <v>465662</v>
          </cell>
          <cell r="B716" t="str">
            <v>Support referral system from Community to PHCU to PHCC and hospital through covering the cost of fuel for the ambulance  (Partner) (Abyei)</v>
          </cell>
        </row>
        <row r="719">
          <cell r="A719" t="str">
            <v>F82603892</v>
          </cell>
          <cell r="B719" t="str">
            <v>Country Shared Costs - Non salary benefits</v>
          </cell>
        </row>
        <row r="720">
          <cell r="A720" t="str">
            <v>C82604046</v>
          </cell>
          <cell r="B720" t="str">
            <v>Country Shared Costs - Other</v>
          </cell>
        </row>
        <row r="721">
          <cell r="A721" t="str">
            <v>F82604046</v>
          </cell>
          <cell r="B721" t="str">
            <v>Country Shared Costs - Non salary benefits</v>
          </cell>
        </row>
        <row r="722">
          <cell r="A722" t="str">
            <v>I82604046</v>
          </cell>
          <cell r="B722" t="str">
            <v>Country Shared Costs - International salaries</v>
          </cell>
        </row>
        <row r="723">
          <cell r="A723" t="str">
            <v>N82604046</v>
          </cell>
          <cell r="B723" t="str">
            <v>Country Shared Costs - National salaries</v>
          </cell>
        </row>
        <row r="724">
          <cell r="A724" t="str">
            <v>P82604046</v>
          </cell>
          <cell r="B724" t="str">
            <v>Country Shared Costs - Premise costs</v>
          </cell>
        </row>
        <row r="725">
          <cell r="A725" t="str">
            <v>T82604046</v>
          </cell>
          <cell r="B725" t="str">
            <v>Country Shared Costs - Travel &amp; Lodging</v>
          </cell>
        </row>
        <row r="726">
          <cell r="A726" t="str">
            <v>V82604046</v>
          </cell>
          <cell r="B726" t="str">
            <v>Country Shared Costs – Vehicle &amp; transport costs</v>
          </cell>
        </row>
        <row r="729">
          <cell r="A729">
            <v>464212</v>
          </cell>
          <cell r="B729" t="str">
            <v>Lapotops for Programme Staff (Direct)(Juba)</v>
          </cell>
        </row>
        <row r="730">
          <cell r="A730">
            <v>464213</v>
          </cell>
          <cell r="B730" t="str">
            <v>Thuraya (Direct)(Juba)</v>
          </cell>
        </row>
        <row r="731">
          <cell r="A731">
            <v>464214</v>
          </cell>
          <cell r="B731" t="str">
            <v>Sign boards for project sites (Direct)(Abyei)</v>
          </cell>
        </row>
        <row r="732">
          <cell r="A732">
            <v>464215</v>
          </cell>
          <cell r="B732" t="str">
            <v>Sign boards for project sites (Direct)(Malualkon)</v>
          </cell>
        </row>
        <row r="733">
          <cell r="A733">
            <v>464216</v>
          </cell>
          <cell r="B733" t="str">
            <v>Sign boards for project sites (Direct)(Akobo)</v>
          </cell>
        </row>
        <row r="734">
          <cell r="A734">
            <v>464217</v>
          </cell>
          <cell r="B734" t="str">
            <v>T-shirts for field staff and partners facilitating implementation of the project (Direct)(Juba)</v>
          </cell>
        </row>
        <row r="735">
          <cell r="A735">
            <v>464218</v>
          </cell>
          <cell r="B735" t="str">
            <v>Printing FAO and SCI Logos for equipment labelling (Direct)(Juba)</v>
          </cell>
        </row>
        <row r="736">
          <cell r="A736">
            <v>493663</v>
          </cell>
          <cell r="B736" t="str">
            <v>GIK supplies</v>
          </cell>
        </row>
        <row r="739">
          <cell r="A739">
            <v>464206</v>
          </cell>
          <cell r="B739" t="str">
            <v>Vehicle &amp; transport costs(Shared non staff)(Abyei)</v>
          </cell>
        </row>
        <row r="740">
          <cell r="A740">
            <v>464207</v>
          </cell>
          <cell r="B740" t="str">
            <v>Premises costs(Shared non staff)(Abyei)</v>
          </cell>
        </row>
        <row r="741">
          <cell r="A741">
            <v>464208</v>
          </cell>
          <cell r="B741" t="str">
            <v>Vehicle &amp; transport costs (Shared non staff)(Malualkon)</v>
          </cell>
        </row>
        <row r="742">
          <cell r="A742">
            <v>464209</v>
          </cell>
          <cell r="B742" t="str">
            <v>Premises costs (Shared non staff)(Malualkon)</v>
          </cell>
        </row>
        <row r="743">
          <cell r="A743">
            <v>464210</v>
          </cell>
          <cell r="B743" t="str">
            <v>Vehicle &amp; transport costs (Shared non staff)(Akobo)</v>
          </cell>
        </row>
        <row r="744">
          <cell r="A744">
            <v>464211</v>
          </cell>
          <cell r="B744" t="str">
            <v>Premises costs (Shared non staff)(Akobo)</v>
          </cell>
        </row>
        <row r="747">
          <cell r="A747">
            <v>508275</v>
          </cell>
          <cell r="B747" t="str">
            <v>GIK Supplies</v>
          </cell>
        </row>
        <row r="750">
          <cell r="A750">
            <v>464174</v>
          </cell>
          <cell r="B750" t="str">
            <v>Food Security and Livelihood Technical Specialist-Livestock (Direct Staff) (Juba)</v>
          </cell>
        </row>
        <row r="751">
          <cell r="A751">
            <v>464175</v>
          </cell>
          <cell r="B751" t="str">
            <v>Food Security and Livelihood Technical Specialist-Agriculture &amp; NRM (Direct Staff) (ESARO)</v>
          </cell>
        </row>
        <row r="752">
          <cell r="A752">
            <v>464176</v>
          </cell>
          <cell r="B752" t="str">
            <v>Programme Operations Manager - Zone 1 (Direct Staff) (Juba)</v>
          </cell>
        </row>
        <row r="753">
          <cell r="A753">
            <v>464177</v>
          </cell>
          <cell r="B753" t="str">
            <v>Programme Operations Manager - Zone 2 (Direct Staff) (Juba)</v>
          </cell>
        </row>
        <row r="754">
          <cell r="A754">
            <v>464178</v>
          </cell>
          <cell r="B754" t="str">
            <v>Head of Monitoring &amp; Evaluation (Direct Staff) (Juba)</v>
          </cell>
        </row>
        <row r="755">
          <cell r="A755">
            <v>464179</v>
          </cell>
          <cell r="B755" t="str">
            <v>Field Manager (Direct Staff) (Abyei)</v>
          </cell>
        </row>
        <row r="756">
          <cell r="A756">
            <v>464180</v>
          </cell>
          <cell r="B756" t="str">
            <v>Field Manager (Direct Staff) (Akobo)</v>
          </cell>
        </row>
        <row r="757">
          <cell r="A757">
            <v>464275</v>
          </cell>
          <cell r="B757" t="str">
            <v>Food Security and Livelihoods Advisor (Direct) (Juba)</v>
          </cell>
        </row>
        <row r="760">
          <cell r="A760">
            <v>464181</v>
          </cell>
          <cell r="B760" t="str">
            <v>Senior Project Manager (Direct Staff) (Roving- Akobo, Abyei)</v>
          </cell>
        </row>
        <row r="761">
          <cell r="A761">
            <v>464182</v>
          </cell>
          <cell r="B761" t="str">
            <v>Assistant Project Manager (Direct Staff) (Akobo)</v>
          </cell>
        </row>
        <row r="762">
          <cell r="A762">
            <v>464183</v>
          </cell>
          <cell r="B762" t="str">
            <v>Agricultural and Pastoral Field School Officer (Direct Staff) (Akobo)</v>
          </cell>
        </row>
        <row r="763">
          <cell r="A763">
            <v>464184</v>
          </cell>
          <cell r="B763" t="str">
            <v>Agricultural and Pastoral Field School Officer (Direct Staff) (Abyei)</v>
          </cell>
        </row>
        <row r="764">
          <cell r="A764">
            <v>464185</v>
          </cell>
          <cell r="B764" t="str">
            <v>Agricultural and Pastoral Field School Officer (Direct Staff) (Malualkon)</v>
          </cell>
        </row>
        <row r="765">
          <cell r="A765">
            <v>464186</v>
          </cell>
          <cell r="B765" t="str">
            <v>Livestock Officer (Direct Staff) (Akobo)</v>
          </cell>
        </row>
        <row r="766">
          <cell r="A766">
            <v>464187</v>
          </cell>
          <cell r="B766" t="str">
            <v>Livestock Officer (Direct Staff) (Abyei)</v>
          </cell>
        </row>
        <row r="767">
          <cell r="A767">
            <v>464188</v>
          </cell>
          <cell r="B767" t="str">
            <v>Livestock Officer (Direct Staff) (Malualkon)</v>
          </cell>
        </row>
        <row r="768">
          <cell r="A768">
            <v>464189</v>
          </cell>
          <cell r="B768" t="str">
            <v>Natural Resource Management Officer (Direct Staff) (Akobo)</v>
          </cell>
        </row>
        <row r="769">
          <cell r="A769">
            <v>464190</v>
          </cell>
          <cell r="B769" t="str">
            <v>National Resource Management Officer (Direct Staff) (Abyei)</v>
          </cell>
        </row>
        <row r="770">
          <cell r="A770">
            <v>464191</v>
          </cell>
          <cell r="B770" t="str">
            <v>Natural Resource Management Officer (Direct Staff) (Malualkon)</v>
          </cell>
        </row>
        <row r="771">
          <cell r="A771">
            <v>464192</v>
          </cell>
          <cell r="B771" t="str">
            <v>MEAL Officer (Direct Staff) (Akobo)</v>
          </cell>
        </row>
        <row r="772">
          <cell r="A772">
            <v>464193</v>
          </cell>
          <cell r="B772" t="str">
            <v>MEAL Officer (Direct Staff) (Abyei)</v>
          </cell>
        </row>
        <row r="773">
          <cell r="A773">
            <v>464194</v>
          </cell>
          <cell r="B773" t="str">
            <v>MEAL Officer (Direct Staff) (Malualkon)</v>
          </cell>
        </row>
        <row r="774">
          <cell r="A774">
            <v>464195</v>
          </cell>
          <cell r="B774" t="str">
            <v>CRG &amp; Gender Coordinator (Direct Staff) (Juba)</v>
          </cell>
        </row>
        <row r="777">
          <cell r="A777">
            <v>464219</v>
          </cell>
          <cell r="B777" t="str">
            <v>Post Distribution Assessments (farming inputs, services and construction) (Direct)(Abyei)</v>
          </cell>
        </row>
        <row r="778">
          <cell r="A778">
            <v>464220</v>
          </cell>
          <cell r="B778" t="str">
            <v>Post Distribution Assessments (farming inputs, services and construction) (Direct)(Malualkon)</v>
          </cell>
        </row>
        <row r="779">
          <cell r="A779">
            <v>464221</v>
          </cell>
          <cell r="B779" t="str">
            <v>Post Distribution Assessments (farming inputs, services and construction) (Direct)(Akobo)</v>
          </cell>
        </row>
        <row r="780">
          <cell r="A780">
            <v>464222</v>
          </cell>
          <cell r="B780" t="str">
            <v>Post Harvest Survey (Honorarium, survey schedule, transport, food, DSA, analysis and reporting cost) (Direct)(Abyei)</v>
          </cell>
        </row>
        <row r="781">
          <cell r="A781">
            <v>464223</v>
          </cell>
          <cell r="B781" t="str">
            <v>Post Harvest Survey (Honorarium, survey schedule, transport, food, DSA, analysis and reporting cost) (Direct)(Malualkon)</v>
          </cell>
        </row>
        <row r="782">
          <cell r="A782">
            <v>464224</v>
          </cell>
          <cell r="B782" t="str">
            <v>Post Harvest Survey (Honorarium, survey schedule, transport, food, DSA, analysis and reporting cost) (Direct)(Akobo)</v>
          </cell>
        </row>
        <row r="783">
          <cell r="A783">
            <v>464225</v>
          </cell>
          <cell r="B783" t="str">
            <v>Distribution facilitators (Direct)(Abyei)</v>
          </cell>
        </row>
        <row r="784">
          <cell r="A784">
            <v>464226</v>
          </cell>
          <cell r="B784" t="str">
            <v>Distribution facilitators (Direct)(Malualkon)</v>
          </cell>
        </row>
        <row r="785">
          <cell r="A785">
            <v>464227</v>
          </cell>
          <cell r="B785" t="str">
            <v>Distribution facilitators (Direct)(Akobo)</v>
          </cell>
        </row>
        <row r="788">
          <cell r="A788">
            <v>464228</v>
          </cell>
          <cell r="B788" t="str">
            <v>Establishment and functioning of Livelihood Information Monitoring and Analysis (LIMA) - Abyei Cluster (Direct)(Abyei)</v>
          </cell>
        </row>
        <row r="789">
          <cell r="A789">
            <v>464229</v>
          </cell>
          <cell r="B789" t="str">
            <v>Establishment and functioning of Livelihood Information Monitoring and Analysis (LIMA) - Akobo Cluster (Direct)(Akobo)</v>
          </cell>
        </row>
        <row r="792">
          <cell r="A792">
            <v>464230</v>
          </cell>
          <cell r="B792" t="str">
            <v>Training of additional CAHWs and functioning (Direct)(Abyei)</v>
          </cell>
        </row>
        <row r="793">
          <cell r="A793">
            <v>464231</v>
          </cell>
          <cell r="B793" t="str">
            <v>Training of additional CAHWs and functioning (Direct)(Malualkon)</v>
          </cell>
        </row>
        <row r="794">
          <cell r="A794">
            <v>464232</v>
          </cell>
          <cell r="B794" t="str">
            <v>Training of additional CAHWs and functioning (Direct)(Akobo)</v>
          </cell>
        </row>
        <row r="795">
          <cell r="A795">
            <v>464233</v>
          </cell>
          <cell r="B795" t="str">
            <v>Training of Community animal health workers and other stakeholders (traders) for the implementation of cost recovery system (Direct)(Abyei)</v>
          </cell>
        </row>
        <row r="796">
          <cell r="A796">
            <v>464234</v>
          </cell>
          <cell r="B796" t="str">
            <v>Training of Community animal health workers and other stakeholders (traders) for the implementation of cost recovery system (Direct)(Malualkon)</v>
          </cell>
        </row>
        <row r="797">
          <cell r="A797">
            <v>464235</v>
          </cell>
          <cell r="B797" t="str">
            <v>Training of Community animal health workers and other stakeholders (traders) for the implementation of cost recovery system (Direct)(Akobo)</v>
          </cell>
        </row>
        <row r="798">
          <cell r="A798">
            <v>464236</v>
          </cell>
          <cell r="B798" t="str">
            <v>Support the provision of the treatment and vaccination of livestock (Direct)(Abyei)</v>
          </cell>
        </row>
        <row r="799">
          <cell r="A799">
            <v>464237</v>
          </cell>
          <cell r="B799" t="str">
            <v>Support the provision of the treatment and vaccination of livestock (Direct)(Malualkon)</v>
          </cell>
        </row>
        <row r="800">
          <cell r="A800">
            <v>464238</v>
          </cell>
          <cell r="B800" t="str">
            <v>Support the provision of the treatment and vaccination of livestock (Direct)(Akobo)</v>
          </cell>
        </row>
        <row r="801">
          <cell r="A801">
            <v>464239</v>
          </cell>
          <cell r="B801" t="str">
            <v>Number of meetings, workshop organized &amp; minuted/reported; and recommendations for harmonized TAD surveillance, reporting &amp; control implemented (Direct)(Abyei)</v>
          </cell>
        </row>
        <row r="802">
          <cell r="A802">
            <v>464240</v>
          </cell>
          <cell r="B802" t="str">
            <v>Number of meetings, workshop organized &amp; minuted/reported; and recommendations for harmonized TAD surveillance, reporting &amp; control implemented (Direct)(Malualkon)</v>
          </cell>
        </row>
        <row r="803">
          <cell r="A803">
            <v>464241</v>
          </cell>
          <cell r="B803" t="str">
            <v>Number of meetings, workshop organized &amp; minuted/reported; and recommendations for harmonized TAD surveillance, reporting &amp; control implemented (Direct)(Akobo)</v>
          </cell>
        </row>
        <row r="804">
          <cell r="A804">
            <v>464242</v>
          </cell>
          <cell r="B804" t="str">
            <v>Stakeholder workshop with state, county and national veterinarians &amp; other animal health personnel on the project objectives and goals and to ID gaps/needs (Direct)(Abyei)</v>
          </cell>
        </row>
        <row r="805">
          <cell r="A805">
            <v>464243</v>
          </cell>
          <cell r="B805" t="str">
            <v>Stakeholder workshop with state, county and national veterinarians &amp; other animal health personnel on the project objectives and goals and to ID gaps/needs (Direct)(Akobo)</v>
          </cell>
        </row>
        <row r="806">
          <cell r="A806">
            <v>464244</v>
          </cell>
          <cell r="B806" t="str">
            <v>Organize a series (1x/yr) cross-border workshops on animal disease prevention, detection and control (for each cluster) with particular attention on information sharing and communication of suspect disease events (Direct)(Abyei)</v>
          </cell>
        </row>
        <row r="807">
          <cell r="A807">
            <v>464245</v>
          </cell>
          <cell r="B807" t="str">
            <v>Organize a series (1x/yr) cross-border workshops on animal disease prevention, detection and control (for each cluster) with particular attention on information sharing and communication of suspect disease events (Direct)(Akobo)</v>
          </cell>
        </row>
        <row r="808">
          <cell r="A808">
            <v>464246</v>
          </cell>
          <cell r="B808" t="str">
            <v>Number of awareness campaign events organized and reported (Direct)(Abyei)</v>
          </cell>
        </row>
        <row r="809">
          <cell r="A809">
            <v>464247</v>
          </cell>
          <cell r="B809" t="str">
            <v>Number of awareness campaign events organized and reported (Direct)(Malualkon)</v>
          </cell>
        </row>
        <row r="810">
          <cell r="A810">
            <v>464248</v>
          </cell>
          <cell r="B810" t="str">
            <v>Number of awareness campaign events organized and reported (Direct)(Akobo)</v>
          </cell>
        </row>
        <row r="811">
          <cell r="A811">
            <v>464249</v>
          </cell>
          <cell r="B811" t="str">
            <v>Funcitoning of network of community-based livestock extension agents for awareness raising and facilitate piloting of livestock identification and traceability (Direct)(Abyei)</v>
          </cell>
        </row>
        <row r="814">
          <cell r="A814">
            <v>464250</v>
          </cell>
          <cell r="B814" t="str">
            <v>Undertake baseline studies to identify gaps and opportunities - Area-specific commodity value chain analysis conducted &amp; shared to stakeholders (Direct)(Abyei)</v>
          </cell>
        </row>
        <row r="815">
          <cell r="A815">
            <v>464251</v>
          </cell>
          <cell r="B815" t="str">
            <v>Undertake baseline studies to identify gaps and opportunities - Area-specific commodity value chain analysis conducted &amp; shared to stakeholders (Direct)(Akobo)</v>
          </cell>
        </row>
        <row r="816">
          <cell r="A816">
            <v>464252</v>
          </cell>
          <cell r="B816" t="str">
            <v>Undertake baseline studies to identify gaps and opportunities - Area-specific commodity value chain analysis conducted &amp; shared to stakeholders (Direct)(Malualkon)</v>
          </cell>
        </row>
        <row r="817">
          <cell r="A817">
            <v>464253</v>
          </cell>
          <cell r="B817" t="str">
            <v>Undertake studies, policy development and co-ordination related to livestock trade – Area specific needs analysis on livestock trade conducted (Direct)(Abyei)</v>
          </cell>
        </row>
        <row r="818">
          <cell r="A818">
            <v>464254</v>
          </cell>
          <cell r="B818" t="str">
            <v>Undertake studies, policy development and co-ordination related to livestock trade – Area specific needs analysis on livestock trade conducted (Direct)(Akobo)</v>
          </cell>
        </row>
        <row r="819">
          <cell r="A819">
            <v>464255</v>
          </cell>
          <cell r="B819" t="str">
            <v>Strengthen livestock marketing systems and infrastructure - groups of skilled labor workers (carpenters, plumbers, black smiths, masons) trained and equipped in support of livestock infrastructure (Direct)(Abyei)</v>
          </cell>
        </row>
        <row r="820">
          <cell r="A820">
            <v>464256</v>
          </cell>
          <cell r="B820" t="str">
            <v>Strengthen livestock marketing systems and infrastructure - groups of skilled labor workers (carpenters, plumbers, black smiths, masons) trained and equipped in support of livestock infrastructure (Direct)(Malualkon)</v>
          </cell>
        </row>
        <row r="821">
          <cell r="A821">
            <v>464257</v>
          </cell>
          <cell r="B821" t="str">
            <v>Strengthen livestock marketing systems and infrastructure - groups of skilled labor workers (carpenters, plumbers, black smiths, masons) trained and equipped in support of livestock infrastructure (Direct)(Akobo)</v>
          </cell>
        </row>
        <row r="822">
          <cell r="A822">
            <v>464258</v>
          </cell>
          <cell r="B822" t="str">
            <v>Promote supplementary/ alternative livelihoods - Agro-pastoralist HH participating in APFSs to learn new &amp; improved technologies &amp; practices with inputs, tools, &amp; equipment to support alternative climate-smart, food security &amp; income generating activities</v>
          </cell>
        </row>
        <row r="823">
          <cell r="A823">
            <v>464259</v>
          </cell>
          <cell r="B823" t="str">
            <v>Promote supplementary/ alternative livelihoods - Agro-pastoralist HH participating in APFSs to learn new &amp; improved technologies &amp; practices with inputs, tools, &amp; equipment to support alternative climate-smart, food security &amp; income generating activities</v>
          </cell>
        </row>
        <row r="824">
          <cell r="A824">
            <v>464260</v>
          </cell>
          <cell r="B824" t="str">
            <v>Promote supplementary/ alternative livelihoods - Agro-pastoralist HH participating in APFSs to learn new &amp; improved technologies &amp; practices with inputs, tools, &amp; equipment to support alternative climate-smart, food security &amp; income generating activities</v>
          </cell>
        </row>
        <row r="825">
          <cell r="A825">
            <v>464261</v>
          </cell>
          <cell r="B825" t="str">
            <v>Increase vegetable production on a sustainable basis, through the FFS approach – Training and distribution of seeds and tools (Direct)(Abyei)</v>
          </cell>
        </row>
        <row r="826">
          <cell r="A826">
            <v>464262</v>
          </cell>
          <cell r="B826" t="str">
            <v>Increase vegetable production on a sustainable basis, through the FFS approach – Training and distribution of seeds and tools (Direct)(Malualkon)</v>
          </cell>
        </row>
        <row r="827">
          <cell r="A827">
            <v>464263</v>
          </cell>
          <cell r="B827" t="str">
            <v>Increase vegetable production on a sustainable basis, through the FFS approach – Training and distribution of seeds and tools (Direct)(Akobo)</v>
          </cell>
        </row>
        <row r="830">
          <cell r="A830">
            <v>464264</v>
          </cell>
          <cell r="B830" t="str">
            <v>Mobilization of Natural Resource Management Committees (NRMCs) (Direct)(Abyei)</v>
          </cell>
        </row>
        <row r="831">
          <cell r="A831">
            <v>464265</v>
          </cell>
          <cell r="B831" t="str">
            <v>Mobilization of Natural Resource Management Committees (NRMCs) (Direct)(Malualkon)</v>
          </cell>
        </row>
        <row r="832">
          <cell r="A832">
            <v>464266</v>
          </cell>
          <cell r="B832" t="str">
            <v>Mobilization of Natural Resource Management Committees (NRMCs) (Direct)(Akobo)</v>
          </cell>
        </row>
        <row r="833">
          <cell r="A833">
            <v>464267</v>
          </cell>
          <cell r="B833" t="str">
            <v>Area assessments &amp; inventory reports (with maps) prepared &amp; adopted by stakeholders (Direct)(Abyei)</v>
          </cell>
        </row>
        <row r="834">
          <cell r="A834">
            <v>464268</v>
          </cell>
          <cell r="B834" t="str">
            <v>Area assessments &amp; inventory reports (with maps) prepared &amp; adopted by stakeholders (Direct)(Malualkon)</v>
          </cell>
        </row>
        <row r="835">
          <cell r="A835">
            <v>464269</v>
          </cell>
          <cell r="B835" t="str">
            <v>Area assessments &amp; inventory reports (with maps) prepared &amp; adopted by stakeholders (Direct)(Akobo)</v>
          </cell>
        </row>
        <row r="836">
          <cell r="A836">
            <v>464270</v>
          </cell>
          <cell r="B836" t="str">
            <v>NRM Committee (NRMC) capacity building through 20 trainings (Direct)(Abyei)</v>
          </cell>
        </row>
        <row r="837">
          <cell r="A837">
            <v>464271</v>
          </cell>
          <cell r="B837" t="str">
            <v>NRM Committee (NRMC) capacity building through 20 trainings (Direct)(Malualkon)</v>
          </cell>
        </row>
        <row r="838">
          <cell r="A838">
            <v>464272</v>
          </cell>
          <cell r="B838" t="str">
            <v>NRM Committee (NRMC) capacity building through 20 trainings (Direct)(Akobo)</v>
          </cell>
        </row>
        <row r="839">
          <cell r="A839">
            <v>464273</v>
          </cell>
          <cell r="B839" t="str">
            <v>Establishment of 3 trees/fruit nurseries (2 nursery beds in Abyei) (Direct)(Abyei)</v>
          </cell>
        </row>
        <row r="840">
          <cell r="A840">
            <v>464274</v>
          </cell>
          <cell r="B840" t="str">
            <v>Establishment of 3 trees/fruit nurseries (1 nursery beds in Akobo) (Direct)(Akobo)</v>
          </cell>
        </row>
        <row r="843">
          <cell r="A843">
            <v>464200</v>
          </cell>
          <cell r="B843" t="str">
            <v>Supplies Loading / Off loading (Direct)(Abyei)</v>
          </cell>
        </row>
        <row r="844">
          <cell r="A844">
            <v>464201</v>
          </cell>
          <cell r="B844" t="str">
            <v>Supplies Loading / Off loading (Direct)(Malualkon)</v>
          </cell>
        </row>
        <row r="845">
          <cell r="A845">
            <v>464202</v>
          </cell>
          <cell r="B845" t="str">
            <v>Supplies Loading / Off loading (Direct)(Akobo)</v>
          </cell>
        </row>
        <row r="846">
          <cell r="A846">
            <v>464203</v>
          </cell>
          <cell r="B846" t="str">
            <v>Freight (Direct)(Abyei)</v>
          </cell>
        </row>
        <row r="847">
          <cell r="A847">
            <v>464204</v>
          </cell>
          <cell r="B847" t="str">
            <v>Freight (Direct)(Malualkon)</v>
          </cell>
        </row>
        <row r="848">
          <cell r="A848">
            <v>464205</v>
          </cell>
          <cell r="B848" t="str">
            <v>Freight (Direct)(Akobo)</v>
          </cell>
        </row>
        <row r="851">
          <cell r="A851">
            <v>464196</v>
          </cell>
          <cell r="B851" t="str">
            <v>Project Staff Perdiems, Flight, Travel and Accomodation Costs (Direct)(Abyei)</v>
          </cell>
        </row>
        <row r="852">
          <cell r="A852">
            <v>464197</v>
          </cell>
          <cell r="B852" t="str">
            <v>Project Staff Perdiems, Flight, Travel and Accomodation Costs (Direct)(Malualkon)</v>
          </cell>
        </row>
        <row r="853">
          <cell r="A853">
            <v>464198</v>
          </cell>
          <cell r="B853" t="str">
            <v>Project Staff Perdiems, Flight, Travel and Accomodation Costs (Direct)(Akobo)</v>
          </cell>
        </row>
        <row r="854">
          <cell r="A854">
            <v>464199</v>
          </cell>
          <cell r="B854" t="str">
            <v>Project Staff Perdiems, Flight/Travel and Accomodation Costs (Direct)(Juba)</v>
          </cell>
        </row>
        <row r="855">
          <cell r="A855">
            <v>508274</v>
          </cell>
          <cell r="B855" t="str">
            <v>Technical Specialist Flight -(Return London - Juba)HQ</v>
          </cell>
        </row>
        <row r="857">
          <cell r="A857">
            <v>491012</v>
          </cell>
          <cell r="B857" t="str">
            <v>Conduct 10 social and community mobilization  campaigns to help OOSC to access basic education (Direct non staff) (Maban)</v>
          </cell>
        </row>
        <row r="860">
          <cell r="A860">
            <v>490958</v>
          </cell>
          <cell r="B860" t="str">
            <v>Provide incentives to primary schools and ALP teachers (Direct non staff) (Lankien)</v>
          </cell>
        </row>
        <row r="861">
          <cell r="A861">
            <v>490968</v>
          </cell>
          <cell r="B861" t="str">
            <v>Provide incentives to primary schools and ALP teachers (Direct non staff) (Akobo)</v>
          </cell>
        </row>
        <row r="864">
          <cell r="A864">
            <v>490967</v>
          </cell>
          <cell r="B864" t="str">
            <v>Provide incentives to 167 primary teachers and 20 ALP teachers (Direct non staff) (Maban)</v>
          </cell>
        </row>
        <row r="867">
          <cell r="A867">
            <v>490966</v>
          </cell>
          <cell r="B867" t="str">
            <v>Provide incentives to ECCD teachers (Direct non staff) (Lankien)</v>
          </cell>
        </row>
        <row r="868">
          <cell r="A868">
            <v>490991</v>
          </cell>
          <cell r="B868" t="str">
            <v>Provide incentives to ECCD teachers (Direct non staff) (Akobo)</v>
          </cell>
        </row>
        <row r="871">
          <cell r="A871">
            <v>490965</v>
          </cell>
          <cell r="B871" t="str">
            <v>Provide incentives to 24 ECCD teachers in 6 ECCD centres (Direct non staff) (Maban)</v>
          </cell>
        </row>
        <row r="874">
          <cell r="A874">
            <v>490998</v>
          </cell>
          <cell r="B874" t="str">
            <v>Payment of  examination fees for grade 8 candidates to sit for the Certificate of Primary Examinations (CPE) (Direct non staff) (Lankien)</v>
          </cell>
        </row>
        <row r="875">
          <cell r="A875">
            <v>491063</v>
          </cell>
          <cell r="B875" t="str">
            <v>Payment of  examination fees for grade 8 candidates to sit for the Certificate of Primary Examinations (CPE) (Direct non staff) (Akobo)</v>
          </cell>
        </row>
        <row r="878">
          <cell r="A878">
            <v>490997</v>
          </cell>
          <cell r="B878" t="str">
            <v>Payment of  examination fees for grade 8 candidates to sit for the Certificate of Primary Examinations (CPE) (Direct non staff) (Maban)</v>
          </cell>
        </row>
        <row r="881">
          <cell r="A881">
            <v>490955</v>
          </cell>
          <cell r="B881" t="str">
            <v>Assistant Education Officers (Direct staff) (Akobo)</v>
          </cell>
        </row>
        <row r="882">
          <cell r="A882">
            <v>490972</v>
          </cell>
          <cell r="B882" t="str">
            <v>Assistant  Program Managers (Direct staff) (Lankien)</v>
          </cell>
        </row>
        <row r="883">
          <cell r="A883">
            <v>490983</v>
          </cell>
          <cell r="B883" t="str">
            <v>Education Officers (Direct staff) (Lankien)</v>
          </cell>
        </row>
        <row r="884">
          <cell r="A884">
            <v>490984</v>
          </cell>
          <cell r="B884" t="str">
            <v>Education in Emergencies Specialist (Direct staff) (Juba)</v>
          </cell>
        </row>
        <row r="885">
          <cell r="A885">
            <v>491001</v>
          </cell>
          <cell r="B885" t="str">
            <v>Education MEAL officers (Direct staff) (Akobo)</v>
          </cell>
        </row>
        <row r="886">
          <cell r="A886">
            <v>491002</v>
          </cell>
          <cell r="B886" t="str">
            <v>Education Officers (Direct staff) (Akobo)</v>
          </cell>
        </row>
        <row r="887">
          <cell r="A887">
            <v>491006</v>
          </cell>
          <cell r="B887" t="str">
            <v>Education MEAL officer (Direct staff) (Maban)</v>
          </cell>
        </row>
        <row r="888">
          <cell r="A888">
            <v>491007</v>
          </cell>
          <cell r="B888" t="str">
            <v>Education Data Officer (Direct staff) (Maban)</v>
          </cell>
        </row>
        <row r="889">
          <cell r="A889">
            <v>491008</v>
          </cell>
          <cell r="B889" t="str">
            <v>Education Coordinator (Direct staff) (Maban)</v>
          </cell>
        </row>
        <row r="890">
          <cell r="A890">
            <v>491009</v>
          </cell>
          <cell r="B890" t="str">
            <v>Education MEAL officers (Direct staff) (Lankien)</v>
          </cell>
        </row>
        <row r="891">
          <cell r="A891">
            <v>491010</v>
          </cell>
          <cell r="B891" t="str">
            <v>Assistant  Program Managers (Direct staff) (Akobo)</v>
          </cell>
        </row>
        <row r="892">
          <cell r="A892">
            <v>491014</v>
          </cell>
          <cell r="B892" t="str">
            <v>Education Programme Manager (Direct staff) (Maban)</v>
          </cell>
        </row>
        <row r="893">
          <cell r="A893">
            <v>491032</v>
          </cell>
          <cell r="B893" t="str">
            <v>Education MEAL officers (Direct staff) (Bor)</v>
          </cell>
        </row>
        <row r="894">
          <cell r="A894">
            <v>491038</v>
          </cell>
          <cell r="B894" t="str">
            <v>Education Officers (Direct staff) (Maban)</v>
          </cell>
        </row>
        <row r="895">
          <cell r="A895">
            <v>491039</v>
          </cell>
          <cell r="B895" t="str">
            <v>Assistant Education Officers (Direct staff) (Lankien)</v>
          </cell>
        </row>
        <row r="896">
          <cell r="A896">
            <v>491042</v>
          </cell>
          <cell r="B896" t="str">
            <v>Education Data Clerks (Direct staff) (Bor)</v>
          </cell>
        </row>
        <row r="897">
          <cell r="A897">
            <v>491043</v>
          </cell>
          <cell r="B897" t="str">
            <v>Education Data Clerks (Direct staff) (Akobo)</v>
          </cell>
        </row>
        <row r="898">
          <cell r="A898">
            <v>491044</v>
          </cell>
          <cell r="B898" t="str">
            <v>Education Programme Manager (Direct staff) (Bor)</v>
          </cell>
        </row>
        <row r="899">
          <cell r="A899">
            <v>491045</v>
          </cell>
          <cell r="B899" t="str">
            <v>Program Implementation Manager (Direct staff) (Juba)</v>
          </cell>
        </row>
        <row r="900">
          <cell r="A900">
            <v>491060</v>
          </cell>
          <cell r="B900" t="str">
            <v>Education Data Clerks (Direct staff) (Lankien)</v>
          </cell>
        </row>
        <row r="903">
          <cell r="A903">
            <v>491047</v>
          </cell>
          <cell r="B903" t="str">
            <v>Establish 3 TLS  (Jalle II -100%) (Direct non staff) (Bor)</v>
          </cell>
        </row>
        <row r="906">
          <cell r="A906">
            <v>491011</v>
          </cell>
          <cell r="B906" t="str">
            <v>Establish 2 blocks, 4 doors of gender segreggated latrines which meet minimum safety standards -(Bor) (Jalle II) (100%) (Direct non staff) (Bor)</v>
          </cell>
        </row>
        <row r="909">
          <cell r="A909">
            <v>490963</v>
          </cell>
          <cell r="B909" t="str">
            <v>Rehabilitate 10 classrooms/TLS in Jonglei (6 Akobo -100%) (Direct non staff) (Akobo)</v>
          </cell>
        </row>
        <row r="910">
          <cell r="A910">
            <v>490964</v>
          </cell>
          <cell r="B910" t="str">
            <v>Rehabilitate 10 classrooms/TLS in Jonglei (4 Nyirol -100%) (Direct non staff) (Lankien)</v>
          </cell>
        </row>
        <row r="913">
          <cell r="A913">
            <v>490981</v>
          </cell>
          <cell r="B913" t="str">
            <v>Provide handwashing facilities in schools (Direct non staff) (Akobo)</v>
          </cell>
        </row>
        <row r="914">
          <cell r="A914">
            <v>490982</v>
          </cell>
          <cell r="B914" t="str">
            <v>Provide handwashing facilities in schools (Direct non staff) (Lankien)</v>
          </cell>
        </row>
        <row r="915">
          <cell r="A915">
            <v>491048</v>
          </cell>
          <cell r="B915" t="str">
            <v>Provide handwashing facilities in schools (Direct non staff) (Bor)</v>
          </cell>
        </row>
        <row r="918">
          <cell r="A918">
            <v>490961</v>
          </cell>
          <cell r="B918" t="str">
            <v>Provide seating mats to ECCD centres (Direct non staff) (Akobo)</v>
          </cell>
        </row>
        <row r="919">
          <cell r="A919">
            <v>491018</v>
          </cell>
          <cell r="B919" t="str">
            <v>Provide seating mats to ECCD centres (Direct non staff) (Lankien)</v>
          </cell>
        </row>
        <row r="922">
          <cell r="A922">
            <v>490959</v>
          </cell>
          <cell r="B922" t="str">
            <v>Conduct social and community mobilization campaigns to help OOSC to access basic education (Direct non staff) (Akobo)</v>
          </cell>
        </row>
        <row r="923">
          <cell r="A923">
            <v>490960</v>
          </cell>
          <cell r="B923" t="str">
            <v>Conduct social and community mobilization campaigns to help OOSC to access basic education (Direct non staff) (Lankien)</v>
          </cell>
        </row>
        <row r="926">
          <cell r="A926">
            <v>490992</v>
          </cell>
          <cell r="B926" t="str">
            <v>Establish 5 TLS (Direct non staff) (Maban)</v>
          </cell>
        </row>
        <row r="929">
          <cell r="A929">
            <v>491064</v>
          </cell>
          <cell r="B929" t="str">
            <v>Provide handwashing facilities in 17 schools (Direct non taff) (Maban)</v>
          </cell>
        </row>
        <row r="932">
          <cell r="A932">
            <v>491013</v>
          </cell>
          <cell r="B932" t="str">
            <v>Provide seating mats to 6 ECCD centres (Direct non staff) (Maban)</v>
          </cell>
        </row>
        <row r="935">
          <cell r="A935">
            <v>490969</v>
          </cell>
          <cell r="B935" t="str">
            <v>Train  ECD newly recruited teachers in pre-schools on teaching methodologies, preparation of professional documents and teachers code of conduct- Jonglei (36, Akobo -100%) (Direct non staff) (Akobo)</v>
          </cell>
        </row>
        <row r="936">
          <cell r="A936">
            <v>490996</v>
          </cell>
          <cell r="B936" t="str">
            <v>Train  ECD newly recruited teachers in pre-schools on teaching methodologies, preparation of professional documents and teachers code of conduct (6 Nyirol -100%) (Direct non staff) (Lankien)</v>
          </cell>
        </row>
        <row r="939">
          <cell r="A939">
            <v>491025</v>
          </cell>
          <cell r="B939" t="str">
            <v>Train newly recruited primary and ALP teachers on basis EiE, teaching methodologies, preparation of profession documents and teachers code of conduct (68 Nyirol and 49 Uror -100%) (Direct non staff) (Lankien)</v>
          </cell>
        </row>
        <row r="940">
          <cell r="A940">
            <v>491034</v>
          </cell>
          <cell r="B940" t="str">
            <v>Train newly recruited primary and ALP teachers on basis EiE, teaching methodologies, preparation of profession documents and teachers code of conduct - Jonglei (106 Akobo -100%) (Direct non staff) (Akobo)</v>
          </cell>
        </row>
        <row r="943">
          <cell r="A943">
            <v>491004</v>
          </cell>
          <cell r="B943" t="str">
            <v>Train 134 newly recruited primary and ALP teachers on basic EiE and teaching methodologies, preparation of professional documents and teachers code of conduct (Direct non staff) (Maban)</v>
          </cell>
        </row>
        <row r="946">
          <cell r="A946">
            <v>490980</v>
          </cell>
          <cell r="B946" t="str">
            <v>Train PTA/SMC executives from each of 68 primary schools on school management, and development and implementation of school development plans (Direct non staff) (Bor)</v>
          </cell>
        </row>
        <row r="947">
          <cell r="A947">
            <v>491024</v>
          </cell>
          <cell r="B947" t="str">
            <v>Train PTA/SMC executives from each of 68 primary schools on school management, and development and implementation of school development plans (Direct non staff) (Akobo)</v>
          </cell>
        </row>
        <row r="948">
          <cell r="A948">
            <v>491033</v>
          </cell>
          <cell r="B948" t="str">
            <v>Train PTA/SMC executives from each of 68 primary schools on school management, and development and implementation of school development plans (Direct non staff) (Lankien)</v>
          </cell>
        </row>
        <row r="951">
          <cell r="A951">
            <v>490979</v>
          </cell>
          <cell r="B951" t="str">
            <v>Support 32 CED officials conduct a joint monitoring assessment and inspection of schools and teachers in Jonglei  (Direct non staff) (Lankien)</v>
          </cell>
        </row>
        <row r="952">
          <cell r="A952">
            <v>490995</v>
          </cell>
          <cell r="B952" t="str">
            <v>Support 32 CED officials conduct a joint monitoring assessment and inspection of schools and teachers in Jonglei (Direct non staff) (Akobo)</v>
          </cell>
        </row>
        <row r="953">
          <cell r="A953">
            <v>491067</v>
          </cell>
          <cell r="B953" t="str">
            <v>Support 32 CED officials conduct a joint monitoring assessment and inspection of schools and teachers in Jonglei (Direct non staff) (Bor)</v>
          </cell>
        </row>
        <row r="956">
          <cell r="A956">
            <v>491023</v>
          </cell>
          <cell r="B956" t="str">
            <v>Train 4 PTA/SMC executives from each of 20 primary schools on school management, and development and implementation of school development plans (Direct non staff) (Maban)</v>
          </cell>
        </row>
        <row r="959">
          <cell r="A959">
            <v>491066</v>
          </cell>
          <cell r="B959" t="str">
            <v>Support 10 CED officials conduct a joint monitoring assessment and inspection of schools and teachers (Direct non staff) (Maban)</v>
          </cell>
        </row>
        <row r="962">
          <cell r="A962">
            <v>490962</v>
          </cell>
          <cell r="B962" t="str">
            <v>Project staff Flights and accommodation (field-juba-field) (Direct) (Maban)</v>
          </cell>
        </row>
        <row r="963">
          <cell r="A963">
            <v>490974</v>
          </cell>
          <cell r="B963" t="str">
            <v>Technical team flight and accomoodation (Juba-Fiel-Juba) (Direct) (Akobo)</v>
          </cell>
        </row>
        <row r="964">
          <cell r="A964">
            <v>490988</v>
          </cell>
          <cell r="B964" t="str">
            <v>Education Team Field Ground Transport (Direct) (Akobo)</v>
          </cell>
        </row>
        <row r="965">
          <cell r="A965">
            <v>490989</v>
          </cell>
          <cell r="B965" t="str">
            <v>Education Team Field Ground Transport (Direct) (Lankien)</v>
          </cell>
        </row>
        <row r="966">
          <cell r="A966">
            <v>490990</v>
          </cell>
          <cell r="B966" t="str">
            <v>Technical team flight and accomoodation (Juba-Fiel-Juba) (Direct) (Bor)</v>
          </cell>
        </row>
        <row r="967">
          <cell r="A967">
            <v>490993</v>
          </cell>
          <cell r="B967" t="str">
            <v>Project staff Flights and accommodation (field-juba-field) (Direct) (Akobo)</v>
          </cell>
        </row>
        <row r="968">
          <cell r="A968">
            <v>490994</v>
          </cell>
          <cell r="B968" t="str">
            <v>Project staff Flights and accommodation (field-juba-field) (Direct) (Lankien)</v>
          </cell>
        </row>
        <row r="969">
          <cell r="A969">
            <v>491017</v>
          </cell>
          <cell r="B969" t="str">
            <v>Project staff Flights and accommodation (field-juba-field) (Direct) (Bor)</v>
          </cell>
        </row>
        <row r="970">
          <cell r="A970">
            <v>491027</v>
          </cell>
          <cell r="B970" t="str">
            <v>Education Team Field Ground Transport (Direct) (Maban)</v>
          </cell>
        </row>
        <row r="971">
          <cell r="A971">
            <v>491028</v>
          </cell>
          <cell r="B971" t="str">
            <v>Technical team flight and accomoodation (Juba-Fiel-Juba) (Direct) (Maban)</v>
          </cell>
        </row>
        <row r="972">
          <cell r="A972">
            <v>491065</v>
          </cell>
          <cell r="B972" t="str">
            <v>Technical team flight and accomoodation (Juba-Fiel-Juba) (Direct) (lankien)</v>
          </cell>
        </row>
        <row r="975">
          <cell r="A975">
            <v>491019</v>
          </cell>
          <cell r="B975" t="str">
            <v>Train teachers on psychosocial support to conflict affected children (3 day training) (Direct) (Bor)</v>
          </cell>
        </row>
        <row r="976">
          <cell r="A976">
            <v>491020</v>
          </cell>
          <cell r="B976" t="str">
            <v>Train teachers on psychosocial support to conflict affected children (3 day training) (Direct) (Akobo)</v>
          </cell>
        </row>
        <row r="977">
          <cell r="A977">
            <v>491026</v>
          </cell>
          <cell r="B977" t="str">
            <v>Train teachers on psychosocial support to conflict affected children (3 day training) (Direct) (Lankien)</v>
          </cell>
        </row>
        <row r="980">
          <cell r="A980">
            <v>490987</v>
          </cell>
          <cell r="B980" t="str">
            <v>Train PTA/SMC members as child protection help desk focal point (child protection risks, identification of cases, existing referral pathways and necessary requirements including confidentiality) (Direct)(Akobo)</v>
          </cell>
        </row>
        <row r="981">
          <cell r="A981">
            <v>491022</v>
          </cell>
          <cell r="B981" t="str">
            <v>Train PTA/SMC members as child protection help desk focal point (child protection risks, identification of cases, existing referral pathways and necessary requirements including confidentiality) (Direct)(Bor)</v>
          </cell>
        </row>
        <row r="982">
          <cell r="A982">
            <v>491058</v>
          </cell>
          <cell r="B982" t="str">
            <v>Train PTA/SMC members as child protection help desk focal point (child protection risks, identification of cases, existing referral pathways and necessary requirements including confidentiality) (Direct) (Lankien)</v>
          </cell>
        </row>
        <row r="985">
          <cell r="A985">
            <v>490973</v>
          </cell>
          <cell r="B985" t="str">
            <v>Set up Child Protection helpdesks (information displayed, desk, phone for focal point) (Direct) (Bor)</v>
          </cell>
        </row>
        <row r="986">
          <cell r="A986">
            <v>491021</v>
          </cell>
          <cell r="B986" t="str">
            <v>Set up Child Protection helpdesks (information displayed, desk, phone for focal point) (Direct)(Akobo)</v>
          </cell>
        </row>
        <row r="987">
          <cell r="A987">
            <v>491057</v>
          </cell>
          <cell r="B987" t="str">
            <v>Set up Child Protection helpdesks (information displayed, desk, phone for focal point) (Direct)(Lankien)</v>
          </cell>
        </row>
        <row r="990">
          <cell r="A990">
            <v>491000</v>
          </cell>
          <cell r="B990" t="str">
            <v>Support/facilitate implementation of children and adolescent clubs/mechanisms to enhance protection and wellbeing (20 children per club) (Direct)(Bor)</v>
          </cell>
        </row>
        <row r="991">
          <cell r="A991">
            <v>491053</v>
          </cell>
          <cell r="B991" t="str">
            <v>Support/facilitate implementation of children and adolescent clubs/mechanisms to enhance protection and wellbeing (20 children per club) (Direct) (Lankien)</v>
          </cell>
        </row>
        <row r="992">
          <cell r="A992">
            <v>491062</v>
          </cell>
          <cell r="B992" t="str">
            <v>Support/facilitate implementation of children and adolescent clubs/mechanisms to enhance protection and wellbeing (20 children per club) (Direct) (Akobo)</v>
          </cell>
        </row>
        <row r="995">
          <cell r="A995">
            <v>491029</v>
          </cell>
          <cell r="B995" t="str">
            <v>Implement awareness campaign activities at schools and surrounding communities (Direct) (Bor)</v>
          </cell>
        </row>
        <row r="996">
          <cell r="A996">
            <v>491040</v>
          </cell>
          <cell r="B996" t="str">
            <v>Implement awareness campaign activities at schools and surrounding communities (Direct) (Lankien)</v>
          </cell>
        </row>
        <row r="997">
          <cell r="A997">
            <v>491061</v>
          </cell>
          <cell r="B997" t="str">
            <v>Implement awareness campaign activities at schools and surrounding communities (Direct) (Akobo)</v>
          </cell>
        </row>
        <row r="1000">
          <cell r="A1000">
            <v>490953</v>
          </cell>
          <cell r="B1000" t="str">
            <v>Provide case management support services to identified and referred children by child protection helpdesk or school setting_450 Children @$30 (Direct) (Bor)</v>
          </cell>
        </row>
        <row r="1001">
          <cell r="A1001">
            <v>490999</v>
          </cell>
          <cell r="B1001" t="str">
            <v>Provide case management support services to identified and referred children by child protection helpdesk or school setting_450 Children @$30 (Direct) (Lankien)</v>
          </cell>
        </row>
        <row r="1002">
          <cell r="A1002">
            <v>491016</v>
          </cell>
          <cell r="B1002" t="str">
            <v>Provide case management support services to identified and referred children by child protection helpdesk or school setting_450 Children @$30 (Direct) (Akobo)</v>
          </cell>
        </row>
        <row r="1005">
          <cell r="A1005">
            <v>490952</v>
          </cell>
          <cell r="B1005" t="str">
            <v>Community Mobilizers (Direct staff) (Lankien)</v>
          </cell>
        </row>
        <row r="1006">
          <cell r="A1006">
            <v>490954</v>
          </cell>
          <cell r="B1006" t="str">
            <v>CP Officers (Direct staff) (Akobo)</v>
          </cell>
        </row>
        <row r="1007">
          <cell r="A1007">
            <v>490970</v>
          </cell>
          <cell r="B1007" t="str">
            <v>Community Mobilizers (Direct staff) (Bor)</v>
          </cell>
        </row>
        <row r="1008">
          <cell r="A1008">
            <v>490971</v>
          </cell>
          <cell r="B1008" t="str">
            <v>Case workers (Direct staff) (Bor)</v>
          </cell>
        </row>
        <row r="1009">
          <cell r="A1009">
            <v>490985</v>
          </cell>
          <cell r="B1009" t="str">
            <v>CP Data Clerk (Direct staff) (Juba)</v>
          </cell>
        </row>
        <row r="1010">
          <cell r="A1010">
            <v>490986</v>
          </cell>
          <cell r="B1010" t="str">
            <v>Child Protection Technical Specialist (Direct staff) (Juba)</v>
          </cell>
        </row>
        <row r="1011">
          <cell r="A1011">
            <v>491015</v>
          </cell>
          <cell r="B1011" t="str">
            <v>CP Officers (Direct staff) (Lankien)</v>
          </cell>
        </row>
        <row r="1012">
          <cell r="A1012">
            <v>491030</v>
          </cell>
          <cell r="B1012" t="str">
            <v>CP Officers (Direct staff) (Bor)</v>
          </cell>
        </row>
        <row r="1013">
          <cell r="A1013">
            <v>491049</v>
          </cell>
          <cell r="B1013" t="str">
            <v>Case workers (Direct staff) (Lanien)</v>
          </cell>
        </row>
        <row r="1014">
          <cell r="A1014">
            <v>491055</v>
          </cell>
          <cell r="B1014" t="str">
            <v>Community Mobilizers (Direct staff) (Akobo)</v>
          </cell>
        </row>
        <row r="1015">
          <cell r="A1015">
            <v>491056</v>
          </cell>
          <cell r="B1015" t="str">
            <v>Case workers (Direct staff) (Akobo)</v>
          </cell>
        </row>
        <row r="1018">
          <cell r="A1018">
            <v>491003</v>
          </cell>
          <cell r="B1018" t="str">
            <v>Establish /support child right  clubs  (Direct) (Lankien)</v>
          </cell>
        </row>
        <row r="1019">
          <cell r="A1019">
            <v>491035</v>
          </cell>
          <cell r="B1019" t="str">
            <v>Establish /support child right  clubs (Direct) (Akobo)</v>
          </cell>
        </row>
        <row r="1020">
          <cell r="A1020">
            <v>491069</v>
          </cell>
          <cell r="B1020" t="str">
            <v>Establish /support  child right  clubs (Direct) (Bor)</v>
          </cell>
        </row>
        <row r="1023">
          <cell r="A1023">
            <v>490977</v>
          </cell>
          <cell r="B1023" t="str">
            <v>Establish/support 10 child girls clubs in 10 primary schools (Direct) (Maban)</v>
          </cell>
        </row>
        <row r="1026">
          <cell r="A1026">
            <v>490976</v>
          </cell>
          <cell r="B1026" t="str">
            <v>ITSH Education Materials (Jonglei Compound to Field Sites) (Direct) (Bor)</v>
          </cell>
        </row>
        <row r="1027">
          <cell r="A1027">
            <v>491041</v>
          </cell>
          <cell r="B1027" t="str">
            <v>ITSH Education Materials (Maban Compound to Field Sites) (Direct) (Maban)</v>
          </cell>
        </row>
        <row r="1028">
          <cell r="A1028">
            <v>491046</v>
          </cell>
          <cell r="B1028" t="str">
            <v>ITSH Education Materials (Jonglei Compound to Field Sites) (Direct) (Akobo)</v>
          </cell>
        </row>
        <row r="1029">
          <cell r="A1029">
            <v>491068</v>
          </cell>
          <cell r="B1029" t="str">
            <v>ITSH Education Materials (Jonglei Compound to Field Sites) (Direct) (Lankien)</v>
          </cell>
        </row>
        <row r="1032">
          <cell r="A1032">
            <v>490956</v>
          </cell>
          <cell r="B1032" t="str">
            <v>Final project review (100%) (Direct) (Jonglei and Maban)</v>
          </cell>
        </row>
        <row r="1033">
          <cell r="A1033">
            <v>490957</v>
          </cell>
          <cell r="B1033" t="str">
            <v>Expansion of Feedback Mechanism (100%) (Direct) (Jonglei and Maban)</v>
          </cell>
        </row>
        <row r="1034">
          <cell r="A1034">
            <v>491050</v>
          </cell>
          <cell r="B1034" t="str">
            <v>Laptops for Education Programme staffs (Direct) (Jonglei)</v>
          </cell>
        </row>
        <row r="1035">
          <cell r="A1035">
            <v>491051</v>
          </cell>
          <cell r="B1035" t="str">
            <v>Visibility (Direct) (Maban)</v>
          </cell>
        </row>
        <row r="1036">
          <cell r="A1036">
            <v>491052</v>
          </cell>
          <cell r="B1036" t="str">
            <v>Visibility (Direct) (Jonglei)</v>
          </cell>
        </row>
        <row r="1039">
          <cell r="A1039">
            <v>490975</v>
          </cell>
          <cell r="B1039" t="str">
            <v>Field Manager (Direct staff) (Maban)</v>
          </cell>
        </row>
        <row r="1040">
          <cell r="A1040">
            <v>490978</v>
          </cell>
          <cell r="B1040" t="str">
            <v>Field Manager (Direct staff) (Lankien)</v>
          </cell>
        </row>
        <row r="1041">
          <cell r="A1041">
            <v>491005</v>
          </cell>
          <cell r="B1041" t="str">
            <v>Head of Monitoring Evaluation &amp; Learning (Direct staff) (Juba)</v>
          </cell>
        </row>
        <row r="1042">
          <cell r="A1042">
            <v>491031</v>
          </cell>
          <cell r="B1042" t="str">
            <v>Field Manager (Direct staff) (Akobo)</v>
          </cell>
        </row>
        <row r="1043">
          <cell r="A1043">
            <v>491036</v>
          </cell>
          <cell r="B1043" t="str">
            <v>Field Manager (Direct staff) (Bor)</v>
          </cell>
        </row>
        <row r="1044">
          <cell r="A1044">
            <v>491037</v>
          </cell>
          <cell r="B1044" t="str">
            <v>Roving MEAL Manager (Direct staff) (Juba)</v>
          </cell>
        </row>
        <row r="1045">
          <cell r="A1045">
            <v>491059</v>
          </cell>
          <cell r="B1045" t="str">
            <v>Director of Programme Implementation (Direct staff) (Juba)</v>
          </cell>
        </row>
        <row r="1046">
          <cell r="A1046">
            <v>491070</v>
          </cell>
          <cell r="B1046" t="str">
            <v>Director of Programme Development and Quality (Direct staff) (Juba)</v>
          </cell>
        </row>
        <row r="1047">
          <cell r="A1047" t="str">
            <v>I82604049</v>
          </cell>
          <cell r="B1047" t="str">
            <v>Country Shared Costs - International salaries</v>
          </cell>
        </row>
        <row r="1048">
          <cell r="A1048" t="str">
            <v>N82604049</v>
          </cell>
          <cell r="B1048" t="str">
            <v>Country Shared Costs - National salaries</v>
          </cell>
        </row>
        <row r="1051">
          <cell r="A1051" t="str">
            <v>C82604049</v>
          </cell>
          <cell r="B1051" t="str">
            <v>Country Shared Costs - Other</v>
          </cell>
        </row>
        <row r="1052">
          <cell r="A1052" t="str">
            <v>P82604049</v>
          </cell>
          <cell r="B1052" t="str">
            <v>Country Shared Costs - Premise costs</v>
          </cell>
        </row>
        <row r="1053">
          <cell r="A1053" t="str">
            <v>T82604049</v>
          </cell>
          <cell r="B1053" t="str">
            <v>Country Shared Costs - Travel &amp; Lodging</v>
          </cell>
        </row>
        <row r="1054">
          <cell r="A1054" t="str">
            <v>V82604049</v>
          </cell>
          <cell r="B1054" t="str">
            <v>Country Shared Costs – Vehicle &amp; transport costs</v>
          </cell>
        </row>
        <row r="1057">
          <cell r="A1057">
            <v>491054</v>
          </cell>
          <cell r="B1057" t="str">
            <v>UNICEF Supplies(Direct)(Maban)</v>
          </cell>
        </row>
        <row r="1059">
          <cell r="A1059" t="str">
            <v>C82604104</v>
          </cell>
          <cell r="B1059" t="str">
            <v>Country Shared Costs - Other</v>
          </cell>
        </row>
        <row r="1062">
          <cell r="A1062" t="str">
            <v>P82604104</v>
          </cell>
          <cell r="B1062" t="str">
            <v>Country Shared Costs - Premise costs</v>
          </cell>
        </row>
        <row r="1065">
          <cell r="A1065" t="str">
            <v>V82604104</v>
          </cell>
          <cell r="B1065" t="str">
            <v>Country Shared Costs – Vehicle &amp; transport costs</v>
          </cell>
        </row>
        <row r="1068">
          <cell r="A1068" t="str">
            <v>I82604104</v>
          </cell>
          <cell r="B1068" t="str">
            <v>Country Shared Costs - International salaries</v>
          </cell>
        </row>
        <row r="1071">
          <cell r="A1071" t="str">
            <v>N82604104</v>
          </cell>
          <cell r="B1071" t="str">
            <v>Country Shared Costs - National salaries</v>
          </cell>
        </row>
        <row r="1074">
          <cell r="A1074" t="str">
            <v>T82604104</v>
          </cell>
          <cell r="B1074" t="str">
            <v>Country Shared Costs - Travel &amp; Lodging</v>
          </cell>
        </row>
        <row r="1077">
          <cell r="A1077">
            <v>457480</v>
          </cell>
          <cell r="B1077" t="str">
            <v>MOH support on Pneumonia advocacy activities and logistics (Direct non-staff)(Juba)</v>
          </cell>
        </row>
        <row r="1080">
          <cell r="A1080">
            <v>457474</v>
          </cell>
          <cell r="B1080" t="str">
            <v>Operations Officer (Information Management) (Direct staff)(Juba)</v>
          </cell>
        </row>
        <row r="1083">
          <cell r="A1083">
            <v>457476</v>
          </cell>
          <cell r="B1083" t="str">
            <v>Partnerships Manager (Direct staff)(Juba)</v>
          </cell>
        </row>
        <row r="1086">
          <cell r="A1086">
            <v>457482</v>
          </cell>
          <cell r="B1086" t="str">
            <v>Perdiem (Direct non-staff)(Juba)</v>
          </cell>
        </row>
        <row r="1089">
          <cell r="A1089">
            <v>457481</v>
          </cell>
          <cell r="B1089" t="str">
            <v>Programme Staff Flights (Direct non-staff)(Juba)</v>
          </cell>
        </row>
        <row r="1092">
          <cell r="A1092">
            <v>457479</v>
          </cell>
          <cell r="B1092" t="str">
            <v>Protocols &amp; Guidelines developemnet and printing  (Direct non-staff)(Juba)</v>
          </cell>
        </row>
        <row r="1095">
          <cell r="A1095">
            <v>457472</v>
          </cell>
          <cell r="B1095" t="str">
            <v>Pneumonia Technical Advisory Specialist (Direct staff)(Juba)</v>
          </cell>
        </row>
        <row r="1098">
          <cell r="A1098">
            <v>457475</v>
          </cell>
          <cell r="B1098" t="str">
            <v>Pneumonia Medical Doctor (Direct staff)(Juba)</v>
          </cell>
        </row>
        <row r="1101">
          <cell r="A1101">
            <v>457473</v>
          </cell>
          <cell r="B1101" t="str">
            <v>SCUK Technical Advisor (Direct staff)(UK)</v>
          </cell>
        </row>
        <row r="1104">
          <cell r="A1104">
            <v>457477</v>
          </cell>
          <cell r="B1104" t="str">
            <v>Supplies and Advocacy Material (Direct non-staff)(Juba)</v>
          </cell>
        </row>
        <row r="1107">
          <cell r="A1107">
            <v>457478</v>
          </cell>
          <cell r="B1107" t="str">
            <v>Workshops, trainings  and meetings (Direct non-staff)(Juba)</v>
          </cell>
        </row>
        <row r="1110">
          <cell r="A1110">
            <v>474868</v>
          </cell>
          <cell r="B1110" t="str">
            <v>Storage and Transport of programme materials (juba and field level) (Direct non-staff)(Lankien)</v>
          </cell>
        </row>
        <row r="1111">
          <cell r="A1111">
            <v>474869</v>
          </cell>
          <cell r="B1111" t="str">
            <v>Field direct Program support cost-Premises cost (Direct non-staff)(Lankien)</v>
          </cell>
        </row>
        <row r="1112">
          <cell r="A1112">
            <v>474870</v>
          </cell>
          <cell r="B1112" t="str">
            <v>MEAL Activities (Direct non-staff)(Lankien)</v>
          </cell>
        </row>
        <row r="1113">
          <cell r="A1113" t="str">
            <v>C82604256</v>
          </cell>
          <cell r="B1113" t="str">
            <v>Country Shared Costs - Other</v>
          </cell>
        </row>
        <row r="1114">
          <cell r="A1114" t="str">
            <v>P82604256</v>
          </cell>
          <cell r="B1114" t="str">
            <v>Country Shared Costs - Premise costs</v>
          </cell>
        </row>
        <row r="1115">
          <cell r="A1115" t="str">
            <v>T82604256</v>
          </cell>
          <cell r="B1115" t="str">
            <v>Country Shared Costs - Travel &amp; Lodging</v>
          </cell>
        </row>
        <row r="1116">
          <cell r="A1116" t="str">
            <v>V82604256</v>
          </cell>
          <cell r="B1116" t="str">
            <v>Country Shared Costs – Vehicle &amp; transport costs</v>
          </cell>
        </row>
        <row r="1119">
          <cell r="A1119">
            <v>474831</v>
          </cell>
          <cell r="B1119" t="str">
            <v>Education Technical Specialist (Direct staff)(Juba)</v>
          </cell>
        </row>
        <row r="1120">
          <cell r="A1120">
            <v>474832</v>
          </cell>
          <cell r="B1120" t="str">
            <v>Education Programme Manager (Direct staff)(Lankien)</v>
          </cell>
        </row>
        <row r="1121">
          <cell r="A1121">
            <v>474833</v>
          </cell>
          <cell r="B1121" t="str">
            <v>Assistant  Program Managers (Direct staff)(Lankien)</v>
          </cell>
        </row>
        <row r="1122">
          <cell r="A1122">
            <v>474834</v>
          </cell>
          <cell r="B1122" t="str">
            <v>Education Officers (Direct staff)(Lankien)</v>
          </cell>
        </row>
        <row r="1123">
          <cell r="A1123">
            <v>474835</v>
          </cell>
          <cell r="B1123" t="str">
            <v>Assistant Education Officers (Direct staff)(Lankien)</v>
          </cell>
        </row>
        <row r="1124">
          <cell r="A1124">
            <v>474836</v>
          </cell>
          <cell r="B1124" t="str">
            <v>MEAL officers (Direct staff)(Lankien)</v>
          </cell>
        </row>
        <row r="1125">
          <cell r="A1125">
            <v>474837</v>
          </cell>
          <cell r="B1125" t="str">
            <v>Education Officers (Direct staff)(Lankien)</v>
          </cell>
        </row>
        <row r="1126">
          <cell r="A1126" t="str">
            <v>I82604256</v>
          </cell>
          <cell r="B1126" t="str">
            <v>Country Shared Costs - International salaries</v>
          </cell>
        </row>
        <row r="1127">
          <cell r="A1127" t="str">
            <v>N82604256</v>
          </cell>
          <cell r="B1127" t="str">
            <v>Country Shared Costs - National salaries</v>
          </cell>
        </row>
        <row r="1130">
          <cell r="A1130">
            <v>474838</v>
          </cell>
          <cell r="B1130" t="str">
            <v>Distribute Emergency high emergency biscuits to 9,565 (6,117 Boys: 3,348 Girls) Children and 800 (520M:280F) Youth (Direct non-staff)(Lankien)</v>
          </cell>
        </row>
        <row r="1131">
          <cell r="A1131">
            <v>474839</v>
          </cell>
          <cell r="B1131" t="str">
            <v>Maize (Direct non-staff)(Lankien)</v>
          </cell>
        </row>
        <row r="1132">
          <cell r="A1132">
            <v>474840</v>
          </cell>
          <cell r="B1132" t="str">
            <v>Beans (Direct non-staff)(Lankien)</v>
          </cell>
        </row>
        <row r="1133">
          <cell r="A1133">
            <v>474841</v>
          </cell>
          <cell r="B1133" t="str">
            <v>Cooking utensils and related operations (Direct non-staff)(Lankien)</v>
          </cell>
        </row>
        <row r="1134">
          <cell r="A1134">
            <v>474842</v>
          </cell>
          <cell r="B1134" t="str">
            <v>Identify and train teachers (Target: 54: 36M: 21F) and PTAs (Target 198: 129M:69F) on nutrition and hygiene practices for meal preparation at each school (disseminated to students). (Direct non-staff)(Lankien)</v>
          </cell>
        </row>
        <row r="1135">
          <cell r="A1135">
            <v>474843</v>
          </cell>
          <cell r="B1135" t="str">
            <v>Disseminate nutrition and hygiene promotion materials in 18 schools (18 Nyirol and 18 Uror) (Direct non-staff)(Lankien)</v>
          </cell>
        </row>
        <row r="1136">
          <cell r="A1136">
            <v>474844</v>
          </cell>
          <cell r="B1136" t="str">
            <v>Distributing identifying t shirts and visibility materials on importance of nutrition and hygiene (Direct non-staff)(Lankien)</v>
          </cell>
        </row>
        <row r="1137">
          <cell r="A1137">
            <v>474845</v>
          </cell>
          <cell r="B1137" t="str">
            <v>Conduct school level community meetings (Direct non-staff)(Lankien)</v>
          </cell>
        </row>
        <row r="1138">
          <cell r="A1138">
            <v>474846</v>
          </cell>
          <cell r="B1138" t="str">
            <v>Conduct orientation and training of PTA members and government officials (Direct non-staff)(Lankien)</v>
          </cell>
        </row>
        <row r="1139">
          <cell r="A1139">
            <v>474847</v>
          </cell>
          <cell r="B1139" t="str">
            <v>Conduct widespread community engagement and mobilization among communities of the target schools  (Direct non-staff)(Lankien)</v>
          </cell>
        </row>
        <row r="1140">
          <cell r="A1140">
            <v>474848</v>
          </cell>
          <cell r="B1140" t="str">
            <v>Conduct Community awareness in de-worming (Direct non-staff)(Lankien)</v>
          </cell>
        </row>
        <row r="1141">
          <cell r="A1141">
            <v>474849</v>
          </cell>
          <cell r="B1141" t="str">
            <v>Hold Stakeholder meetins on integration with existing EiE interventions (Direct non-staff)(Lankien)</v>
          </cell>
        </row>
        <row r="1142">
          <cell r="A1142">
            <v>474850</v>
          </cell>
          <cell r="B1142" t="str">
            <v>Engage community and partners in identifying youth (boys, girls) based on vulnerability criteria to enroll in the life-skills training (Direct non-staff)(Lankien)</v>
          </cell>
        </row>
        <row r="1143">
          <cell r="A1143">
            <v>474851</v>
          </cell>
          <cell r="B1143" t="str">
            <v>Set up 4 Youth Drop-in centres (multi-use building/school premises) to provide youths with skill building space (Direct non-staff)(Lankien)</v>
          </cell>
        </row>
        <row r="1144">
          <cell r="A1144">
            <v>474852</v>
          </cell>
          <cell r="B1144" t="str">
            <v>Conduct a ToT (8 trainers) training (Direct non-staff)(Lankien)</v>
          </cell>
        </row>
        <row r="1145">
          <cell r="A1145">
            <v>474853</v>
          </cell>
          <cell r="B1145" t="str">
            <v>Incentives for the drop-in centre trainers (Direct non-staff)(Lankien)</v>
          </cell>
        </row>
        <row r="1146">
          <cell r="A1146">
            <v>474854</v>
          </cell>
          <cell r="B1146" t="str">
            <v>Distribute training materals for the youth (Direct non-staff)(Lankien)</v>
          </cell>
        </row>
        <row r="1147">
          <cell r="A1147">
            <v>474855</v>
          </cell>
          <cell r="B1147" t="str">
            <v>Conduct trainings in 4 Youth drop-in centres outside POC (Direct non-staff)(Lankien)</v>
          </cell>
        </row>
        <row r="1148">
          <cell r="A1148">
            <v>474856</v>
          </cell>
          <cell r="B1148" t="str">
            <v>Conduct regular monitoring SCI staff ensuring quality learning progress and attendance (Direct non-staff)(Lankien)</v>
          </cell>
        </row>
        <row r="1149">
          <cell r="A1149">
            <v>474857</v>
          </cell>
          <cell r="B1149" t="str">
            <v>Conduct a rapid market assesement (Direct non-staff)(Lankien)</v>
          </cell>
        </row>
        <row r="1150">
          <cell r="A1150">
            <v>474858</v>
          </cell>
          <cell r="B1150" t="str">
            <v>Conduct public outreach campaigns on Skills building opportunities, and importance of skills training for Youth and peace-building through Youth advocacy (Direct non-staff)(Lankien)</v>
          </cell>
        </row>
        <row r="1151">
          <cell r="A1151">
            <v>474859</v>
          </cell>
          <cell r="B1151" t="str">
            <v>Train 800 Youth group members/advocacy groups (Direct non-staff)(Lankien)</v>
          </cell>
        </row>
        <row r="1152">
          <cell r="A1152">
            <v>474860</v>
          </cell>
          <cell r="B1152" t="str">
            <v>Train 18 PTA members on roles and responsibilities, management of the drop-in centres, quality assurance, inclusion and advocacy (Direct non-staff)(Lankien)</v>
          </cell>
        </row>
        <row r="1153">
          <cell r="A1153">
            <v>474861</v>
          </cell>
          <cell r="B1153" t="str">
            <v>Conduct a stakeholder meetings with community, local authorities, youth groups, local partner organisation and other skills building actors on Youth skills development service delivery and livelihood (Target: 40:26M:14F). (Direct non-staff)(Lankien)</v>
          </cell>
        </row>
        <row r="1154">
          <cell r="A1154">
            <v>474862</v>
          </cell>
          <cell r="B1154" t="str">
            <v>Conduct a PTA led workshops on establishing youth business and development plans (Direct non-staff)(Lankien)</v>
          </cell>
        </row>
        <row r="1155">
          <cell r="A1155">
            <v>474863</v>
          </cell>
          <cell r="B1155" t="str">
            <v>Create incentives for girls to enrol in Youth Drop-in centres (e.g. sanitation kits, offering of gender-specific trainings). (Direct non-staff)(Lankien)</v>
          </cell>
        </row>
        <row r="1158">
          <cell r="A1158">
            <v>474864</v>
          </cell>
          <cell r="B1158" t="str">
            <v>Project staff Flights and accommodation (field-juba-field) (Direct non-staff)(Lankien)</v>
          </cell>
        </row>
        <row r="1159">
          <cell r="A1159">
            <v>474865</v>
          </cell>
          <cell r="B1159" t="str">
            <v>Field direct Program support cost-vehicle &amp; transport cost (Direct non-staff)(Lankien)</v>
          </cell>
        </row>
        <row r="1160">
          <cell r="A1160">
            <v>474866</v>
          </cell>
          <cell r="B1160" t="str">
            <v>Freight for programme supplies from Juba to field sites (Direct non-staff)(Lankien)</v>
          </cell>
        </row>
        <row r="1161">
          <cell r="A1161">
            <v>474867</v>
          </cell>
          <cell r="B1161" t="str">
            <v>Road transportation/programme vehicle costs (Direct non-staff)(Lankien)</v>
          </cell>
        </row>
        <row r="1163">
          <cell r="A1163" t="str">
            <v>AF82604257</v>
          </cell>
          <cell r="B1163" t="str">
            <v>DO NOT USE - Premises Allocation DEA</v>
          </cell>
        </row>
        <row r="1166">
          <cell r="A1166">
            <v>474714</v>
          </cell>
          <cell r="B1166" t="str">
            <v>Quadbike for supportive supervision during rainy season  (Direct non-staff) (Waat)</v>
          </cell>
        </row>
        <row r="1169">
          <cell r="A1169">
            <v>474719</v>
          </cell>
          <cell r="B1169" t="str">
            <v>Warehousing cost(Shared)(Juba)</v>
          </cell>
        </row>
        <row r="1170">
          <cell r="A1170">
            <v>474720</v>
          </cell>
          <cell r="B1170" t="str">
            <v>Field direct Program support cost-Premises cost (Direct) (Waat)</v>
          </cell>
        </row>
        <row r="1171">
          <cell r="A1171">
            <v>474721</v>
          </cell>
          <cell r="B1171" t="str">
            <v>Field direct Program support cost-Premises cost (Direct) (Kapoeta)</v>
          </cell>
        </row>
        <row r="1172">
          <cell r="A1172" t="str">
            <v>C82604257</v>
          </cell>
          <cell r="B1172" t="str">
            <v>Country Shared Costs - Other</v>
          </cell>
        </row>
        <row r="1173">
          <cell r="A1173" t="str">
            <v>P82604257</v>
          </cell>
          <cell r="B1173" t="str">
            <v>Country Shared Costs - Premise costs</v>
          </cell>
        </row>
        <row r="1174">
          <cell r="A1174" t="str">
            <v>T82604257</v>
          </cell>
          <cell r="B1174" t="str">
            <v>Country Shared Costs - Travel &amp; Lodging</v>
          </cell>
        </row>
        <row r="1175">
          <cell r="A1175" t="str">
            <v>V82604257</v>
          </cell>
          <cell r="B1175" t="str">
            <v>Country Shared Costs – Vehicle &amp; transport costs</v>
          </cell>
        </row>
        <row r="1178">
          <cell r="A1178">
            <v>474638</v>
          </cell>
          <cell r="B1178" t="str">
            <v>Nutrition Nurses  (CNWs) for the RRM (ICRM)(Mobil team (Direct Staff) (Juba)</v>
          </cell>
        </row>
        <row r="1179">
          <cell r="A1179">
            <v>474639</v>
          </cell>
          <cell r="B1179" t="str">
            <v>Director of Programme Development and Quality (Direct staff) (Juba)</v>
          </cell>
        </row>
        <row r="1180">
          <cell r="A1180">
            <v>474640</v>
          </cell>
          <cell r="B1180" t="str">
            <v>Director of Programme Implementation (Direct staff) (Juba)</v>
          </cell>
        </row>
        <row r="1181">
          <cell r="A1181">
            <v>474641</v>
          </cell>
          <cell r="B1181" t="str">
            <v>Programme Implementation  Manager (Direct staff) (Juba)</v>
          </cell>
        </row>
        <row r="1182">
          <cell r="A1182">
            <v>474642</v>
          </cell>
          <cell r="B1182" t="str">
            <v>Emergency Nutrition Technical Specialist  (Direct staff) (Juba)</v>
          </cell>
        </row>
        <row r="1183">
          <cell r="A1183">
            <v>474643</v>
          </cell>
          <cell r="B1183" t="str">
            <v>Head of MEAL (Direct staff) (Juba)</v>
          </cell>
        </row>
        <row r="1184">
          <cell r="A1184">
            <v>474644</v>
          </cell>
          <cell r="B1184" t="str">
            <v>Zonal Nutrition Program Manager (Roving Jonglei) (Shared staff) (Bor)</v>
          </cell>
        </row>
        <row r="1185">
          <cell r="A1185">
            <v>474645</v>
          </cell>
          <cell r="B1185" t="str">
            <v>Zonal Nutrition Program Manager (Roving EEQ) (Shared staff) (Torit)</v>
          </cell>
        </row>
        <row r="1186">
          <cell r="A1186">
            <v>474646</v>
          </cell>
          <cell r="B1186" t="str">
            <v>Nutrition program manager  (Direct staff) (Waat)</v>
          </cell>
        </row>
        <row r="1187">
          <cell r="A1187">
            <v>474647</v>
          </cell>
          <cell r="B1187" t="str">
            <v>Survey Manager (Direct staff) (Juba)</v>
          </cell>
        </row>
        <row r="1188">
          <cell r="A1188">
            <v>474648</v>
          </cell>
          <cell r="B1188" t="str">
            <v>SCUK HQ Technical support (Nutrition)(Direct staff)(Juba)</v>
          </cell>
        </row>
        <row r="1189">
          <cell r="A1189">
            <v>474649</v>
          </cell>
          <cell r="B1189" t="str">
            <v>MIYCN Technical Manager  (Direct staff) (Juba)</v>
          </cell>
        </row>
        <row r="1190">
          <cell r="A1190">
            <v>474650</v>
          </cell>
          <cell r="B1190" t="str">
            <v>Health and Nutrition Information Coordinator (Direct staff) (Juba)</v>
          </cell>
        </row>
        <row r="1191">
          <cell r="A1191">
            <v>474651</v>
          </cell>
          <cell r="B1191" t="str">
            <v>Survey coordinators (Direct staff) (Juba)</v>
          </cell>
        </row>
        <row r="1192">
          <cell r="A1192">
            <v>474652</v>
          </cell>
          <cell r="B1192" t="str">
            <v>Nutrition program  Manager (Direct staff) (Kapoeta)</v>
          </cell>
        </row>
        <row r="1193">
          <cell r="A1193">
            <v>474653</v>
          </cell>
          <cell r="B1193" t="str">
            <v>County Assistant  Nutrition Manager (Direct staff) (Waat)</v>
          </cell>
        </row>
        <row r="1194">
          <cell r="A1194">
            <v>474654</v>
          </cell>
          <cell r="B1194" t="str">
            <v>Nutrition officer  (Direct staff) (Waat)</v>
          </cell>
        </row>
        <row r="1195">
          <cell r="A1195">
            <v>474655</v>
          </cell>
          <cell r="B1195" t="str">
            <v>Nutrition officer  (Direct staff) (Kapoeta)</v>
          </cell>
        </row>
        <row r="1196">
          <cell r="A1196">
            <v>474656</v>
          </cell>
          <cell r="B1196" t="str">
            <v>MIYCN Officers (Direct staff) (Waat)</v>
          </cell>
        </row>
        <row r="1197">
          <cell r="A1197">
            <v>474657</v>
          </cell>
          <cell r="B1197" t="str">
            <v>MIYCN Officers (Direct staff) (Kapoeta)</v>
          </cell>
        </row>
        <row r="1198">
          <cell r="A1198">
            <v>474658</v>
          </cell>
          <cell r="B1198" t="str">
            <v>OTP/TSFP Nurse (Direct staff) (Waat)</v>
          </cell>
        </row>
        <row r="1199">
          <cell r="A1199">
            <v>474659</v>
          </cell>
          <cell r="B1199" t="str">
            <v>OTP/ Nurse (Direct staff) (Kapoeta)</v>
          </cell>
        </row>
        <row r="1200">
          <cell r="A1200">
            <v>474660</v>
          </cell>
          <cell r="B1200" t="str">
            <v>CNWs (Direct staff) (Waat)</v>
          </cell>
        </row>
        <row r="1201">
          <cell r="A1201">
            <v>474661</v>
          </cell>
          <cell r="B1201" t="str">
            <v>CNWs (Direct staff) (Kapoeta)</v>
          </cell>
        </row>
        <row r="1202">
          <cell r="A1202">
            <v>474662</v>
          </cell>
          <cell r="B1202" t="str">
            <v>SC Nurses (Direct staff) (Kapoeta)</v>
          </cell>
        </row>
        <row r="1203">
          <cell r="A1203">
            <v>474663</v>
          </cell>
          <cell r="B1203" t="str">
            <v>Clinical Officer for the SC  (Direct staff) (Kapoeta)</v>
          </cell>
        </row>
        <row r="1204">
          <cell r="A1204">
            <v>474664</v>
          </cell>
          <cell r="B1204" t="str">
            <v>Center Guards -OTP/TSFP (Direct staff) (Waat)</v>
          </cell>
        </row>
        <row r="1205">
          <cell r="A1205">
            <v>474665</v>
          </cell>
          <cell r="B1205" t="str">
            <v>Center Guards -OTP/TSFP (Direct staff) (Kapoeta)</v>
          </cell>
        </row>
        <row r="1206">
          <cell r="A1206" t="str">
            <v>I82604257</v>
          </cell>
          <cell r="B1206" t="str">
            <v>Country Shared Costs - International salaries</v>
          </cell>
        </row>
        <row r="1207">
          <cell r="A1207" t="str">
            <v>N82604257</v>
          </cell>
          <cell r="B1207" t="str">
            <v>Country Shared Costs - National salaries</v>
          </cell>
        </row>
        <row r="1210">
          <cell r="A1210">
            <v>474666</v>
          </cell>
          <cell r="B1210" t="str">
            <v>Referesher traning for OTP/nurse, CNWs, Nutrition Officers and IYCF officers  (Direct non-staff) (Waat)</v>
          </cell>
        </row>
        <row r="1211">
          <cell r="A1211">
            <v>474667</v>
          </cell>
          <cell r="B1211" t="str">
            <v>Referesher traning for CNWs, Nutrition Officers and IYCF officers  (Direct non-staff) (Kapoeta)</v>
          </cell>
        </row>
        <row r="1212">
          <cell r="A1212">
            <v>474668</v>
          </cell>
          <cell r="B1212" t="str">
            <v>Train MtMSG of nutrition mass screening (Direct non-staff) (Waat)</v>
          </cell>
        </row>
        <row r="1213">
          <cell r="A1213">
            <v>474669</v>
          </cell>
          <cell r="B1213" t="str">
            <v>Train MtMSG of nutrition mass screening (Direct non-staff) (Kapoeta)</v>
          </cell>
        </row>
        <row r="1214">
          <cell r="A1214">
            <v>474670</v>
          </cell>
          <cell r="B1214" t="str">
            <v>Local transportation costs during conduct of mass community and site screening to early identify cases of acute malnutrition(Direct non-staff) (Waat)</v>
          </cell>
        </row>
        <row r="1215">
          <cell r="A1215">
            <v>474671</v>
          </cell>
          <cell r="B1215" t="str">
            <v>Local transportation costs during conduct of mass community and site screening to early identify cases of acute malnutrition(Direct non-staff) (Kapoeta)</v>
          </cell>
        </row>
        <row r="1216">
          <cell r="A1216">
            <v>474672</v>
          </cell>
          <cell r="B1216" t="str">
            <v>Incentives for CNV (Direct non-staff) (Waat)</v>
          </cell>
        </row>
        <row r="1217">
          <cell r="A1217">
            <v>474673</v>
          </cell>
          <cell r="B1217" t="str">
            <v>Incentives for Home Health Promoters (Direct non-staff) (Waat)</v>
          </cell>
        </row>
        <row r="1218">
          <cell r="A1218">
            <v>474674</v>
          </cell>
          <cell r="B1218" t="str">
            <v>OTP /SFP Nutrition - Basic Furniture, Medical  Equipment OTP (Direct non-staff) (Waat)</v>
          </cell>
        </row>
        <row r="1219">
          <cell r="A1219">
            <v>474675</v>
          </cell>
          <cell r="B1219" t="str">
            <v>Constract waiting area inlcduing Lankien IDP (Direct non-staff) (Waat)</v>
          </cell>
        </row>
        <row r="1220">
          <cell r="A1220">
            <v>474676</v>
          </cell>
          <cell r="B1220" t="str">
            <v>OTP /SFP Nutrition - Basic Furniture, Medical  Equipment OTP (Direct non-staff) (Kapoeta)</v>
          </cell>
        </row>
        <row r="1221">
          <cell r="A1221">
            <v>474677</v>
          </cell>
          <cell r="B1221" t="str">
            <v>Strengthen one  SC site (Direct non-staff) (Kapoeta)</v>
          </cell>
        </row>
        <row r="1222">
          <cell r="A1222">
            <v>474678</v>
          </cell>
          <cell r="B1222" t="str">
            <v>Transportation cost during distribution of  registration books, tally sheets, reporting sheets, and anthropometric equipment to OTP/TSFP sites (chartered flight) (Direct) (Waat)</v>
          </cell>
        </row>
        <row r="1223">
          <cell r="A1223">
            <v>474679</v>
          </cell>
          <cell r="B1223" t="str">
            <v>Transportation cost during distribution of  registration books, tally sheets, reporting sheets, and anthropometric equipment to OTP/TSFP sites (chartered flight) (Direct) (Kapoeta)</v>
          </cell>
        </row>
        <row r="1224">
          <cell r="A1224">
            <v>474680</v>
          </cell>
          <cell r="B1224" t="str">
            <v>Loading and unloading costs of  registration books, tally sheets, reporting sheets, and anthropometric equipment to OTP/TSFP sites (Direct) (Waat)</v>
          </cell>
        </row>
        <row r="1225">
          <cell r="A1225">
            <v>474681</v>
          </cell>
          <cell r="B1225" t="str">
            <v>Loading and unloading costs of  registration books, tally sheets, reporting sheets, and anthropometric equipment to OTP/TSFP sites (Direct) (Kapoeta)</v>
          </cell>
        </row>
        <row r="1226">
          <cell r="A1226">
            <v>474682</v>
          </cell>
          <cell r="B1226" t="str">
            <v>Logistics support for CHDs for up to 10 days (vehicle rental) (Direct non-staff) (Waat)</v>
          </cell>
        </row>
        <row r="1227">
          <cell r="A1227">
            <v>474683</v>
          </cell>
          <cell r="B1227" t="str">
            <v>Logistics support for CHDs for up to 10 days (vehicle rental) (Direct non-staff) (Kapoeta)</v>
          </cell>
        </row>
        <row r="1228">
          <cell r="A1228">
            <v>474684</v>
          </cell>
          <cell r="B1228" t="str">
            <v>RRM team- Casuals (from the community) (Direct staff) (Juba)</v>
          </cell>
        </row>
        <row r="1229">
          <cell r="A1229">
            <v>474685</v>
          </cell>
          <cell r="B1229" t="str">
            <v>Transportation Costs when Conducting monthly RRM(Juba to Jonglei) (Direct) (Juba)</v>
          </cell>
        </row>
        <row r="1230">
          <cell r="A1230">
            <v>474686</v>
          </cell>
          <cell r="B1230" t="str">
            <v>Local transportations cost when Conducting monthly RRM(Direct) (Waat)</v>
          </cell>
        </row>
        <row r="1231">
          <cell r="A1231">
            <v>474687</v>
          </cell>
          <cell r="B1231" t="str">
            <v>Local transportations cost when Conducting monthly RRM(Direct) (Kapoeta)</v>
          </cell>
        </row>
        <row r="1232">
          <cell r="A1232">
            <v>474688</v>
          </cell>
          <cell r="B1232" t="str">
            <v>Stationary, accomodation, refreshment and hall rent costs during refresher trianing (Direct) (Waat)</v>
          </cell>
        </row>
        <row r="1233">
          <cell r="A1233">
            <v>474689</v>
          </cell>
          <cell r="B1233" t="str">
            <v>Stationary, accomodation, refreshment and hall rent costs during refresher training (Direct) (Waat)</v>
          </cell>
        </row>
        <row r="1234">
          <cell r="A1234">
            <v>474690</v>
          </cell>
          <cell r="B1234" t="str">
            <v>Refresher training for CNV (Direct) (Waat)</v>
          </cell>
        </row>
        <row r="1235">
          <cell r="A1235">
            <v>474691</v>
          </cell>
          <cell r="B1235" t="str">
            <v>Reresher training for HHP (Direct non-staff) (Kapoeta)</v>
          </cell>
        </row>
        <row r="1236">
          <cell r="A1236">
            <v>474692</v>
          </cell>
          <cell r="B1236" t="str">
            <v>Provide minor rehabilitation of OTP sites (minor) (Direct non-staff) (Waat)</v>
          </cell>
        </row>
        <row r="1237">
          <cell r="A1237">
            <v>474693</v>
          </cell>
          <cell r="B1237" t="str">
            <v>Provide minor rehabilitation of OTP sites (minor) (Direct non-staff) (Kapoeta)</v>
          </cell>
        </row>
        <row r="1238">
          <cell r="A1238">
            <v>474694</v>
          </cell>
          <cell r="B1238" t="str">
            <v>Rehabilitate WASH facilities at OTP/TSFP sites, as well as provide WASH supplies including hand washing facilities and soap (Direct) (Waat)</v>
          </cell>
        </row>
        <row r="1239">
          <cell r="A1239">
            <v>474695</v>
          </cell>
          <cell r="B1239" t="str">
            <v>Rehabilitate WASH facilities at OTP/TSFP sites, as well as provide WASH supplies including hand washing facilities and soap (Direct non-staff) (Kapoeta)</v>
          </cell>
        </row>
        <row r="1240">
          <cell r="A1240">
            <v>474696</v>
          </cell>
          <cell r="B1240" t="str">
            <v>MtMSG materials (Mats, children playing materials, demonstration banners, meeting venue sitting materials, radio, TVs) (Direct) (Waat)</v>
          </cell>
        </row>
        <row r="1241">
          <cell r="A1241">
            <v>474697</v>
          </cell>
          <cell r="B1241" t="str">
            <v>MtMSG materials (Mats, children playing materials, demonstration banners, meeting venue sitting materials, radio, TVs) (Direct) (Kapoeta)</v>
          </cell>
        </row>
        <row r="1242">
          <cell r="A1242">
            <v>474698</v>
          </cell>
          <cell r="B1242" t="str">
            <v>MtMSG incentives (soap, sugar, T-shirts, Kanga, caps and bags)- twice during the project period (Direct) (Waat)</v>
          </cell>
        </row>
        <row r="1243">
          <cell r="A1243">
            <v>474699</v>
          </cell>
          <cell r="B1243" t="str">
            <v>MtMSG incentives (soap, sugar, T-shirts, Kanga, caps and bags)- twice during the project period (Direct) (Kapoeta)</v>
          </cell>
        </row>
        <row r="1244">
          <cell r="A1244">
            <v>474700</v>
          </cell>
          <cell r="B1244" t="str">
            <v>Non-monetary incentives for HHPs/CNVs incentives (Soap, sugar, T-shits, Kanga, caps, and bags) (Direct) (Waat)</v>
          </cell>
        </row>
        <row r="1245">
          <cell r="A1245">
            <v>474701</v>
          </cell>
          <cell r="B1245" t="str">
            <v>Non-monetary incentives for HHPs/CNVs incentives (Soap, sugar, T-shits, Kanga, caps, and bags) (Direct) (Kapoeta)</v>
          </cell>
        </row>
        <row r="1246">
          <cell r="A1246">
            <v>474702</v>
          </cell>
          <cell r="B1246" t="str">
            <v>Monetary incentives for HHPs (Direct) (Waat)</v>
          </cell>
        </row>
        <row r="1247">
          <cell r="A1247">
            <v>474703</v>
          </cell>
          <cell r="B1247" t="str">
            <v>Monetary incentives for HHPs (Direct) (Kapoeta)</v>
          </cell>
        </row>
        <row r="1248">
          <cell r="A1248">
            <v>474704</v>
          </cell>
          <cell r="B1248" t="str">
            <v>Monthly non-monetary incentives for MtMSG members (Direct) (Waat)</v>
          </cell>
        </row>
        <row r="1249">
          <cell r="A1249">
            <v>474705</v>
          </cell>
          <cell r="B1249" t="str">
            <v>Monthly non-monetary incentives for MtMSG members (Direct) (Kapoeta)</v>
          </cell>
        </row>
        <row r="1250">
          <cell r="A1250">
            <v>474706</v>
          </cell>
          <cell r="B1250" t="str">
            <v>Refreshment costs during review (promotion) meetings- every two months  (Direct) (Waat)</v>
          </cell>
        </row>
        <row r="1251">
          <cell r="A1251">
            <v>474707</v>
          </cell>
          <cell r="B1251" t="str">
            <v>Refreshment costs during review (promotion) meetings- every two months  (Direct) (Kapoeta)</v>
          </cell>
        </row>
        <row r="1252">
          <cell r="A1252">
            <v>474708</v>
          </cell>
          <cell r="B1252" t="str">
            <v>Stationary, accomodation, refreshment and hall rent costs during conduct of MIYCN-E training (Direct) (Kapoeta)</v>
          </cell>
        </row>
        <row r="1253">
          <cell r="A1253">
            <v>474709</v>
          </cell>
          <cell r="B1253" t="str">
            <v>Stationary, accomodation, refreshment and hall rent costs during conduct of MIYCN-E training(Direct) (Waat)</v>
          </cell>
        </row>
        <row r="1254">
          <cell r="A1254">
            <v>474710</v>
          </cell>
          <cell r="B1254" t="str">
            <v>Provide quarterly supportive supervision and monitoring visits to OTP/TSFP sites to improve the functionality and the quality of the services delivered in the sites (Direct non-staff) (Waat)</v>
          </cell>
        </row>
        <row r="1255">
          <cell r="A1255">
            <v>474711</v>
          </cell>
          <cell r="B1255" t="str">
            <v>Provide quarterly supportive supervision and monitoring visits to OTP/TSFP sites to improve the functionality and the quality of the services delivered in the sites (Direct non-staff) (Kapoeta)</v>
          </cell>
        </row>
        <row r="1256">
          <cell r="A1256">
            <v>474712</v>
          </cell>
          <cell r="B1256" t="str">
            <v>Visibility and Accountability (Direct) (Waat)</v>
          </cell>
        </row>
        <row r="1257">
          <cell r="A1257">
            <v>474713</v>
          </cell>
          <cell r="B1257" t="str">
            <v>Visibility and Accountability (Direct) (Kapoeta)</v>
          </cell>
        </row>
        <row r="1260">
          <cell r="A1260">
            <v>474715</v>
          </cell>
          <cell r="B1260" t="str">
            <v>Field direct Program support cost-vehicle &amp; transport cost (Direct) (Waat)</v>
          </cell>
        </row>
        <row r="1261">
          <cell r="A1261">
            <v>474716</v>
          </cell>
          <cell r="B1261" t="str">
            <v>Field direct Program support cost-vehicle &amp; transport cost (Direct) (Kapoeta)</v>
          </cell>
        </row>
        <row r="1262">
          <cell r="A1262">
            <v>474717</v>
          </cell>
          <cell r="B1262" t="str">
            <v>Flight, accommodation and per diem (Direct) (Juba)</v>
          </cell>
        </row>
        <row r="1263">
          <cell r="A1263">
            <v>474718</v>
          </cell>
          <cell r="B1263" t="str">
            <v>Flights, Accommodation and Visa for Kick off Meeting TS-SCUK (Direct) (Juba)</v>
          </cell>
        </row>
        <row r="1265">
          <cell r="A1265">
            <v>493162</v>
          </cell>
          <cell r="B1265" t="str">
            <v>82603241 - HPF2 Lot 1</v>
          </cell>
        </row>
        <row r="1268">
          <cell r="A1268">
            <v>495976</v>
          </cell>
          <cell r="B1268" t="str">
            <v>82603599-UNICEF CP</v>
          </cell>
        </row>
        <row r="1271">
          <cell r="A1271">
            <v>492945</v>
          </cell>
          <cell r="B1271" t="str">
            <v>82603939 - UNICEF Health 2018</v>
          </cell>
        </row>
        <row r="1274">
          <cell r="A1274" t="str">
            <v>C82604310</v>
          </cell>
          <cell r="B1274" t="str">
            <v>Country Shared Costs - Other</v>
          </cell>
        </row>
        <row r="1275">
          <cell r="A1275" t="str">
            <v>F82604310</v>
          </cell>
          <cell r="B1275" t="str">
            <v>Country Shared Costs - Non salary benefits</v>
          </cell>
        </row>
        <row r="1276">
          <cell r="A1276" t="str">
            <v>I82604310</v>
          </cell>
          <cell r="B1276" t="str">
            <v>Country Shared Costs - International salaries</v>
          </cell>
        </row>
        <row r="1277">
          <cell r="A1277" t="str">
            <v>N82604310</v>
          </cell>
          <cell r="B1277" t="str">
            <v>Country Shared Costs - National salaries</v>
          </cell>
        </row>
        <row r="1278">
          <cell r="A1278" t="str">
            <v>P82604310</v>
          </cell>
          <cell r="B1278" t="str">
            <v>Country Shared Costs - Premise costs</v>
          </cell>
        </row>
        <row r="1279">
          <cell r="A1279" t="str">
            <v>T82604310</v>
          </cell>
          <cell r="B1279" t="str">
            <v>Country Shared Costs - Travel &amp; Lodging</v>
          </cell>
        </row>
        <row r="1280">
          <cell r="A1280" t="str">
            <v>V82604310</v>
          </cell>
          <cell r="B1280" t="str">
            <v>Country Shared Costs – Vehicle &amp; transport costs</v>
          </cell>
        </row>
        <row r="1282">
          <cell r="A1282" t="str">
            <v>C82604330</v>
          </cell>
          <cell r="B1282" t="str">
            <v>Country Shared Costs - Other</v>
          </cell>
        </row>
        <row r="1283">
          <cell r="A1283" t="str">
            <v>I82604330</v>
          </cell>
          <cell r="B1283" t="str">
            <v>Country Shared Costs - International salaries</v>
          </cell>
        </row>
        <row r="1284">
          <cell r="A1284" t="str">
            <v>N82604330</v>
          </cell>
          <cell r="B1284" t="str">
            <v>Country Shared Costs - National salaries</v>
          </cell>
        </row>
        <row r="1285">
          <cell r="A1285" t="str">
            <v>P82604330</v>
          </cell>
          <cell r="B1285" t="str">
            <v>Country Shared Costs - Premise costs</v>
          </cell>
        </row>
        <row r="1286">
          <cell r="A1286" t="str">
            <v>T82604330</v>
          </cell>
          <cell r="B1286" t="str">
            <v>Country Shared Costs - Travel &amp; Lodging</v>
          </cell>
        </row>
        <row r="1287">
          <cell r="A1287" t="str">
            <v>V82604330</v>
          </cell>
          <cell r="B1287" t="str">
            <v>Country Shared Costs – Vehicle &amp; transport costs</v>
          </cell>
        </row>
        <row r="1290">
          <cell r="A1290">
            <v>492109</v>
          </cell>
          <cell r="B1290" t="str">
            <v>Program Implmentation Manager (Direct staff)(Juba)</v>
          </cell>
        </row>
        <row r="1291">
          <cell r="A1291">
            <v>492110</v>
          </cell>
          <cell r="B1291" t="str">
            <v>Charter flight supply transport  (Direct)(Juba)</v>
          </cell>
        </row>
        <row r="1292">
          <cell r="A1292">
            <v>492111</v>
          </cell>
          <cell r="B1292" t="str">
            <v>Emergency Nutrition Offcer  (Direct staff)(Juba)</v>
          </cell>
        </row>
        <row r="1293">
          <cell r="A1293">
            <v>492114</v>
          </cell>
          <cell r="B1293" t="str">
            <v>Programme Staff Flights  (Direct)(Juba)</v>
          </cell>
        </row>
        <row r="1294">
          <cell r="A1294">
            <v>492115</v>
          </cell>
          <cell r="B1294" t="str">
            <v>Clinical Lead -Medical Doctor  (Direct staff)(Juba)</v>
          </cell>
        </row>
        <row r="1295">
          <cell r="A1295">
            <v>492116</v>
          </cell>
          <cell r="B1295" t="str">
            <v>Emeregency  response for the RRM  (Direct)(Juba)</v>
          </cell>
        </row>
        <row r="1296">
          <cell r="A1296">
            <v>492118</v>
          </cell>
          <cell r="B1296" t="str">
            <v>Perdiem (Direct)(Juba)</v>
          </cell>
        </row>
        <row r="1297">
          <cell r="A1297">
            <v>492119</v>
          </cell>
          <cell r="B1297" t="str">
            <v>Health Technical Specialist (Direct staff)(Juba)</v>
          </cell>
        </row>
        <row r="1298">
          <cell r="A1298">
            <v>492122</v>
          </cell>
          <cell r="B1298" t="str">
            <v>Rehablitate warehouses to store medical and nonmedical supplies for prepositioning (Direct)(Abyei)</v>
          </cell>
        </row>
        <row r="1299">
          <cell r="A1299">
            <v>492123</v>
          </cell>
          <cell r="B1299" t="str">
            <v>Prepostionining of supplies, Kits  (including  PPEs, IPC and screening materials for Ebola). (Direct)(Abyei)</v>
          </cell>
        </row>
        <row r="1300">
          <cell r="A1300">
            <v>492125</v>
          </cell>
          <cell r="B1300" t="str">
            <v>Premises cost (Direct)(Abyei)</v>
          </cell>
        </row>
        <row r="1301">
          <cell r="A1301">
            <v>492126</v>
          </cell>
          <cell r="B1301" t="str">
            <v>Vehicle cost (Direct)(Abyei)</v>
          </cell>
        </row>
        <row r="1302">
          <cell r="A1302">
            <v>492127</v>
          </cell>
          <cell r="B1302" t="str">
            <v>Supply chain  Specialist (Direct staff)(Juba)</v>
          </cell>
        </row>
        <row r="1303">
          <cell r="A1303">
            <v>492129</v>
          </cell>
          <cell r="B1303" t="str">
            <v>Emergency response Nurses ( 2  Clinical &amp; 1 Midwife ) (Direct staff)(Juba)</v>
          </cell>
        </row>
        <row r="1304">
          <cell r="A1304">
            <v>492130</v>
          </cell>
          <cell r="B1304" t="str">
            <v>Senior HMIS offcer  (Direct staff)(Juba)</v>
          </cell>
        </row>
        <row r="1306">
          <cell r="A1306" t="str">
            <v>C82604331</v>
          </cell>
          <cell r="B1306" t="str">
            <v>Country Shared Costs - Other</v>
          </cell>
        </row>
        <row r="1307">
          <cell r="A1307" t="str">
            <v>I82604331</v>
          </cell>
          <cell r="B1307" t="str">
            <v>Country Shared Costs - International salaries</v>
          </cell>
        </row>
        <row r="1308">
          <cell r="A1308" t="str">
            <v>N82604331</v>
          </cell>
          <cell r="B1308" t="str">
            <v>Country Shared Costs - National salaries</v>
          </cell>
        </row>
        <row r="1309">
          <cell r="A1309" t="str">
            <v>P82604331</v>
          </cell>
          <cell r="B1309" t="str">
            <v>Country Shared Costs - Premise costs</v>
          </cell>
        </row>
        <row r="1310">
          <cell r="A1310" t="str">
            <v>T82604331</v>
          </cell>
          <cell r="B1310" t="str">
            <v>Country Shared Costs - Travel &amp; Lodging</v>
          </cell>
        </row>
        <row r="1311">
          <cell r="A1311" t="str">
            <v>V82604331</v>
          </cell>
          <cell r="B1311" t="str">
            <v>Country Shared Costs – Vehicle &amp; transport costs</v>
          </cell>
        </row>
        <row r="1314">
          <cell r="A1314">
            <v>492133</v>
          </cell>
          <cell r="B1314" t="str">
            <v>Senior HMIS offcer  (Direct staff)(Juba)</v>
          </cell>
        </row>
        <row r="1315">
          <cell r="A1315">
            <v>492135</v>
          </cell>
          <cell r="B1315" t="str">
            <v>Premises cost (Direct)(Abyei)</v>
          </cell>
        </row>
        <row r="1316">
          <cell r="A1316">
            <v>492136</v>
          </cell>
          <cell r="B1316" t="str">
            <v>Perdiem (Direct)(Juba)</v>
          </cell>
        </row>
        <row r="1317">
          <cell r="A1317">
            <v>492138</v>
          </cell>
          <cell r="B1317" t="str">
            <v>Prepostionining of supplies, Kits  (including  PPEs, IPC and screening materials for Ebola). (Direct)(Abyei)</v>
          </cell>
        </row>
        <row r="1318">
          <cell r="A1318">
            <v>492139</v>
          </cell>
          <cell r="B1318" t="str">
            <v>Rehablitate warehouses to store medical and nonmedical supplies for prepositioning (Direct)(Abyei)</v>
          </cell>
        </row>
        <row r="1319">
          <cell r="A1319">
            <v>492141</v>
          </cell>
          <cell r="B1319" t="str">
            <v>Emergency response Nurses ( 2  Clinical &amp; 1 Midwife ) (Direct staff)(Juba)</v>
          </cell>
        </row>
        <row r="1320">
          <cell r="A1320">
            <v>492142</v>
          </cell>
          <cell r="B1320" t="str">
            <v>Health Technical Specialist (Direct staff)(Juba)</v>
          </cell>
        </row>
        <row r="1321">
          <cell r="A1321">
            <v>492143</v>
          </cell>
          <cell r="B1321" t="str">
            <v>Clinical Lead -Medical Doctor  (Direct staff)(Juba)</v>
          </cell>
        </row>
        <row r="1322">
          <cell r="A1322">
            <v>492148</v>
          </cell>
          <cell r="B1322" t="str">
            <v>Vehicle cost (Direct)(Abyei)</v>
          </cell>
        </row>
        <row r="1323">
          <cell r="A1323">
            <v>492149</v>
          </cell>
          <cell r="B1323" t="str">
            <v>Programme Staff Flights  (Direct)(Juba)</v>
          </cell>
        </row>
        <row r="1324">
          <cell r="A1324">
            <v>492153</v>
          </cell>
          <cell r="B1324" t="str">
            <v>Supply chain  Specialist (Direct staff)(Juba)</v>
          </cell>
        </row>
        <row r="1325">
          <cell r="A1325">
            <v>492156</v>
          </cell>
          <cell r="B1325" t="str">
            <v>Program Implmentation Manager (Direct staff)(Juba)</v>
          </cell>
        </row>
        <row r="1326">
          <cell r="A1326">
            <v>492157</v>
          </cell>
          <cell r="B1326" t="str">
            <v>Charter flight supply transport  (Direct)(Juba)</v>
          </cell>
        </row>
        <row r="1327">
          <cell r="A1327">
            <v>492158</v>
          </cell>
          <cell r="B1327" t="str">
            <v>Emeregency  response for the RRM  (Direct)(Juba)</v>
          </cell>
        </row>
        <row r="1328">
          <cell r="A1328">
            <v>492159</v>
          </cell>
          <cell r="B1328" t="str">
            <v>Emergency Nutrition Offcer  (Direct staff)(Juba)</v>
          </cell>
        </row>
        <row r="1330">
          <cell r="A1330">
            <v>509149</v>
          </cell>
          <cell r="B1330" t="str">
            <v>CMAM Guidelines Books (GIK)</v>
          </cell>
        </row>
        <row r="1331">
          <cell r="A1331">
            <v>509163</v>
          </cell>
          <cell r="B1331" t="str">
            <v>MIYCN Guideline (GIK)</v>
          </cell>
        </row>
        <row r="1332">
          <cell r="A1332">
            <v>509186</v>
          </cell>
          <cell r="B1332" t="str">
            <v>Therapeutic spread, sachet 92g/CAR-150 (GIK)</v>
          </cell>
        </row>
        <row r="1335">
          <cell r="A1335">
            <v>506838</v>
          </cell>
          <cell r="B1335" t="str">
            <v>Nutrition Officers (59%) (Direct staff) (Lankien)</v>
          </cell>
        </row>
        <row r="1336">
          <cell r="A1336">
            <v>506842</v>
          </cell>
          <cell r="B1336" t="str">
            <v>M&amp;E Coordinator - Based at the MOH (100%) (Direct)(Juba)</v>
          </cell>
        </row>
        <row r="1337">
          <cell r="A1337">
            <v>506843</v>
          </cell>
          <cell r="B1337" t="str">
            <v>Provide quarterly supportive supervision and monitoring visits to OTP/TSFP sites to improve functionality and quality of the services delivered in the sites (100%) (Direct)(Bor)</v>
          </cell>
        </row>
        <row r="1338">
          <cell r="A1338">
            <v>506846</v>
          </cell>
          <cell r="B1338" t="str">
            <v>MIYCN Technical Manager  (62.5%)(Direct staff)(Juba)</v>
          </cell>
        </row>
        <row r="1339">
          <cell r="A1339">
            <v>506850</v>
          </cell>
          <cell r="B1339" t="str">
            <v>Zonal Nutrition Program Manager (44%) (Direct staff) (Torit)</v>
          </cell>
        </row>
        <row r="1340">
          <cell r="A1340">
            <v>506852</v>
          </cell>
          <cell r="B1340" t="str">
            <v>Nutrition Officers (59%) (Direct staff) (Bor)</v>
          </cell>
        </row>
        <row r="1341">
          <cell r="A1341">
            <v>506856</v>
          </cell>
          <cell r="B1341" t="str">
            <v>Direct Program Support Costs - Premises (71%) (Direct) (Bor)</v>
          </cell>
        </row>
        <row r="1342">
          <cell r="A1342">
            <v>506857</v>
          </cell>
          <cell r="B1342" t="str">
            <v>Direct Program Support Costs - Premises (71%) (Direct) (Torit)</v>
          </cell>
        </row>
        <row r="1343">
          <cell r="A1343">
            <v>506869</v>
          </cell>
          <cell r="B1343" t="str">
            <v>Assistant Nutrition Programme Manager (59%)-(Direct staff)(Bor)</v>
          </cell>
        </row>
        <row r="1344">
          <cell r="A1344">
            <v>506873</v>
          </cell>
          <cell r="B1344" t="str">
            <v>CNW (casual workers ) (59%) (Direct staff) (Bor)</v>
          </cell>
        </row>
        <row r="1345">
          <cell r="A1345">
            <v>506875</v>
          </cell>
          <cell r="B1345" t="str">
            <v>CNW (casual workers )(51%) (Direct staff) (Abyei)</v>
          </cell>
        </row>
        <row r="1346">
          <cell r="A1346">
            <v>506877</v>
          </cell>
          <cell r="B1346" t="str">
            <v>Center Guards -OTP/TSFP (59%)  (Direct staff) (Bor)</v>
          </cell>
        </row>
        <row r="1347">
          <cell r="A1347">
            <v>506880</v>
          </cell>
          <cell r="B1347" t="str">
            <v>Direct Program Support Costs - Premises (71%) (Direct) (Abyei)</v>
          </cell>
        </row>
        <row r="1348">
          <cell r="A1348">
            <v>506886</v>
          </cell>
          <cell r="B1348" t="str">
            <v>Zonal Nutrition Program Manager (44%) (Direct staff) (Lankien)</v>
          </cell>
        </row>
        <row r="1349">
          <cell r="A1349">
            <v>506887</v>
          </cell>
          <cell r="B1349" t="str">
            <v>Emergency Nutrtion Technical Specialist (49%) (Shared staff)(Juba)</v>
          </cell>
        </row>
        <row r="1350">
          <cell r="A1350">
            <v>506897</v>
          </cell>
          <cell r="B1350" t="str">
            <v>To ensure all OTP/SC have minimum WASH package- rehabilitation and gender segregation of latrines, hand washing materials will be provided and potable water for drinking -(Direct)(Bor)</v>
          </cell>
        </row>
        <row r="1351">
          <cell r="A1351">
            <v>506904</v>
          </cell>
          <cell r="B1351" t="str">
            <v>CNW (casual workers ) (59%) (Direct staff) (Lankien)</v>
          </cell>
        </row>
        <row r="1352">
          <cell r="A1352">
            <v>506905</v>
          </cell>
          <cell r="B1352" t="str">
            <v>Center Guards -OTP/TSFP (59%)  (Direct staff) (Akobo)</v>
          </cell>
        </row>
        <row r="1353">
          <cell r="A1353">
            <v>506906</v>
          </cell>
          <cell r="B1353" t="str">
            <v>Incentives for CNVs (51%) (Direct staff) (Abyei)</v>
          </cell>
        </row>
        <row r="1354">
          <cell r="A1354">
            <v>506907</v>
          </cell>
          <cell r="B1354" t="str">
            <v>Clinical Nurse / Registered Nurse for SC (59%) (Direct staff) (Bor)</v>
          </cell>
        </row>
        <row r="1355">
          <cell r="A1355">
            <v>506909</v>
          </cell>
          <cell r="B1355" t="str">
            <v>SC  Feeding assistant nurse (incentive for HF staff) (89%) (Direct) (Abyei)</v>
          </cell>
        </row>
        <row r="1356">
          <cell r="A1356">
            <v>506910</v>
          </cell>
          <cell r="B1356" t="str">
            <v>Direct Program Support Costs - Premises (71%) (Direct) (Akobo)</v>
          </cell>
        </row>
        <row r="1357">
          <cell r="A1357">
            <v>506913</v>
          </cell>
          <cell r="B1357" t="str">
            <v>Programme Implementation  Manager Zone 1  (Shared staff)(Juba)</v>
          </cell>
        </row>
        <row r="1358">
          <cell r="A1358">
            <v>506914</v>
          </cell>
          <cell r="B1358" t="str">
            <v>Assistant Nutrition Programme Manager -(59%) (Direct staff)(Lankien)</v>
          </cell>
        </row>
        <row r="1359">
          <cell r="A1359">
            <v>506915</v>
          </cell>
          <cell r="B1359" t="str">
            <v>Nutrition Officers (76%) (Direct staff) (Torit)</v>
          </cell>
        </row>
        <row r="1360">
          <cell r="A1360">
            <v>506916</v>
          </cell>
          <cell r="B1360" t="str">
            <v>Nutrtion Assistant (51%) (Direct staff) (Abyei)</v>
          </cell>
        </row>
        <row r="1361">
          <cell r="A1361">
            <v>506917</v>
          </cell>
          <cell r="B1361" t="str">
            <v>CNW (casual workers ) (59%) (Direct staff) (Akobo)</v>
          </cell>
        </row>
        <row r="1362">
          <cell r="A1362">
            <v>506919</v>
          </cell>
          <cell r="B1362" t="str">
            <v>Center Guards -OTP/TSFP (59%) (Direct staff) (Abyei)</v>
          </cell>
        </row>
        <row r="1363">
          <cell r="A1363">
            <v>506921</v>
          </cell>
          <cell r="B1363" t="str">
            <v>Clinical Nurse / Registered Nurse for SC (Abyei) (51%)</v>
          </cell>
        </row>
        <row r="1364">
          <cell r="A1364">
            <v>506929</v>
          </cell>
          <cell r="B1364" t="str">
            <v>Nutrition Program manager (44%) (Direct staff)(Abyei)</v>
          </cell>
        </row>
        <row r="1365">
          <cell r="A1365">
            <v>506930</v>
          </cell>
          <cell r="B1365" t="str">
            <v>Director of Programme Implementation (21%) (Shared staff)(Juba)</v>
          </cell>
        </row>
        <row r="1366">
          <cell r="A1366">
            <v>506937</v>
          </cell>
          <cell r="B1366" t="str">
            <v>Direct Program Support Costs - Premises (71%) (Direct) (Lankien)</v>
          </cell>
        </row>
        <row r="1367">
          <cell r="A1367">
            <v>506945</v>
          </cell>
          <cell r="B1367" t="str">
            <v>Programme Implementation  Manager Zone 2  (Shared staff)(Juba)</v>
          </cell>
        </row>
        <row r="1369">
          <cell r="A1369">
            <v>239900</v>
          </cell>
          <cell r="B1369" t="str">
            <v>P&amp;G Packets (purchased from PSI)</v>
          </cell>
        </row>
        <row r="1372">
          <cell r="A1372">
            <v>239901</v>
          </cell>
          <cell r="B1372" t="str">
            <v>In country transportation</v>
          </cell>
        </row>
        <row r="1373">
          <cell r="A1373">
            <v>239902</v>
          </cell>
          <cell r="B1373" t="str">
            <v>Warehouse and associated costs</v>
          </cell>
        </row>
        <row r="1374">
          <cell r="A1374">
            <v>239903</v>
          </cell>
          <cell r="B1374" t="str">
            <v>Distribution and follow</v>
          </cell>
        </row>
        <row r="1375">
          <cell r="A1375">
            <v>239904</v>
          </cell>
          <cell r="B1375" t="str">
            <v>Other Direct Costs</v>
          </cell>
        </row>
        <row r="1376">
          <cell r="A1376" t="str">
            <v>P84002583</v>
          </cell>
          <cell r="B1376" t="str">
            <v>Country Shared Costs - Premise costs</v>
          </cell>
        </row>
        <row r="1377">
          <cell r="A1377" t="str">
            <v>T84002583</v>
          </cell>
          <cell r="B1377" t="str">
            <v>Country Shared Costs - Travel &amp; Lodging</v>
          </cell>
        </row>
        <row r="1380">
          <cell r="A1380">
            <v>239905</v>
          </cell>
          <cell r="B1380" t="str">
            <v>Country Office Salary</v>
          </cell>
        </row>
        <row r="1381">
          <cell r="A1381">
            <v>239906</v>
          </cell>
          <cell r="B1381" t="str">
            <v>Fringe and benefits</v>
          </cell>
        </row>
        <row r="1382">
          <cell r="A1382">
            <v>403686</v>
          </cell>
          <cell r="B1382" t="str">
            <v>Program staff Salary</v>
          </cell>
        </row>
        <row r="1383">
          <cell r="A1383">
            <v>403687</v>
          </cell>
          <cell r="B1383" t="str">
            <v>Program Staff Fringe and benefits</v>
          </cell>
        </row>
        <row r="1384">
          <cell r="A1384" t="str">
            <v>I84002583</v>
          </cell>
          <cell r="B1384" t="str">
            <v>Country Shared Costs - International salaries</v>
          </cell>
        </row>
        <row r="1385">
          <cell r="A1385" t="str">
            <v>N84002583</v>
          </cell>
          <cell r="B1385" t="str">
            <v>Country Shared Costs - National salaries</v>
          </cell>
        </row>
        <row r="1388">
          <cell r="A1388">
            <v>350440</v>
          </cell>
          <cell r="B1388" t="str">
            <v>Field Office Support Costs</v>
          </cell>
        </row>
        <row r="1389">
          <cell r="A1389">
            <v>350441</v>
          </cell>
          <cell r="B1389" t="str">
            <v>Country Office Support Costs</v>
          </cell>
        </row>
        <row r="1390">
          <cell r="A1390" t="str">
            <v>C84002583</v>
          </cell>
          <cell r="B1390" t="str">
            <v>Country Shared Costs - Other</v>
          </cell>
        </row>
        <row r="1391">
          <cell r="A1391" t="str">
            <v>V84002583</v>
          </cell>
          <cell r="B1391" t="str">
            <v>Country Shared Costs – Vehicle &amp; transport costs</v>
          </cell>
        </row>
        <row r="1394">
          <cell r="A1394">
            <v>389061</v>
          </cell>
          <cell r="B1394" t="str">
            <v>Direct Relief GIK Emergency &amp; Cholera Response</v>
          </cell>
        </row>
        <row r="1397">
          <cell r="A1397">
            <v>435379</v>
          </cell>
          <cell r="B1397" t="str">
            <v>MANA - Ready to Use Therapeutic Food (RUFT)(GIK)(Juba)</v>
          </cell>
        </row>
        <row r="1399">
          <cell r="A1399">
            <v>465830</v>
          </cell>
          <cell r="B1399" t="str">
            <v>Roving MEAL Manager (5%) (Direct staff)(Juba)</v>
          </cell>
        </row>
        <row r="1400">
          <cell r="A1400">
            <v>465831</v>
          </cell>
          <cell r="B1400" t="str">
            <v>Head of MEAL (5%)(Direct staff)(Juba)</v>
          </cell>
        </row>
        <row r="1401">
          <cell r="A1401">
            <v>465832</v>
          </cell>
          <cell r="B1401" t="str">
            <v>Director of Programme Operations (5%)(Direct staff)(Juba)</v>
          </cell>
        </row>
        <row r="1402">
          <cell r="A1402">
            <v>465833</v>
          </cell>
          <cell r="B1402" t="str">
            <v>Director of Programme Development and Quality (5%)(Direct staff)(Juba)</v>
          </cell>
        </row>
        <row r="1403">
          <cell r="A1403">
            <v>465834</v>
          </cell>
          <cell r="B1403" t="str">
            <v>Child Protection Technical Specialist (10%) (Direct staff)(Juba)</v>
          </cell>
        </row>
        <row r="1404">
          <cell r="A1404">
            <v>465835</v>
          </cell>
          <cell r="B1404" t="str">
            <v>Program Implementation Manager-Zone 3 (5%)(Direct staff)(Juba)</v>
          </cell>
        </row>
        <row r="1405">
          <cell r="A1405">
            <v>465836</v>
          </cell>
          <cell r="B1405" t="str">
            <v>CPIMS Manager (15%)(Direct staff)(Juba)</v>
          </cell>
        </row>
        <row r="1406">
          <cell r="A1406">
            <v>465837</v>
          </cell>
          <cell r="B1406" t="str">
            <v>Child and Youth Protection Manager (40%)(Direct staff)(Maban)</v>
          </cell>
        </row>
        <row r="1407">
          <cell r="A1407">
            <v>465838</v>
          </cell>
          <cell r="B1407" t="str">
            <v>Head of Office (40%) (Direct staff)(Maban)</v>
          </cell>
        </row>
        <row r="1408">
          <cell r="A1408">
            <v>465839</v>
          </cell>
          <cell r="B1408" t="str">
            <v>Gender and CRG Coordinator (50%) (Direct staff)(Juba)</v>
          </cell>
        </row>
        <row r="1409">
          <cell r="A1409">
            <v>465840</v>
          </cell>
          <cell r="B1409" t="str">
            <v>MEAL officer (50%)(Direct staff)(Maban)</v>
          </cell>
        </row>
        <row r="1410">
          <cell r="A1410">
            <v>465841</v>
          </cell>
          <cell r="B1410" t="str">
            <v>Child youth protection Coordinator (40%)(Direct staff)(Maban)</v>
          </cell>
        </row>
        <row r="1411">
          <cell r="A1411">
            <v>465842</v>
          </cell>
          <cell r="B1411" t="str">
            <v>Case Management Officer (Doro, Batil, Gendrassa,Kaya) (40%)(Direct staff)(Maban)</v>
          </cell>
        </row>
        <row r="1412">
          <cell r="A1412">
            <v>465843</v>
          </cell>
          <cell r="B1412" t="str">
            <v>Case management Data officers (10%)(Direct staff)(Maban)</v>
          </cell>
        </row>
        <row r="1413">
          <cell r="A1413">
            <v>465844</v>
          </cell>
          <cell r="B1413" t="str">
            <v>Assistant Child Youth Protection Officer (Doro, Batil, Gendrassa, kaya) (30%)(Direct staff)(Maban)</v>
          </cell>
        </row>
        <row r="1414">
          <cell r="A1414">
            <v>465845</v>
          </cell>
          <cell r="B1414" t="str">
            <v>Child Youth Participation/Resilience Officer (Doro, Gendrassa, Batil, Kaya) (15%)(Direct staff)(Maban)</v>
          </cell>
        </row>
        <row r="1415">
          <cell r="A1415">
            <v>465846</v>
          </cell>
          <cell r="B1415" t="str">
            <v>Child Youth Participation/Resilience Ass. Officer (Doro &amp; Genrassa) (20%)(Direct staff)(Maban)</v>
          </cell>
        </row>
        <row r="1416">
          <cell r="A1416">
            <v>465847</v>
          </cell>
          <cell r="B1416" t="str">
            <v>Head skills/innovation Trainer (30%)(Direct staff)(Maban)</v>
          </cell>
        </row>
        <row r="1417">
          <cell r="A1417">
            <v>465848</v>
          </cell>
          <cell r="B1417" t="str">
            <v>Assistant Child Youth Protection Officer (Host Community) (100%)(Direct staff)(Maban)</v>
          </cell>
        </row>
        <row r="1418">
          <cell r="A1418">
            <v>465960</v>
          </cell>
          <cell r="B1418" t="str">
            <v>Senior Case Management Officer (35%)(Direct staff)(Maban)</v>
          </cell>
        </row>
        <row r="1419">
          <cell r="A1419">
            <v>465961</v>
          </cell>
          <cell r="B1419" t="str">
            <v>Assistant Skills Trainers (35%)(Direct Staff)(Maban)</v>
          </cell>
        </row>
        <row r="1420">
          <cell r="A1420" t="str">
            <v>I84005462</v>
          </cell>
          <cell r="B1420" t="str">
            <v>Country Shared Costs - International salaries</v>
          </cell>
        </row>
        <row r="1421">
          <cell r="A1421" t="str">
            <v>N84005462</v>
          </cell>
          <cell r="B1421" t="str">
            <v>Country Shared Costs - National salaries</v>
          </cell>
        </row>
        <row r="1424">
          <cell r="A1424">
            <v>465849</v>
          </cell>
          <cell r="B1424" t="str">
            <v>International Staff Programme-Fringe Benefits (Direct staff)(Maban)</v>
          </cell>
        </row>
        <row r="1425">
          <cell r="A1425">
            <v>465851</v>
          </cell>
          <cell r="B1425" t="str">
            <v>National Staff Programme - Fringe Benefits (Direct staff)(Maban)</v>
          </cell>
        </row>
        <row r="1426">
          <cell r="A1426" t="str">
            <v>F84005462</v>
          </cell>
          <cell r="B1426" t="str">
            <v>Country Shared Costs - Non salary benefits</v>
          </cell>
        </row>
        <row r="1429">
          <cell r="A1429">
            <v>465852</v>
          </cell>
          <cell r="B1429" t="str">
            <v>Flight, accommodation and per diem-Maban-Juba (Direct non-staff)(Maban)</v>
          </cell>
        </row>
        <row r="1430">
          <cell r="A1430">
            <v>465854</v>
          </cell>
          <cell r="B1430" t="str">
            <v>Field direct Program support cost-vehicle &amp; transport cost (Direct non-staff)(Maban)</v>
          </cell>
        </row>
        <row r="1431">
          <cell r="A1431" t="str">
            <v>T84005462</v>
          </cell>
          <cell r="B1431" t="str">
            <v>Country Shared Costs - Travel &amp; Lodging</v>
          </cell>
        </row>
        <row r="1434">
          <cell r="A1434">
            <v>465855</v>
          </cell>
          <cell r="B1434" t="str">
            <v>Laptop computer (Direct non-staff)(Maban)</v>
          </cell>
        </row>
        <row r="1435">
          <cell r="A1435">
            <v>465856</v>
          </cell>
          <cell r="B1435" t="str">
            <v>Sign boards for project sites ( 3 new camps 2 host community)(Direct non-staff)(Maban)</v>
          </cell>
        </row>
        <row r="1438">
          <cell r="A1438">
            <v>465857</v>
          </cell>
          <cell r="B1438" t="str">
            <v>Training of 300 camp based,  local partners and SC staff on essential child protection topics, FTR and gender sensitive case management for 2 days (see training tab)(Direct non-staff)(Maban)</v>
          </cell>
        </row>
        <row r="1439">
          <cell r="A1439">
            <v>465858</v>
          </cell>
          <cell r="B1439" t="str">
            <v>Provide incentives for 20 case workers (Direct non-staff)(Maban)</v>
          </cell>
        </row>
        <row r="1440">
          <cell r="A1440">
            <v>465859</v>
          </cell>
          <cell r="B1440" t="str">
            <v>Identification, verification and documentation of vulnerable children including UASC (Direct non-staff)(Maban)</v>
          </cell>
        </row>
        <row r="1441">
          <cell r="A1441">
            <v>465860</v>
          </cell>
          <cell r="B1441" t="str">
            <v>Conduct case management activities including case conferences, referral to other service providers and provision of psychosocial support at across the camps, targeted host community and IDPs (Direct non-staff)(Maban)</v>
          </cell>
        </row>
        <row r="1442">
          <cell r="A1442">
            <v>465861</v>
          </cell>
          <cell r="B1442" t="str">
            <v>Provision of emergency support for most vulnerable cases (see emergency support tab) (Direct non-staff)(Maban)</v>
          </cell>
        </row>
        <row r="1443">
          <cell r="A1443">
            <v>465862</v>
          </cell>
          <cell r="B1443" t="str">
            <v>Provision of NFI including dignity kits (Direct non-staff)(Maban)</v>
          </cell>
        </row>
        <row r="1444">
          <cell r="A1444">
            <v>465863</v>
          </cell>
          <cell r="B1444" t="str">
            <v>Recruit and train 30 CAC facilitators and guards  (see training tab) (Direct non-staff)(Maban)</v>
          </cell>
        </row>
        <row r="1445">
          <cell r="A1445">
            <v>465864</v>
          </cell>
          <cell r="B1445" t="str">
            <v>Identify 5 appropriate sites and establish CACs in the host community and targeted IDPs (Direct non-staff)(Maban)</v>
          </cell>
        </row>
        <row r="1446">
          <cell r="A1446">
            <v>465865</v>
          </cell>
          <cell r="B1446" t="str">
            <v>Equip the CACs with sex disaggregated and age appropriate recreational materials &amp; facilities (see Recreational Materials tab) (Direct non-staff)(Maban)</v>
          </cell>
        </row>
        <row r="1447">
          <cell r="A1447">
            <v>465866</v>
          </cell>
          <cell r="B1447" t="str">
            <v>Provide life skills training sessions (problem-solving, decision-making, leadership, advocacy) for 500 children in the camps and host community. (see training tab) (Direct non-staff)(Maban)</v>
          </cell>
        </row>
        <row r="1448">
          <cell r="A1448">
            <v>465867</v>
          </cell>
          <cell r="B1448" t="str">
            <v>Facilitate 5 children's voices fora for children in CACs to engage adults including leaders on issues affecting them (see training tab) (Direct non-staff)(Maban)</v>
          </cell>
        </row>
        <row r="1449">
          <cell r="A1449">
            <v>465868</v>
          </cell>
          <cell r="B1449" t="str">
            <v>Establish/maintain CAC structures and facilities (Direct non-staff)(Maban)</v>
          </cell>
        </row>
        <row r="1450">
          <cell r="A1450">
            <v>465869</v>
          </cell>
          <cell r="B1450" t="str">
            <v>Provide incentives to CAC facilitators and guards (Direct non-staff)(Maban)</v>
          </cell>
        </row>
        <row r="1451">
          <cell r="A1451">
            <v>465870</v>
          </cell>
          <cell r="B1451" t="str">
            <v>Establish/strengthen 7 CYP committees in the camps and host community (see training tab) (Direct non-staff)(Maban)</v>
          </cell>
        </row>
        <row r="1452">
          <cell r="A1452">
            <v>465871</v>
          </cell>
          <cell r="B1452" t="str">
            <v>Train 300 CYP committee members (see training tab) (Direct non-staff)(Maban)</v>
          </cell>
        </row>
        <row r="1453">
          <cell r="A1453">
            <v>465872</v>
          </cell>
          <cell r="B1453" t="str">
            <v>Facilitate CYP committees code of conduct and TOR, including child safe guarding (Direct non-staff)(Maban)</v>
          </cell>
        </row>
        <row r="1454">
          <cell r="A1454">
            <v>465873</v>
          </cell>
          <cell r="B1454" t="str">
            <v>Support CYP committees’ community dialogue/meetings in camps and host community (Direct non-staff)(Maban)</v>
          </cell>
        </row>
        <row r="1455">
          <cell r="A1455">
            <v>465874</v>
          </cell>
          <cell r="B1455" t="str">
            <v>Facilitate CYP community structures awareness campaigns in camps and host community (Direct non-staff)(Maban)</v>
          </cell>
        </row>
        <row r="1456">
          <cell r="A1456">
            <v>465875</v>
          </cell>
          <cell r="B1456" t="str">
            <v>Develop and disseminate IEC and visibility materials (Direct non-staff)(Maban)</v>
          </cell>
        </row>
        <row r="1457">
          <cell r="A1457">
            <v>465876</v>
          </cell>
          <cell r="B1457" t="str">
            <v>Set up and/or renovate field focal points for coordination of CYP activities (Direct non-staff)(Maban)</v>
          </cell>
        </row>
        <row r="1458">
          <cell r="A1458">
            <v>465877</v>
          </cell>
          <cell r="B1458" t="str">
            <v>Conduct 2 cycles of trainings for 80 out of schools adolescent girls and boys (See training tab) (Direct non-staff)(Maban)</v>
          </cell>
        </row>
        <row r="1459">
          <cell r="A1459">
            <v>465878</v>
          </cell>
          <cell r="B1459" t="str">
            <v>Provide skills building training and materials and support adolescent girls with dignity kits (See training tab) (Direct non-staff)(Maban)</v>
          </cell>
        </row>
        <row r="1460">
          <cell r="A1460">
            <v>465879</v>
          </cell>
          <cell r="B1460" t="str">
            <v>Provide incentives for 10 refugee &amp; HC skills trainers (Direct non-staff)(Maban)</v>
          </cell>
        </row>
        <row r="1461">
          <cell r="A1461">
            <v>465880</v>
          </cell>
          <cell r="B1461" t="str">
            <v>Set up 1 youth centre (multi-use building) to provide youths with skill building space in HC (see BoQ in separate tab) (Direct non-staff)(Maban)</v>
          </cell>
        </row>
        <row r="1462">
          <cell r="A1462">
            <v>465881</v>
          </cell>
          <cell r="B1462" t="str">
            <v>Equip the youth centres with essential age and gender appropriate youth materials/facilities (see Youth Facilities Tab) (Direct non-staff)(Maban)</v>
          </cell>
        </row>
        <row r="1463">
          <cell r="A1463">
            <v>465882</v>
          </cell>
          <cell r="B1463" t="str">
            <v>Provide start up kits for trainee graduates (Direct non-staff)(Maban)</v>
          </cell>
        </row>
        <row r="1464">
          <cell r="A1464">
            <v>465883</v>
          </cell>
          <cell r="B1464" t="str">
            <v>Organize bi-annual performance review meetings (Direct non-staff)(Maban)</v>
          </cell>
        </row>
        <row r="1465">
          <cell r="A1465">
            <v>465884</v>
          </cell>
          <cell r="B1465" t="str">
            <v>Child safe guarding training and risk assessment (Direct non-staff)(Maban)</v>
          </cell>
        </row>
        <row r="1466">
          <cell r="A1466">
            <v>465885</v>
          </cell>
          <cell r="B1466" t="str">
            <v>Printing CSG posters and CSG policies (Direct non-staff)(Maban)</v>
          </cell>
        </row>
        <row r="1467">
          <cell r="A1467">
            <v>465886</v>
          </cell>
          <cell r="B1467" t="str">
            <v>Freight to field sites (Direct non-staff)(Maban)</v>
          </cell>
        </row>
        <row r="1468">
          <cell r="A1468">
            <v>465887</v>
          </cell>
          <cell r="B1468" t="str">
            <v>Loading and unloading costs (Casuals work &amp; airport fees) (Direct non-staff)(Maban)</v>
          </cell>
        </row>
        <row r="1469">
          <cell r="A1469">
            <v>465888</v>
          </cell>
          <cell r="B1469" t="str">
            <v>Field office running costs (Direct non-staff)(Maban)</v>
          </cell>
        </row>
        <row r="1470">
          <cell r="A1470" t="str">
            <v>C84005462</v>
          </cell>
          <cell r="B1470" t="str">
            <v>Country Shared Costs - Other</v>
          </cell>
        </row>
        <row r="1471">
          <cell r="A1471" t="str">
            <v>P84005462</v>
          </cell>
          <cell r="B1471" t="str">
            <v>Country Shared Costs - Premise costs</v>
          </cell>
        </row>
        <row r="1472">
          <cell r="A1472" t="str">
            <v>V84005462</v>
          </cell>
          <cell r="B1472" t="str">
            <v>Country Shared Costs – Vehicle &amp; transport costs</v>
          </cell>
        </row>
        <row r="1473">
          <cell r="A1473">
            <v>464519</v>
          </cell>
          <cell r="B1473" t="str">
            <v>OFDA Program Manager(Direct Staff)(Kapoeta)</v>
          </cell>
        </row>
        <row r="1474">
          <cell r="A1474">
            <v>464520</v>
          </cell>
          <cell r="B1474" t="str">
            <v>Health Cluster Coordinator(Direct Staff)(Juba)</v>
          </cell>
        </row>
        <row r="1475">
          <cell r="A1475">
            <v>464521</v>
          </cell>
          <cell r="B1475" t="str">
            <v>Health Technical Specialist(Direct Staff)(Juba)</v>
          </cell>
        </row>
        <row r="1476">
          <cell r="A1476">
            <v>464522</v>
          </cell>
          <cell r="B1476" t="str">
            <v>Nutrition Technical Specialist(Direct Staff)(Juba)</v>
          </cell>
        </row>
        <row r="1477">
          <cell r="A1477">
            <v>464523</v>
          </cell>
          <cell r="B1477" t="str">
            <v>CP Technical Specialist(Direct Staff)(Juba)</v>
          </cell>
        </row>
        <row r="1478">
          <cell r="A1478">
            <v>464524</v>
          </cell>
          <cell r="B1478" t="str">
            <v>CPIMS Manager(Direct Staff)(Juba)</v>
          </cell>
        </row>
        <row r="1479">
          <cell r="A1479">
            <v>464525</v>
          </cell>
          <cell r="B1479" t="str">
            <v>WASH Manager(Direct Staff)(Juba)</v>
          </cell>
        </row>
        <row r="1480">
          <cell r="A1480">
            <v>464526</v>
          </cell>
          <cell r="B1480" t="str">
            <v>Field Manager(Shared Staff)(Juba)</v>
          </cell>
        </row>
        <row r="1481">
          <cell r="A1481">
            <v>464527</v>
          </cell>
          <cell r="B1481" t="str">
            <v>Head of MEAL(Shared Staff)(Juba)</v>
          </cell>
        </row>
        <row r="1482">
          <cell r="A1482">
            <v>464528</v>
          </cell>
          <cell r="B1482" t="str">
            <v>Roving MEAL Manager(Shared Staff)(Juba)</v>
          </cell>
        </row>
        <row r="1483">
          <cell r="A1483">
            <v>464529</v>
          </cell>
          <cell r="B1483" t="str">
            <v>Programme Development and Quality(Shared Staff)(Juba)</v>
          </cell>
        </row>
        <row r="1484">
          <cell r="A1484">
            <v>464530</v>
          </cell>
          <cell r="B1484" t="str">
            <v>Director of Programme Implementation(Shared Staff)(Torit)</v>
          </cell>
        </row>
        <row r="1485">
          <cell r="A1485">
            <v>464531</v>
          </cell>
          <cell r="B1485" t="str">
            <v>Programme Implementation Manager(Shared Staff)(Juba)</v>
          </cell>
        </row>
        <row r="1486">
          <cell r="A1486">
            <v>464532</v>
          </cell>
          <cell r="B1486" t="str">
            <v>CP program Manager(Direct Staff)(Kapoeta)</v>
          </cell>
        </row>
        <row r="1487">
          <cell r="A1487">
            <v>464533</v>
          </cell>
          <cell r="B1487" t="str">
            <v>Assistant Project Manager (Direct Staff)(Kapoeta)</v>
          </cell>
        </row>
        <row r="1488">
          <cell r="A1488">
            <v>464534</v>
          </cell>
          <cell r="B1488" t="str">
            <v>Nutrition program Manager (Direct Staff)(Kapoeta)</v>
          </cell>
        </row>
        <row r="1489">
          <cell r="A1489">
            <v>464535</v>
          </cell>
          <cell r="B1489" t="str">
            <v>Gender and CRG Coordinator(Direct Staff)(Juba)</v>
          </cell>
        </row>
        <row r="1490">
          <cell r="A1490">
            <v>464536</v>
          </cell>
          <cell r="B1490" t="str">
            <v>MIYCN Technical Coordinator(Direct Staff)(Juba)</v>
          </cell>
        </row>
        <row r="1491">
          <cell r="A1491">
            <v>464537</v>
          </cell>
          <cell r="B1491" t="str">
            <v>MEAL officer(Direct Staff)(Kapoeta)</v>
          </cell>
        </row>
        <row r="1492">
          <cell r="A1492">
            <v>464538</v>
          </cell>
          <cell r="B1492" t="str">
            <v>WASH officer(Direct Staff)(Kapoeta)</v>
          </cell>
        </row>
        <row r="1493">
          <cell r="A1493">
            <v>464539</v>
          </cell>
          <cell r="B1493" t="str">
            <v>Senior HMIS Officer(Direct Staff)(Juba)</v>
          </cell>
        </row>
        <row r="1494">
          <cell r="A1494">
            <v>464540</v>
          </cell>
          <cell r="B1494" t="str">
            <v>iCCM Officer(Direct Staff)(Kapoeta)</v>
          </cell>
        </row>
        <row r="1495">
          <cell r="A1495">
            <v>464541</v>
          </cell>
          <cell r="B1495" t="str">
            <v>Nutrition Officer(Direct Staff)(Kapoeta)</v>
          </cell>
        </row>
        <row r="1496">
          <cell r="A1496">
            <v>464542</v>
          </cell>
          <cell r="B1496" t="str">
            <v>IYCF Officer(Direct Staff)(Kapoeta)</v>
          </cell>
        </row>
        <row r="1497">
          <cell r="A1497">
            <v>464543</v>
          </cell>
          <cell r="B1497" t="str">
            <v>Mobile team- Clinical Officer(Direct Staff)(Kapoeta)</v>
          </cell>
        </row>
        <row r="1498">
          <cell r="A1498">
            <v>464544</v>
          </cell>
          <cell r="B1498" t="str">
            <v>Mobile team- Nutrition officer (CNWs)(Direct Staff)(Kapoeta)</v>
          </cell>
        </row>
        <row r="1499">
          <cell r="A1499">
            <v>464545</v>
          </cell>
          <cell r="B1499" t="str">
            <v>Clinical Officer (Stabilization Center) (Direct Staff)(Kapoeta)</v>
          </cell>
        </row>
        <row r="1500">
          <cell r="A1500">
            <v>464546</v>
          </cell>
          <cell r="B1500" t="str">
            <v>Nurse (Stabilization Center)(Direct Staff)(Kapoeta)</v>
          </cell>
        </row>
        <row r="1501">
          <cell r="A1501">
            <v>464547</v>
          </cell>
          <cell r="B1501" t="str">
            <v>Data Clerk(Direct Staff)(Juba)</v>
          </cell>
        </row>
        <row r="1502">
          <cell r="A1502">
            <v>464548</v>
          </cell>
          <cell r="B1502" t="str">
            <v>CP Officer(Direct Staff)(Kapoeta)</v>
          </cell>
        </row>
        <row r="1503">
          <cell r="A1503">
            <v>464549</v>
          </cell>
          <cell r="B1503" t="str">
            <v>Case workers(Direct Staff)(Kapoeta)</v>
          </cell>
        </row>
        <row r="1504">
          <cell r="A1504">
            <v>464550</v>
          </cell>
          <cell r="B1504" t="str">
            <v>Community mobilizer(Direct Staff)(Kapoeta)</v>
          </cell>
        </row>
        <row r="1505">
          <cell r="A1505" t="str">
            <v>I84005535</v>
          </cell>
          <cell r="B1505" t="str">
            <v>Country Shared Costs - International salaries</v>
          </cell>
        </row>
        <row r="1506">
          <cell r="A1506" t="str">
            <v>N84005535</v>
          </cell>
          <cell r="B1506" t="str">
            <v>Country Shared Costs - National salaries</v>
          </cell>
        </row>
        <row r="1509">
          <cell r="A1509">
            <v>464551</v>
          </cell>
          <cell r="B1509" t="str">
            <v>International Staff(Direct/Shared Staff)(Juba/Kapoeta)</v>
          </cell>
        </row>
        <row r="1510">
          <cell r="A1510">
            <v>464552</v>
          </cell>
          <cell r="B1510" t="str">
            <v>National Staff (25%)(Direct Staff)(Direct/Shared Staff)(Juba/Kapoeta)</v>
          </cell>
        </row>
        <row r="1511">
          <cell r="A1511" t="str">
            <v>F84005535</v>
          </cell>
          <cell r="B1511" t="str">
            <v>Country Shared Costs - Non salary benefits</v>
          </cell>
        </row>
        <row r="1514">
          <cell r="A1514">
            <v>464621</v>
          </cell>
          <cell r="B1514" t="str">
            <v>Travel-Project Manager (Juba-Field Location)(Direct)(Kapoeta)</v>
          </cell>
        </row>
        <row r="1515">
          <cell r="A1515">
            <v>464622</v>
          </cell>
          <cell r="B1515" t="str">
            <v>Travel-Nutrition Technical Specialist (Juba-Field Location)(Direct)(Juba)</v>
          </cell>
        </row>
        <row r="1516">
          <cell r="A1516">
            <v>464623</v>
          </cell>
          <cell r="B1516" t="str">
            <v>Travel-Program Implementation Manager(Juba-Field Locations)(Direct)(Juba)</v>
          </cell>
        </row>
        <row r="1517">
          <cell r="A1517">
            <v>464624</v>
          </cell>
          <cell r="B1517" t="str">
            <v>Travel-Health Technical Specialist (Juba-Field Location)(Direct)(Juba)</v>
          </cell>
        </row>
        <row r="1518">
          <cell r="A1518">
            <v>464625</v>
          </cell>
          <cell r="B1518" t="str">
            <v>Travel-CP Program Manager (Juba-Field Locations)(Direct)(Juba)</v>
          </cell>
        </row>
        <row r="1519">
          <cell r="A1519">
            <v>464626</v>
          </cell>
          <cell r="B1519" t="str">
            <v>Travel-CPIMS Manager (Juba-Field Locations)(Direct)(Juba)</v>
          </cell>
        </row>
        <row r="1520">
          <cell r="A1520">
            <v>464627</v>
          </cell>
          <cell r="B1520" t="str">
            <v>Travel-Gender and CRG Coordinator (Juba-Field Locations)(Direct)(Juba)</v>
          </cell>
        </row>
        <row r="1521">
          <cell r="A1521">
            <v>464628</v>
          </cell>
          <cell r="B1521" t="str">
            <v>Travel-Roving MEAL Manager(Direct)(Juba)</v>
          </cell>
        </row>
        <row r="1522">
          <cell r="A1522">
            <v>464629</v>
          </cell>
          <cell r="B1522" t="str">
            <v>Travel-WASH Manager(Direct)(Juba)</v>
          </cell>
        </row>
        <row r="1525">
          <cell r="A1525">
            <v>464630</v>
          </cell>
          <cell r="B1525" t="str">
            <v>Double cabin Toyota Land cruiser 4WD(Direct)(Juba)</v>
          </cell>
        </row>
        <row r="1526">
          <cell r="A1526">
            <v>464631</v>
          </cell>
          <cell r="B1526" t="str">
            <v>Motor Cycles(Direct)(Juba)</v>
          </cell>
        </row>
        <row r="1527">
          <cell r="A1527">
            <v>464633</v>
          </cell>
          <cell r="B1527" t="str">
            <v>Printers(Direct)(Juba)</v>
          </cell>
        </row>
        <row r="1528">
          <cell r="A1528">
            <v>464634</v>
          </cell>
          <cell r="B1528" t="str">
            <v>Laptops(Direct)(Juba)</v>
          </cell>
        </row>
        <row r="1531">
          <cell r="A1531">
            <v>464632</v>
          </cell>
          <cell r="B1531" t="str">
            <v>Security (VHF Radios, Thuraya phones)(Direct)(Juba)</v>
          </cell>
        </row>
        <row r="1532">
          <cell r="A1532">
            <v>464636</v>
          </cell>
          <cell r="B1532" t="str">
            <v>Security Awareness/Preparedness (eg training, TA, etc.)(Direct)(Juba)</v>
          </cell>
        </row>
        <row r="1533">
          <cell r="A1533">
            <v>464637</v>
          </cell>
          <cell r="B1533" t="str">
            <v>Field direct Program support cost-vehicle &amp; transport cost(Shared non Staff)(Kapoeta)</v>
          </cell>
        </row>
        <row r="1534">
          <cell r="A1534">
            <v>464638</v>
          </cell>
          <cell r="B1534" t="str">
            <v>Field direct Program support cost-Premises cost(Shared non Staff)(Kapoeta)</v>
          </cell>
        </row>
        <row r="1535">
          <cell r="A1535" t="str">
            <v>C84005535</v>
          </cell>
          <cell r="B1535" t="str">
            <v>Country Shared Costs - Other</v>
          </cell>
        </row>
        <row r="1536">
          <cell r="A1536" t="str">
            <v>P84005535</v>
          </cell>
          <cell r="B1536" t="str">
            <v>Country Shared Costs - Premise costs</v>
          </cell>
        </row>
        <row r="1537">
          <cell r="A1537" t="str">
            <v>T84005535</v>
          </cell>
          <cell r="B1537" t="str">
            <v>Country Shared Costs - Travel &amp; Lodging</v>
          </cell>
        </row>
        <row r="1538">
          <cell r="A1538" t="str">
            <v>V84005535</v>
          </cell>
          <cell r="B1538" t="str">
            <v>Country Shared Costs – Vehicle &amp; transport costs</v>
          </cell>
        </row>
        <row r="1541">
          <cell r="A1541">
            <v>464553</v>
          </cell>
          <cell r="B1541" t="str">
            <v>Monthly  incentives for the CBDs(Direct)(Kapoeta)</v>
          </cell>
        </row>
        <row r="1542">
          <cell r="A1542">
            <v>464554</v>
          </cell>
          <cell r="B1542" t="str">
            <v>CBD Supervisors incentives(Direct)(Kapoeta)</v>
          </cell>
        </row>
        <row r="1543">
          <cell r="A1543">
            <v>464555</v>
          </cell>
          <cell r="B1543" t="str">
            <v>Conduct quarterly supportive supervision jointly with the CHD(Direct)(Kapoeta)</v>
          </cell>
        </row>
        <row r="1544">
          <cell r="A1544">
            <v>464556</v>
          </cell>
          <cell r="B1544" t="str">
            <v>Purchase of CBD kits (drug storage boxes and their contents)(Direct)(Kapoeta)</v>
          </cell>
        </row>
        <row r="1545">
          <cell r="A1545">
            <v>464557</v>
          </cell>
          <cell r="B1545" t="str">
            <v>Purchase of CBD supervisor kit (Gumboots, umbrellas, bicycles and pumps)(Direct)(Kapoeta)</v>
          </cell>
        </row>
        <row r="1546">
          <cell r="A1546">
            <v>464558</v>
          </cell>
          <cell r="B1546" t="str">
            <v>Bicycles for CBD Supervisors(Direct)(Kapoeta)</v>
          </cell>
        </row>
        <row r="1547">
          <cell r="A1547">
            <v>464559</v>
          </cell>
          <cell r="B1547" t="str">
            <v>Maintenance of CBD supervisors bicycles to ensure regular supervision and monitoring(Direct)(Kapoeta)</v>
          </cell>
        </row>
        <row r="1548">
          <cell r="A1548">
            <v>464560</v>
          </cell>
          <cell r="B1548" t="str">
            <v>Printing and distribute T-shirts with key messages for CBDs and Supervisors(Direct)(Kapoeta)</v>
          </cell>
        </row>
        <row r="1549">
          <cell r="A1549">
            <v>464561</v>
          </cell>
          <cell r="B1549" t="str">
            <v>Print and Distribut CBD supervisors treatment summary registers and checklists to CBD supervisors(Direct)(Kapoeta)</v>
          </cell>
        </row>
        <row r="1550">
          <cell r="A1550">
            <v>464562</v>
          </cell>
          <cell r="B1550" t="str">
            <v>Print, laminate and disseminate  harmonized iCCM Flipchart/job aids for CBDs(Direct)(Kapoeta)</v>
          </cell>
        </row>
        <row r="1551">
          <cell r="A1551">
            <v>464563</v>
          </cell>
          <cell r="B1551" t="str">
            <v>Purchase of iCCM drugs(Direct)(Kapoeta)</v>
          </cell>
        </row>
        <row r="1552">
          <cell r="A1552">
            <v>464564</v>
          </cell>
          <cell r="B1552" t="str">
            <v>CBD Supervisors-Procure and distribute CBD non-monetary incentives (lesso, soap, torches, batteries etc) to CBDs(Direct)(Kapoeta)</v>
          </cell>
        </row>
        <row r="1553">
          <cell r="A1553">
            <v>464565</v>
          </cell>
          <cell r="B1553" t="str">
            <v>CBDs-Procure and distribute CBD non-monetary incentives (lesso, soap, torches, batteries etc) to CBDs(Direct)(Kapoeta)</v>
          </cell>
        </row>
        <row r="1554">
          <cell r="A1554">
            <v>464566</v>
          </cell>
          <cell r="B1554" t="str">
            <v>CBDs-Conduct initial basic training for CBDs on iCCM and Nutrition screening &amp; Referrals(Direct)(Kapoeta)</v>
          </cell>
        </row>
        <row r="1555">
          <cell r="A1555">
            <v>464567</v>
          </cell>
          <cell r="B1555" t="str">
            <v>CBDs-Refresher trainings for CBDs on iCCM and Nutrition Screening &amp; Referrals(Direct)(Kapoeta)</v>
          </cell>
        </row>
        <row r="1556">
          <cell r="A1556">
            <v>464568</v>
          </cell>
          <cell r="B1556" t="str">
            <v>CBD Supervisors-Trainings of CBDs supervisors on iCCM and Nutrition screening &amp; Referrals(Direct)(Kapoeta)</v>
          </cell>
        </row>
        <row r="1557">
          <cell r="A1557">
            <v>464569</v>
          </cell>
          <cell r="B1557" t="str">
            <v>CBD Supervisors-Refresher trainings of CBDs supervisors on iCCM and Nutrition screening &amp; Referrals(Direct)(Kapoeta)</v>
          </cell>
        </row>
        <row r="1558">
          <cell r="A1558">
            <v>464570</v>
          </cell>
          <cell r="B1558" t="str">
            <v>Training of health workers on IMNCI(Direct)(Kapoeta)</v>
          </cell>
        </row>
        <row r="1559">
          <cell r="A1559">
            <v>464571</v>
          </cell>
          <cell r="B1559" t="str">
            <v>Conduct quarterly county level review of performances (40 participants per county)(Direct)(Kapoeta)</v>
          </cell>
        </row>
        <row r="1560">
          <cell r="A1560">
            <v>464572</v>
          </cell>
          <cell r="B1560" t="str">
            <v>OTP/TSFP rehabilitation(Direct)(Kapoeta)</v>
          </cell>
        </row>
        <row r="1561">
          <cell r="A1561">
            <v>464573</v>
          </cell>
          <cell r="B1561" t="str">
            <v>Referral support cost for SAM to stabilisation centres (fuel for vehicles)(Direct)(Kapoeta)</v>
          </cell>
        </row>
        <row r="1562">
          <cell r="A1562">
            <v>464574</v>
          </cell>
          <cell r="B1562" t="str">
            <v>Two way refferal sytem establshemnt partneres meeting, Quarterly peer supportive supervsion and review meeting(Direct)(Kapoeta)</v>
          </cell>
        </row>
        <row r="1563">
          <cell r="A1563">
            <v>464575</v>
          </cell>
          <cell r="B1563" t="str">
            <v>Home Health Promoters(incentives)(Direct)(Kapoeta)</v>
          </cell>
        </row>
        <row r="1564">
          <cell r="A1564">
            <v>464576</v>
          </cell>
          <cell r="B1564" t="str">
            <v>Community Nutrition Workers (top up/incentives to government staff)(Direct)(Kapoeta)</v>
          </cell>
        </row>
        <row r="1565">
          <cell r="A1565">
            <v>464577</v>
          </cell>
          <cell r="B1565" t="str">
            <v>SC rehabilitated(Direct)(Kapoeta)</v>
          </cell>
        </row>
        <row r="1566">
          <cell r="A1566">
            <v>464578</v>
          </cell>
          <cell r="B1566" t="str">
            <v>Mobile team- Casuals (from the community)(Direct)(Kapoeta)</v>
          </cell>
        </row>
        <row r="1567">
          <cell r="A1567">
            <v>464579</v>
          </cell>
          <cell r="B1567" t="str">
            <v>Mobile team- Cleaners (casual)(Direct)(Kapoeta)</v>
          </cell>
        </row>
        <row r="1568">
          <cell r="A1568">
            <v>464580</v>
          </cell>
          <cell r="B1568" t="str">
            <v>Mobile OTP (Transportation)(Direct)(Kapoeta)</v>
          </cell>
        </row>
        <row r="1569">
          <cell r="A1569">
            <v>464581</v>
          </cell>
          <cell r="B1569" t="str">
            <v>Conduct KAP survey in Kapoeta(Direct)(Kapoeta)</v>
          </cell>
        </row>
        <row r="1570">
          <cell r="A1570">
            <v>464582</v>
          </cell>
          <cell r="B1570" t="str">
            <v>OTP/TSFP site running materilas)(Direct)(Kapoeta)</v>
          </cell>
        </row>
        <row r="1571">
          <cell r="A1571">
            <v>464583</v>
          </cell>
          <cell r="B1571" t="str">
            <v>MTMSG materials (Mats, children playing materials, demonestration banners, etc)(Direct)(Kapoeta)</v>
          </cell>
        </row>
        <row r="1572">
          <cell r="A1572">
            <v>464584</v>
          </cell>
          <cell r="B1572" t="str">
            <v>MTMSG incentives (T-shirts, Kanga, caps, bags, etc)(Direct)(Kapoeta)</v>
          </cell>
        </row>
        <row r="1573">
          <cell r="A1573">
            <v>464585</v>
          </cell>
          <cell r="B1573" t="str">
            <v>Traning for Nutrition officers (CMAM and MIYCN and project management)(Direct)(Kapoeta)</v>
          </cell>
        </row>
        <row r="1574">
          <cell r="A1574">
            <v>464586</v>
          </cell>
          <cell r="B1574" t="str">
            <v>Training for Community Nutriiton Workers (CMAM and IYCF)(Direct)(Kapoeta)</v>
          </cell>
        </row>
        <row r="1575">
          <cell r="A1575">
            <v>464587</v>
          </cell>
          <cell r="B1575" t="str">
            <v>Training for HHPs on defaulter tracing, follow up and mobilization(Direct)(Kapoeta)</v>
          </cell>
        </row>
        <row r="1576">
          <cell r="A1576">
            <v>464588</v>
          </cell>
          <cell r="B1576" t="str">
            <v>Training of MtMSG memebers on MUAC screening, and refral(Direct)(Kapoeta)</v>
          </cell>
        </row>
        <row r="1577">
          <cell r="A1577">
            <v>464589</v>
          </cell>
          <cell r="B1577" t="str">
            <v>Training of MTMSG on sanitation, hygiene and IYCF promotion(Direct)(Kapoeta)</v>
          </cell>
        </row>
        <row r="1578">
          <cell r="A1578">
            <v>464590</v>
          </cell>
          <cell r="B1578" t="str">
            <v>Emergency kits to children living in care arrangements or with high protection concerns supported by case management(Direct)(Kapoeta)</v>
          </cell>
        </row>
        <row r="1579">
          <cell r="A1579">
            <v>464591</v>
          </cell>
          <cell r="B1579" t="str">
            <v>Emergency cash for complex cases i.e. transport, food, safe home(Direct)(Kapoeta)</v>
          </cell>
        </row>
        <row r="1580">
          <cell r="A1580">
            <v>464592</v>
          </cell>
          <cell r="B1580" t="str">
            <v>Child protection help desks at the OTP centers(Direct)(Kapoeta)</v>
          </cell>
        </row>
        <row r="1581">
          <cell r="A1581">
            <v>464593</v>
          </cell>
          <cell r="B1581" t="str">
            <v>Training on Case Management, FTR and MRM  for CP officers and Case workers(Direct)(Kapoeta)</v>
          </cell>
        </row>
        <row r="1582">
          <cell r="A1582">
            <v>464594</v>
          </cell>
          <cell r="B1582" t="str">
            <v>Flight and accomodation for CP data clerk attending training on CPIMS(Juba or Kapoeta)(Direct)(Kapoeta)</v>
          </cell>
        </row>
        <row r="1583">
          <cell r="A1583">
            <v>464595</v>
          </cell>
          <cell r="B1583" t="str">
            <v>Materials for CFS (arts and recreational based on HEART approach)(Direct)(Kapoeta)</v>
          </cell>
        </row>
        <row r="1584">
          <cell r="A1584">
            <v>464596</v>
          </cell>
          <cell r="B1584" t="str">
            <v>Refilling CFS materials(Direct)(Kapoeta)</v>
          </cell>
        </row>
        <row r="1585">
          <cell r="A1585">
            <v>464597</v>
          </cell>
          <cell r="B1585" t="str">
            <v>Establish Static CFS near health facility(Direct)(Kapoeta)</v>
          </cell>
        </row>
        <row r="1586">
          <cell r="A1586">
            <v>464598</v>
          </cell>
          <cell r="B1586" t="str">
            <v>CFS Facilitator incentives(Direct)(Kapoeta)</v>
          </cell>
        </row>
        <row r="1587">
          <cell r="A1587">
            <v>464599</v>
          </cell>
          <cell r="B1587" t="str">
            <v>HEART training for Community Mobilisers and CFS facilitators and refresher(Direct)(Kapoeta)</v>
          </cell>
        </row>
        <row r="1588">
          <cell r="A1588">
            <v>464600</v>
          </cell>
          <cell r="B1588" t="str">
            <v>PFA training for all  staff(Direct)(Kapoeta)</v>
          </cell>
        </row>
        <row r="1589">
          <cell r="A1589">
            <v>464601</v>
          </cell>
          <cell r="B1589" t="str">
            <v>Training on child protection community based mechanisms, mobilisation, comms/mobilisation, care/foster care, parenting, identification and referrals to community mobilisers(Direct)(Kapoeta)</v>
          </cell>
        </row>
        <row r="1590">
          <cell r="A1590">
            <v>464602</v>
          </cell>
          <cell r="B1590" t="str">
            <v>Kits for community mobilisers (bags, raincoat, bike etc.)(Direct)(Kapoeta)</v>
          </cell>
        </row>
        <row r="1591">
          <cell r="A1591">
            <v>464603</v>
          </cell>
          <cell r="B1591" t="str">
            <v>Community sessions by community mobilisers (posters, refreshments)(Direct)(Kapoeta)</v>
          </cell>
        </row>
        <row r="1592">
          <cell r="A1592">
            <v>464604</v>
          </cell>
          <cell r="B1592" t="str">
            <v>Training of CBDs,  HHP and MTMSG  and Govenmnet staff on WASH(Direct)(Kapoeta)</v>
          </cell>
        </row>
        <row r="1593">
          <cell r="A1593">
            <v>464605</v>
          </cell>
          <cell r="B1593" t="str">
            <v>Printing of IEC matrial(Direct)(Kapoeta)</v>
          </cell>
        </row>
        <row r="1594">
          <cell r="A1594">
            <v>464606</v>
          </cell>
          <cell r="B1594" t="str">
            <v>Hand Washing campaign(Direct)(Kapoeta)</v>
          </cell>
        </row>
        <row r="1595">
          <cell r="A1595">
            <v>464607</v>
          </cell>
          <cell r="B1595" t="str">
            <v>Hygiene kits(Direct)(Kapoeta)</v>
          </cell>
        </row>
        <row r="1596">
          <cell r="A1596">
            <v>464608</v>
          </cell>
          <cell r="B1596" t="str">
            <v>Hand Washing facility(Direct)(Kapoeta)</v>
          </cell>
        </row>
        <row r="1597">
          <cell r="A1597">
            <v>464609</v>
          </cell>
          <cell r="B1597" t="str">
            <v>Drinking water container(Direct)(Kapoeta)</v>
          </cell>
        </row>
        <row r="1598">
          <cell r="A1598">
            <v>464610</v>
          </cell>
          <cell r="B1598" t="str">
            <v>Aqua tabs(Direct)(Kapoeta)</v>
          </cell>
        </row>
        <row r="1599">
          <cell r="A1599">
            <v>464611</v>
          </cell>
          <cell r="B1599" t="str">
            <v>Conduct Quality monitoring and review(Direct)(Kapoeta)</v>
          </cell>
        </row>
        <row r="1600">
          <cell r="A1600">
            <v>464612</v>
          </cell>
          <cell r="B1600" t="str">
            <v>Conduct monthly beneficiary reach validation &amp; determination(Direct)(Kapoeta)</v>
          </cell>
        </row>
        <row r="1601">
          <cell r="A1601">
            <v>464613</v>
          </cell>
          <cell r="B1601" t="str">
            <v>Set up and operationalise beneficiary accountability mechanisms (Awareness; Training, Printing and Translating of material; collection of monthly beneficiary feedback)(Direct)(Kapoeta)</v>
          </cell>
        </row>
        <row r="1602">
          <cell r="A1602">
            <v>464614</v>
          </cell>
          <cell r="B1602" t="str">
            <v>Final Evaluation(Direct)(Kapoeta)</v>
          </cell>
        </row>
        <row r="1603">
          <cell r="A1603">
            <v>464615</v>
          </cell>
          <cell r="B1603" t="str">
            <v>Strengthening Accountability to beneficiaries(Direct)(Kapoeta)</v>
          </cell>
        </row>
        <row r="1604">
          <cell r="A1604">
            <v>464616</v>
          </cell>
          <cell r="B1604" t="str">
            <v>Gender Assessment(Direct)(Kapoeta)</v>
          </cell>
        </row>
        <row r="1605">
          <cell r="A1605">
            <v>464617</v>
          </cell>
          <cell r="B1605" t="str">
            <v>Transport of Material for activities( e.g. unloading/counting)(Direct)(Kapoeta)</v>
          </cell>
        </row>
        <row r="1606">
          <cell r="A1606">
            <v>464618</v>
          </cell>
          <cell r="B1606" t="str">
            <v>Printing &amp; distributing T-Shirt with key message(Direct)(Kapoeta)</v>
          </cell>
        </row>
        <row r="1607">
          <cell r="A1607">
            <v>464619</v>
          </cell>
          <cell r="B1607" t="str">
            <v>Media and Communication(Direct)(Juba)</v>
          </cell>
        </row>
        <row r="1608">
          <cell r="A1608">
            <v>464620</v>
          </cell>
          <cell r="B1608" t="str">
            <v>Visibility(posters, banners, fliers, brochures, etc.)(Direct)(Juba)</v>
          </cell>
        </row>
        <row r="1609">
          <cell r="A1609">
            <v>464635</v>
          </cell>
          <cell r="B1609" t="str">
            <v>USAID rules &amp; Procedures financial management training(Direct)(Juba)</v>
          </cell>
        </row>
        <row r="1612">
          <cell r="A1612" t="str">
            <v>AF84005535</v>
          </cell>
          <cell r="B1612" t="str">
            <v>DO NOT USE - Premises Allocation DEA</v>
          </cell>
        </row>
        <row r="1614">
          <cell r="A1614">
            <v>483048</v>
          </cell>
          <cell r="B1614" t="str">
            <v>RFSP Team Leader(Juba)(Direct staff)</v>
          </cell>
        </row>
        <row r="1615">
          <cell r="A1615">
            <v>483051</v>
          </cell>
          <cell r="B1615" t="str">
            <v>RFSP Livestock Technical Manager - POCURFSP Commodity Manager(Bor)(Direct staff)</v>
          </cell>
        </row>
        <row r="1616">
          <cell r="A1616">
            <v>483052</v>
          </cell>
          <cell r="B1616" t="str">
            <v>RFSP Nutrition Technical Manager - POCURFSP Commodity Manager(Bor)(Direct staff)</v>
          </cell>
        </row>
        <row r="1617">
          <cell r="A1617">
            <v>483053</v>
          </cell>
          <cell r="B1617" t="str">
            <v>RFSP Finance ManagerRFSP Commodity Manager(Juba)(Direct staff)</v>
          </cell>
        </row>
        <row r="1618">
          <cell r="A1618">
            <v>483055</v>
          </cell>
          <cell r="B1618" t="str">
            <v>Director of Programme Operations(Juba)Shared)</v>
          </cell>
        </row>
        <row r="1619">
          <cell r="A1619">
            <v>483056</v>
          </cell>
          <cell r="B1619" t="str">
            <v>Director of Programme Development and Quality(Juba)Shared)</v>
          </cell>
        </row>
        <row r="1620">
          <cell r="A1620">
            <v>483061</v>
          </cell>
          <cell r="B1620" t="str">
            <v>Award Coordinator(Juba)Shared)</v>
          </cell>
        </row>
        <row r="1621">
          <cell r="A1621">
            <v>483062</v>
          </cell>
          <cell r="B1621" t="str">
            <v>RFSP Project Manager(Akobo)(Direct staff)</v>
          </cell>
        </row>
        <row r="1622">
          <cell r="A1622">
            <v>483063</v>
          </cell>
          <cell r="B1622" t="str">
            <v>Senior/MEAL Officer(Akobo)(Direct staff)</v>
          </cell>
        </row>
        <row r="1623">
          <cell r="A1623">
            <v>483064</v>
          </cell>
          <cell r="B1623" t="str">
            <v>WASH Technical Officer(Akobo)(Direct staff)</v>
          </cell>
        </row>
        <row r="1624">
          <cell r="A1624">
            <v>483065</v>
          </cell>
          <cell r="B1624" t="str">
            <v>Senior Livelihood Officer/Coordinator(Akobo)(Direct staff)</v>
          </cell>
        </row>
        <row r="1625">
          <cell r="A1625">
            <v>483066</v>
          </cell>
          <cell r="B1625" t="str">
            <v>Agriculture Officer(Akobo)(Direct staff)</v>
          </cell>
        </row>
        <row r="1626">
          <cell r="A1626">
            <v>483067</v>
          </cell>
          <cell r="B1626" t="str">
            <v>Livestock Officer(Akobo)(Direct staff)</v>
          </cell>
        </row>
        <row r="1627">
          <cell r="A1627">
            <v>483068</v>
          </cell>
          <cell r="B1627" t="str">
            <v>SILC Officer(Akobo)(Direct staff)</v>
          </cell>
        </row>
        <row r="1628">
          <cell r="A1628">
            <v>483069</v>
          </cell>
          <cell r="B1628" t="str">
            <v>DRR/Resiliance Coordinator(Akobo)(Direct staff)</v>
          </cell>
        </row>
        <row r="1629">
          <cell r="A1629">
            <v>483070</v>
          </cell>
          <cell r="B1629" t="str">
            <v>DRR/Food for Asset Officer(Akobo)(Direct staff)</v>
          </cell>
        </row>
        <row r="1630">
          <cell r="A1630">
            <v>483071</v>
          </cell>
          <cell r="B1630" t="str">
            <v>Community Mobilizers (DRR/FFA, Nutrition/WASH, Trauma Awarness)(Akobo)(Direct staff)</v>
          </cell>
        </row>
        <row r="1631">
          <cell r="A1631">
            <v>483072</v>
          </cell>
          <cell r="B1631" t="str">
            <v>Trauma Awarness and Recovery Officer(Akobo)(Direct staff)</v>
          </cell>
        </row>
        <row r="1632">
          <cell r="A1632">
            <v>483073</v>
          </cell>
          <cell r="B1632" t="str">
            <v>Nutrition/IYCF Officer(Akobo)(Direct staff)</v>
          </cell>
        </row>
        <row r="1633">
          <cell r="A1633" t="str">
            <v>I84005707</v>
          </cell>
          <cell r="B1633" t="str">
            <v>Country Shared Costs - International salaries</v>
          </cell>
        </row>
        <row r="1634">
          <cell r="A1634" t="str">
            <v>N84005707</v>
          </cell>
          <cell r="B1634" t="str">
            <v>Country Shared Costs - National salaries</v>
          </cell>
        </row>
        <row r="1637">
          <cell r="A1637">
            <v>483074</v>
          </cell>
          <cell r="B1637" t="str">
            <v>National Staff Fringes - Direct Programme Staff(Direct)</v>
          </cell>
        </row>
        <row r="1638">
          <cell r="A1638">
            <v>483116</v>
          </cell>
          <cell r="B1638" t="str">
            <v>SCI International Staff Fringe &amp; Allowances(Direct)</v>
          </cell>
        </row>
        <row r="1639">
          <cell r="A1639">
            <v>507724</v>
          </cell>
          <cell r="B1639" t="str">
            <v>SCI International staff fringe (Juba shared)</v>
          </cell>
        </row>
        <row r="1640">
          <cell r="A1640" t="str">
            <v>F84005707</v>
          </cell>
          <cell r="B1640" t="str">
            <v>Country Shared Costs - Non salary benefits</v>
          </cell>
        </row>
        <row r="1643">
          <cell r="A1643">
            <v>483075</v>
          </cell>
          <cell r="B1643" t="str">
            <v>SILC Agents and Supervisors incentives(Akobo)(Direct)</v>
          </cell>
        </row>
        <row r="1644">
          <cell r="A1644">
            <v>483076</v>
          </cell>
          <cell r="B1644" t="str">
            <v>Agriculture Extension Agents Incentives(Akobo)(Direct)</v>
          </cell>
        </row>
        <row r="1645">
          <cell r="A1645">
            <v>483077</v>
          </cell>
          <cell r="B1645" t="str">
            <v>Livestock Extension Agents Incentives(Akobo)(Direct)</v>
          </cell>
        </row>
        <row r="1646">
          <cell r="A1646">
            <v>483078</v>
          </cell>
          <cell r="B1646" t="str">
            <v>Casual Labor (Daily Wage)(Akobo)(Direct)</v>
          </cell>
        </row>
        <row r="1649">
          <cell r="A1649">
            <v>483079</v>
          </cell>
          <cell r="B1649" t="str">
            <v>R&amp;R Leave-air tickets for RFSP Technical International Staff (RFSP Team Leader, Commodity Manager, Commodity Log Manager-POCU, Livestock Manager-POCU, Nutrtion Manager-POCU)(Direct)</v>
          </cell>
        </row>
        <row r="1650">
          <cell r="A1650">
            <v>483080</v>
          </cell>
          <cell r="B1650" t="str">
            <v>R&amp;R Leave-Accomodation and Per diem for RFSP Technical International Staff (RFSP, Commodity Manager, Commodity Log Manager-POCU, Livestock Manager-POCU, Nutrtion Manager-POCU &amp; FSL TS)(Akobo)(Direct)</v>
          </cell>
        </row>
        <row r="1651">
          <cell r="A1651">
            <v>483081</v>
          </cell>
          <cell r="B1651" t="str">
            <v>R&amp;R Leave -Air tickets for International Support staff -Juba (including RFSP Finance Manager)(Juba)(Shared)</v>
          </cell>
        </row>
        <row r="1652">
          <cell r="A1652">
            <v>483082</v>
          </cell>
          <cell r="B1652" t="str">
            <v>R&amp;R Leave -Accomodation and per diem for International Support staff -Juba (including RFSP Finance Manager)(Juba)(Shared)</v>
          </cell>
        </row>
        <row r="1653">
          <cell r="A1653">
            <v>483083</v>
          </cell>
          <cell r="B1653" t="str">
            <v>Program - in country travel - Akobo - Juba/ Bor - Akobo( WFP Flight)(Akobo)(Direct)</v>
          </cell>
        </row>
        <row r="1654">
          <cell r="A1654">
            <v>483084</v>
          </cell>
          <cell r="B1654" t="str">
            <v>Program - in country travel - Akobo - Juba/ Bor - Akobo (Per Diem/Accomodation)(Akobo)(Direct)</v>
          </cell>
        </row>
        <row r="1655">
          <cell r="A1655">
            <v>483085</v>
          </cell>
          <cell r="B1655" t="str">
            <v>Program - in country travel - Bor - Juba/Akobo - Bor ( WFP Flight)(Akobo)(Direct)</v>
          </cell>
        </row>
        <row r="1656">
          <cell r="A1656">
            <v>483086</v>
          </cell>
          <cell r="B1656" t="str">
            <v>Program - in country travel - Bor - Juba/Akobo  - Bor (Per Diem/Accomodation)(Direct)</v>
          </cell>
        </row>
        <row r="1657">
          <cell r="A1657">
            <v>483087</v>
          </cell>
          <cell r="B1657" t="str">
            <v>South Sudan visa (3 months), aliens registration (6 months) and work permits -for program staff(Direct)</v>
          </cell>
        </row>
        <row r="1658">
          <cell r="A1658">
            <v>483088</v>
          </cell>
          <cell r="B1658" t="str">
            <v>Charter cost for program supplies(Akobo)(Direct)</v>
          </cell>
        </row>
        <row r="1659">
          <cell r="A1659">
            <v>483089</v>
          </cell>
          <cell r="B1659" t="str">
            <v>Vehicle rent for program activities in the field(Akobo)(Direct)</v>
          </cell>
        </row>
        <row r="1660">
          <cell r="A1660">
            <v>511176</v>
          </cell>
          <cell r="B1660" t="str">
            <v>Vehicles running and repairs (Akobo shared)</v>
          </cell>
        </row>
        <row r="1661">
          <cell r="A1661" t="str">
            <v>T84005707</v>
          </cell>
          <cell r="B1661" t="str">
            <v>Country Shared Costs - Travel &amp; Lodging</v>
          </cell>
        </row>
        <row r="1662">
          <cell r="A1662" t="str">
            <v>V84005707</v>
          </cell>
          <cell r="B1662" t="str">
            <v>Country Shared Costs – Vehicle &amp; transport costs</v>
          </cell>
        </row>
        <row r="1665">
          <cell r="A1665">
            <v>483090</v>
          </cell>
          <cell r="B1665" t="str">
            <v>Redeem seed vouchers at the selected FPGs and/or marketing cooperatives(Akobo)(Direct)</v>
          </cell>
        </row>
        <row r="1666">
          <cell r="A1666">
            <v>483091</v>
          </cell>
          <cell r="B1666" t="str">
            <v>Redeem livestock vouchers to provide small ruminants/poultry per target household on credit basis(Akobo)(Direct)</v>
          </cell>
        </row>
        <row r="1667">
          <cell r="A1667">
            <v>483092</v>
          </cell>
          <cell r="B1667" t="str">
            <v>Rehabilitate non-functional boreholes with hand pump(Akobo)(Direct)</v>
          </cell>
        </row>
        <row r="1668">
          <cell r="A1668">
            <v>483093</v>
          </cell>
          <cell r="B1668" t="str">
            <v>Office running (Other Shared) costs (Bor)(Shared)</v>
          </cell>
        </row>
        <row r="1669">
          <cell r="A1669">
            <v>483094</v>
          </cell>
          <cell r="B1669" t="str">
            <v>Office running (shared other) costs(Akobo)(Shared)</v>
          </cell>
        </row>
        <row r="1670">
          <cell r="A1670" t="str">
            <v>C84005707</v>
          </cell>
          <cell r="B1670" t="str">
            <v>Country Shared Costs - Other</v>
          </cell>
        </row>
        <row r="1671">
          <cell r="A1671" t="str">
            <v>P84005707</v>
          </cell>
          <cell r="B1671" t="str">
            <v>Country Shared Costs - Premise costs</v>
          </cell>
        </row>
        <row r="1674">
          <cell r="A1674">
            <v>483095</v>
          </cell>
          <cell r="B1674" t="str">
            <v>Beneficiary targeting, verification, registration and orientation for food and livelihood interventions(Akobo)(Direct)</v>
          </cell>
        </row>
        <row r="1675">
          <cell r="A1675">
            <v>483096</v>
          </cell>
          <cell r="B1675" t="str">
            <v>Refresher training for Program field staff on ICT4E and the program MEAL systems(Akobo)(Direct)</v>
          </cell>
        </row>
        <row r="1676">
          <cell r="A1676">
            <v>483098</v>
          </cell>
          <cell r="B1676" t="str">
            <v>Conduct SBCC (breastfeeding campaign, social mobilization and advocacy) events(Akobo)(Direct)</v>
          </cell>
        </row>
        <row r="1677">
          <cell r="A1677">
            <v>483099</v>
          </cell>
          <cell r="B1677" t="str">
            <v>Nutritional promotion activities at community level by trained CNVs(Akobo)(Direct)</v>
          </cell>
        </row>
        <row r="1678">
          <cell r="A1678">
            <v>483100</v>
          </cell>
          <cell r="B1678" t="str">
            <v>MIYCF and SBCC trainings for the program staff, CNVs and lead mothers (including the ToT and the training on the multisectoral linkages)(Akobo)(Direct)</v>
          </cell>
        </row>
        <row r="1679">
          <cell r="A1679">
            <v>483101</v>
          </cell>
          <cell r="B1679" t="str">
            <v>Train vegetable producer groups on vegetable production techniques(Akobo)(Direct)</v>
          </cell>
        </row>
        <row r="1680">
          <cell r="A1680">
            <v>483102</v>
          </cell>
          <cell r="B1680" t="str">
            <v>Train farmers on improved agronomic practices (including livestock), post-harvest handling and storages(Akobo)(Direct)</v>
          </cell>
        </row>
        <row r="1681">
          <cell r="A1681">
            <v>483103</v>
          </cell>
          <cell r="B1681" t="str">
            <v>Refresher trainings of CAHWs(Akobo)(Direct)</v>
          </cell>
        </row>
        <row r="1682">
          <cell r="A1682">
            <v>483104</v>
          </cell>
          <cell r="B1682" t="str">
            <v>Train fisheries groups' memmbers on improved fishing methods, post harvest handling and processing(Akobo)(Direct)</v>
          </cell>
        </row>
        <row r="1683">
          <cell r="A1683">
            <v>483105</v>
          </cell>
          <cell r="B1683" t="str">
            <v>Train producer groups/cooperatives on improved production, cooperative principles, basic accounting, buisness and marketing skills(Akobo)(Direct)</v>
          </cell>
        </row>
        <row r="1684">
          <cell r="A1684">
            <v>483106</v>
          </cell>
          <cell r="B1684" t="str">
            <v>Train staff on market based approaches and five skill sets (SMART Skills) and SILC agents on PSP model (including refresher training of SILC agents)(Akobo)(Direct)</v>
          </cell>
        </row>
        <row r="1685">
          <cell r="A1685">
            <v>483107</v>
          </cell>
          <cell r="B1685" t="str">
            <v>Train SILC groups (new and existing onces) on SILC methodology and business skills(Akobo)(Direct)</v>
          </cell>
        </row>
        <row r="1686">
          <cell r="A1686">
            <v>483108</v>
          </cell>
          <cell r="B1686" t="str">
            <v>CMDRR trainings (including refresher for existing onces) for CM-DRR committees(Akobo)(Direct)</v>
          </cell>
        </row>
        <row r="1687">
          <cell r="A1687">
            <v>483109</v>
          </cell>
          <cell r="B1687" t="str">
            <v>Train local leaders, staff and stakeholders on natural resources management and practices(Akobo)(Direct)</v>
          </cell>
        </row>
        <row r="1688">
          <cell r="A1688">
            <v>483110</v>
          </cell>
          <cell r="B1688" t="str">
            <v>Conduct stakeholder meetings on youth engagement in DRR projects(Akobo)(Direct)</v>
          </cell>
        </row>
        <row r="1689">
          <cell r="A1689">
            <v>483111</v>
          </cell>
          <cell r="B1689" t="str">
            <v>Literacy and numeracy trainings for selected members of the RFSP supported producer and SILC groups(Akobo)(Direct)</v>
          </cell>
        </row>
        <row r="1690">
          <cell r="A1690">
            <v>483112</v>
          </cell>
          <cell r="B1690" t="str">
            <v>WASH trainings for WUCs' members, care takers, HHPs and SWCs' members (including the staff training on mapping &amp; water quality testing)(Akobo)(Direct)</v>
          </cell>
        </row>
        <row r="1691">
          <cell r="A1691">
            <v>483113</v>
          </cell>
          <cell r="B1691" t="str">
            <v>Social Cohesion and trauma awareness trainings (including ToT) for selcted participants(Akobo)(Direct)</v>
          </cell>
        </row>
        <row r="1692">
          <cell r="A1692">
            <v>483114</v>
          </cell>
          <cell r="B1692" t="str">
            <v>Review meetings, monitoring (food insecurity &amp; post-distribution monitoring), exit/end-user interviews(Akobo)(Direct)</v>
          </cell>
        </row>
        <row r="1695">
          <cell r="A1695">
            <v>483115</v>
          </cell>
          <cell r="B1695" t="str">
            <v>USAID branding and marking(Direct)</v>
          </cell>
        </row>
        <row r="1698">
          <cell r="A1698">
            <v>508836</v>
          </cell>
          <cell r="B1698" t="str">
            <v>Equipment &gt;5k Vehicle (Akobo)</v>
          </cell>
        </row>
        <row r="1701">
          <cell r="A1701" t="str">
            <v>AF84005707</v>
          </cell>
          <cell r="B1701" t="str">
            <v>DO NOT USE - Premises Allocation DEA</v>
          </cell>
        </row>
        <row r="1703">
          <cell r="A1703">
            <v>483008</v>
          </cell>
          <cell r="B1703" t="str">
            <v>RFSP Team Leader(Juba)(Direct staff)</v>
          </cell>
        </row>
        <row r="1704">
          <cell r="A1704">
            <v>483009</v>
          </cell>
          <cell r="B1704" t="str">
            <v>RFSP Commodity Manager(Bor)(Direct staff)</v>
          </cell>
        </row>
        <row r="1705">
          <cell r="A1705">
            <v>483010</v>
          </cell>
          <cell r="B1705" t="str">
            <v>RFSP Commodity Logistics Manager - POCURFSP Commodity Manager(Bor)(Direct staff)</v>
          </cell>
        </row>
        <row r="1706">
          <cell r="A1706">
            <v>483011</v>
          </cell>
          <cell r="B1706" t="str">
            <v>Director of Programme Operations(Juba)Shared)</v>
          </cell>
        </row>
        <row r="1707">
          <cell r="A1707">
            <v>483012</v>
          </cell>
          <cell r="B1707" t="str">
            <v>Award Coordinator(Juba)Shared)</v>
          </cell>
        </row>
        <row r="1708">
          <cell r="A1708">
            <v>483014</v>
          </cell>
          <cell r="B1708" t="str">
            <v>RFSP Project Manager(Akobo)(Direct staff)</v>
          </cell>
        </row>
        <row r="1709">
          <cell r="A1709">
            <v>483015</v>
          </cell>
          <cell r="B1709" t="str">
            <v>Senior/MEAL Officer(Akobo)(Direct staff)</v>
          </cell>
        </row>
        <row r="1710">
          <cell r="A1710">
            <v>483016</v>
          </cell>
          <cell r="B1710" t="str">
            <v>Senior Food Monitors(Akobo)(Direct staff)</v>
          </cell>
        </row>
        <row r="1711">
          <cell r="A1711">
            <v>483017</v>
          </cell>
          <cell r="B1711" t="str">
            <v>Senior End-Use Checkers(Akobo)(Direct staff)</v>
          </cell>
        </row>
        <row r="1712">
          <cell r="A1712">
            <v>483018</v>
          </cell>
          <cell r="B1712" t="str">
            <v>Commodity Coordinator(Akobo)(Direct staff)</v>
          </cell>
        </row>
        <row r="1713">
          <cell r="A1713">
            <v>483019</v>
          </cell>
          <cell r="B1713" t="str">
            <v>Senior Warehouse Officers(Akobo)(Direct staff)</v>
          </cell>
        </row>
        <row r="1714">
          <cell r="A1714">
            <v>483020</v>
          </cell>
          <cell r="B1714" t="str">
            <v>Warehouse Assistant Officer/Tally Clerk(Akobo)(Direct staff)</v>
          </cell>
        </row>
        <row r="1715">
          <cell r="A1715">
            <v>483021</v>
          </cell>
          <cell r="B1715" t="str">
            <v>Commodity Warehouse Guard(Akobo)(Direct staff)</v>
          </cell>
        </row>
        <row r="1716">
          <cell r="A1716">
            <v>483022</v>
          </cell>
          <cell r="B1716" t="str">
            <v>Commodity Warehouse Cleaner(Akobo)(Direct staff)</v>
          </cell>
        </row>
        <row r="1717">
          <cell r="A1717" t="str">
            <v>I84005708</v>
          </cell>
          <cell r="B1717" t="str">
            <v>Country Shared Costs - International salaries</v>
          </cell>
        </row>
        <row r="1718">
          <cell r="A1718" t="str">
            <v>N84005708</v>
          </cell>
          <cell r="B1718" t="str">
            <v>Country Shared Costs - National salaries</v>
          </cell>
        </row>
        <row r="1721">
          <cell r="A1721">
            <v>483023</v>
          </cell>
          <cell r="B1721" t="str">
            <v>SCI International Staff Fringe &amp; Allowances(Direct)(Staff)</v>
          </cell>
        </row>
        <row r="1722">
          <cell r="A1722">
            <v>483024</v>
          </cell>
          <cell r="B1722" t="str">
            <v>National Staff Fringes - Direct Programme Staff</v>
          </cell>
        </row>
        <row r="1723">
          <cell r="A1723" t="str">
            <v>F84005708</v>
          </cell>
          <cell r="B1723" t="str">
            <v>Country Shared Costs - Non salary benefits</v>
          </cell>
        </row>
        <row r="1726">
          <cell r="A1726">
            <v>483025</v>
          </cell>
          <cell r="B1726" t="str">
            <v>R&amp;R Leave-air tickets for RFSP Technical International Staff (RFSP Team Leader, Commodity Manager, Commodity Log Manager-POCU, Livestock Manager-POCU, Nutrtion Manager-POCU)(Direct)</v>
          </cell>
        </row>
        <row r="1727">
          <cell r="A1727">
            <v>483026</v>
          </cell>
          <cell r="B1727" t="str">
            <v>R&amp;R Leave-Accomodation and Per diem for RFSP Technical International Staff (RFSP, Commodity Manager, Commodity Log Manager-POCU, Livestock Manager-POCU, Nutrtion Manager-POCU &amp; FSL TS)(Akobo)(Direct)</v>
          </cell>
        </row>
        <row r="1728">
          <cell r="A1728">
            <v>483027</v>
          </cell>
          <cell r="B1728" t="str">
            <v>Program - in country travel - Akobo - Juba/ Bor - Akobo( WFP Flight)(Akobo)(Direct)</v>
          </cell>
        </row>
        <row r="1729">
          <cell r="A1729">
            <v>483028</v>
          </cell>
          <cell r="B1729" t="str">
            <v>Program - in country travel - Akobo - Juba/ Bor - Akobo (Per Diem/Accomodation)(Akobo)(Direct)</v>
          </cell>
        </row>
        <row r="1730">
          <cell r="A1730">
            <v>483029</v>
          </cell>
          <cell r="B1730" t="str">
            <v>Program - in country travel - Bor - Juba/Akobo - Bor ( WFP Flight)(Akobo)(Direct)</v>
          </cell>
        </row>
        <row r="1731">
          <cell r="A1731">
            <v>483030</v>
          </cell>
          <cell r="B1731" t="str">
            <v>Program - in country travel - Bor - Juba/Akobo  - Bor (Per Diem/Accomodation)(Direct)</v>
          </cell>
        </row>
        <row r="1732">
          <cell r="A1732">
            <v>483031</v>
          </cell>
          <cell r="B1732" t="str">
            <v>South Sudan visa (3 months), aliens registration (6 months) and work permits -for program staff(Direc)</v>
          </cell>
        </row>
        <row r="1733">
          <cell r="A1733">
            <v>483032</v>
          </cell>
          <cell r="B1733" t="str">
            <v>Warehouse stationeries and supplies (excluding equipment, reconstitution and distribution materials)(Akobo)(Direct)</v>
          </cell>
        </row>
        <row r="1734">
          <cell r="A1734">
            <v>483033</v>
          </cell>
          <cell r="B1734" t="str">
            <v>Reconstituition and rebagging(Akobo)(Direct)</v>
          </cell>
        </row>
        <row r="1735">
          <cell r="A1735">
            <v>483034</v>
          </cell>
          <cell r="B1735" t="str">
            <v>Warehouse maintenance(Akobo)(Direct)</v>
          </cell>
        </row>
        <row r="1736">
          <cell r="A1736">
            <v>483035</v>
          </cell>
          <cell r="B1736" t="str">
            <v>Loading and offloading at warehouses(Akobo)(Direct)</v>
          </cell>
        </row>
        <row r="1737">
          <cell r="A1737" t="str">
            <v>T84005708</v>
          </cell>
          <cell r="B1737" t="str">
            <v>Country Shared Costs - Travel &amp; Lodging</v>
          </cell>
        </row>
        <row r="1738">
          <cell r="A1738" t="str">
            <v>V84005708</v>
          </cell>
          <cell r="B1738" t="str">
            <v>Country Shared Costs – Vehicle &amp; transport costs</v>
          </cell>
        </row>
        <row r="1741">
          <cell r="A1741">
            <v>483039</v>
          </cell>
          <cell r="B1741" t="str">
            <v>Office running (Other Shared) costs (Bor)(Shared)</v>
          </cell>
        </row>
        <row r="1742">
          <cell r="A1742">
            <v>483040</v>
          </cell>
          <cell r="B1742" t="str">
            <v>Office running (shared other) costs(Akobo)(Shared)</v>
          </cell>
        </row>
        <row r="1743">
          <cell r="A1743">
            <v>491699</v>
          </cell>
          <cell r="B1743" t="str">
            <v>Review meetings, monitoring (food insecurity &amp; post-distribution monitoring), exit/end-user interviews</v>
          </cell>
        </row>
        <row r="1744">
          <cell r="A1744" t="str">
            <v>C84005708</v>
          </cell>
          <cell r="B1744" t="str">
            <v>Country Shared Costs - Other</v>
          </cell>
        </row>
        <row r="1745">
          <cell r="A1745" t="str">
            <v>P84005708</v>
          </cell>
          <cell r="B1745" t="str">
            <v>Country Shared Costs - Premise costs</v>
          </cell>
        </row>
        <row r="1748">
          <cell r="A1748">
            <v>483041</v>
          </cell>
          <cell r="B1748" t="str">
            <v>Beneficiary targeting, verification, registration and orientation for food and livelihood interventions(Akobo)(Direct)</v>
          </cell>
        </row>
        <row r="1749">
          <cell r="A1749">
            <v>483043</v>
          </cell>
          <cell r="B1749" t="str">
            <v>Review meetings, monitoring (food insecurity &amp; post-distribution monitoring), exit/end-user interviews(Akobo)(Direct)</v>
          </cell>
        </row>
        <row r="1750">
          <cell r="A1750">
            <v>483044</v>
          </cell>
          <cell r="B1750" t="str">
            <v>USAID branding and marking(Direct)</v>
          </cell>
        </row>
        <row r="1753">
          <cell r="A1753">
            <v>512107</v>
          </cell>
          <cell r="B1753" t="str">
            <v>USAID branding and marking(Direct)</v>
          </cell>
        </row>
        <row r="1756">
          <cell r="A1756">
            <v>508451</v>
          </cell>
          <cell r="B1756" t="str">
            <v>Equipment above 5k-Vehicle</v>
          </cell>
        </row>
        <row r="1757">
          <cell r="A1757">
            <v>488008</v>
          </cell>
          <cell r="B1757" t="str">
            <v>Foregone CAM Costs (Direct)(Juba)</v>
          </cell>
        </row>
        <row r="1758">
          <cell r="A1758" t="str">
            <v>C84005734</v>
          </cell>
          <cell r="B1758" t="str">
            <v>Country Shared Costs - Other</v>
          </cell>
        </row>
        <row r="1759">
          <cell r="A1759" t="str">
            <v>F84005734</v>
          </cell>
          <cell r="B1759" t="str">
            <v>Country Shared Costs - Non salary benefits</v>
          </cell>
        </row>
        <row r="1760">
          <cell r="A1760" t="str">
            <v>I84005734</v>
          </cell>
          <cell r="B1760" t="str">
            <v>Country Shared Costs - International salaries</v>
          </cell>
        </row>
        <row r="1761">
          <cell r="A1761" t="str">
            <v>N84005734</v>
          </cell>
          <cell r="B1761" t="str">
            <v>Country Shared Costs - National salaries</v>
          </cell>
        </row>
        <row r="1762">
          <cell r="A1762" t="str">
            <v>P84005734</v>
          </cell>
          <cell r="B1762" t="str">
            <v>Country Shared Costs - Premise costs</v>
          </cell>
        </row>
        <row r="1763">
          <cell r="A1763" t="str">
            <v>T84005734</v>
          </cell>
          <cell r="B1763" t="str">
            <v>Country Shared Costs - Travel &amp; Lodging</v>
          </cell>
        </row>
        <row r="1764">
          <cell r="A1764" t="str">
            <v>V84005734</v>
          </cell>
          <cell r="B1764" t="str">
            <v>Country Shared Costs – Vehicle &amp; transport costs</v>
          </cell>
        </row>
        <row r="1765">
          <cell r="A1765">
            <v>503220</v>
          </cell>
          <cell r="B1765" t="str">
            <v>Assistant Nutrtion Program Manager  (Direct Staff) (Abyei)</v>
          </cell>
        </row>
        <row r="1766">
          <cell r="A1766">
            <v>503222</v>
          </cell>
          <cell r="B1766" t="str">
            <v>Stabilization Centre Nurses (Direct Staff) (Abyei)</v>
          </cell>
        </row>
        <row r="1767">
          <cell r="A1767">
            <v>503224</v>
          </cell>
          <cell r="B1767" t="str">
            <v>MIYCN officer  (Direct Staff) (Abyei)</v>
          </cell>
        </row>
        <row r="1768">
          <cell r="A1768">
            <v>503226</v>
          </cell>
          <cell r="B1768" t="str">
            <v>Cleaners- OTP/TSFP (Direct Staff) (Abyei)</v>
          </cell>
        </row>
        <row r="1769">
          <cell r="A1769">
            <v>503228</v>
          </cell>
          <cell r="B1769" t="str">
            <v>CNV (Direct Staff) (Abyei)</v>
          </cell>
        </row>
        <row r="1770">
          <cell r="A1770">
            <v>503232</v>
          </cell>
          <cell r="B1770" t="str">
            <v>TSFP/BSFP site equipment chair, table and file cabinet (Direct) (Abyei)</v>
          </cell>
        </row>
        <row r="1771">
          <cell r="A1771">
            <v>503233</v>
          </cell>
          <cell r="B1771" t="str">
            <v>Vehicle running &amp; Maintenance Costs (Direct) (Abyei)</v>
          </cell>
        </row>
        <row r="1772">
          <cell r="A1772">
            <v>503234</v>
          </cell>
          <cell r="B1772" t="str">
            <v>Field direct Program support cost-Premises cost (Direct) (Abyei)</v>
          </cell>
        </row>
        <row r="1773">
          <cell r="A1773">
            <v>503235</v>
          </cell>
          <cell r="B1773" t="str">
            <v>Storage rehabilitaions (Direct) (Abyei)</v>
          </cell>
        </row>
        <row r="1774">
          <cell r="A1774">
            <v>503237</v>
          </cell>
          <cell r="B1774" t="str">
            <v>Casual workeres  (Direct) (Abyei)</v>
          </cell>
        </row>
        <row r="1777">
          <cell r="A1777">
            <v>503238</v>
          </cell>
          <cell r="B1777" t="str">
            <v>Training of TSFP /BSFP  Staffs on reporting from the sites (New and Refreshe) (Direct) (Abyei)</v>
          </cell>
        </row>
        <row r="1778">
          <cell r="A1778">
            <v>503239</v>
          </cell>
          <cell r="B1778" t="str">
            <v>Community Mobilization and sensitization (Direct) (Abyei)</v>
          </cell>
        </row>
        <row r="1781">
          <cell r="A1781" t="str">
            <v>C84005857</v>
          </cell>
          <cell r="B1781" t="str">
            <v>Country Shared Costs - Other</v>
          </cell>
        </row>
        <row r="1782">
          <cell r="A1782" t="str">
            <v>I84005857</v>
          </cell>
          <cell r="B1782" t="str">
            <v>Country Shared Costs - International salaries</v>
          </cell>
        </row>
        <row r="1783">
          <cell r="A1783" t="str">
            <v>N84005857</v>
          </cell>
          <cell r="B1783" t="str">
            <v>Country Shared Costs - National salaries</v>
          </cell>
        </row>
        <row r="1784">
          <cell r="A1784" t="str">
            <v>P84005857</v>
          </cell>
          <cell r="B1784" t="str">
            <v>Country Shared Costs - Premise costs</v>
          </cell>
        </row>
        <row r="1785">
          <cell r="A1785" t="str">
            <v>T84005857</v>
          </cell>
          <cell r="B1785" t="str">
            <v>Country Shared Costs - Travel &amp; Lodging</v>
          </cell>
        </row>
        <row r="1786">
          <cell r="A1786" t="str">
            <v>V84005857</v>
          </cell>
          <cell r="B1786" t="str">
            <v>Country Shared Costs – Vehicle &amp; transport costs</v>
          </cell>
        </row>
        <row r="1789">
          <cell r="A1789" t="str">
            <v>AF84005857</v>
          </cell>
          <cell r="B1789" t="str">
            <v>DO NOT USE - Premises Allocation DEA</v>
          </cell>
        </row>
        <row r="1790">
          <cell r="A1790">
            <v>503307</v>
          </cell>
          <cell r="B1790" t="str">
            <v>Zonal Nutrition Program Manager(Direct staff) (Bor)</v>
          </cell>
        </row>
        <row r="1791">
          <cell r="A1791">
            <v>503308</v>
          </cell>
          <cell r="B1791" t="str">
            <v>Nutrition Program Manager (Direct staff) (Waat)</v>
          </cell>
        </row>
        <row r="1792">
          <cell r="A1792">
            <v>503309</v>
          </cell>
          <cell r="B1792" t="str">
            <v>Emergency Nutrition technical specialist (Direct staff) (Juba)</v>
          </cell>
        </row>
        <row r="1793">
          <cell r="A1793">
            <v>503310</v>
          </cell>
          <cell r="B1793" t="str">
            <v>Program Implementation Manager (Direct staff) (Juba)</v>
          </cell>
        </row>
        <row r="1794">
          <cell r="A1794">
            <v>503312</v>
          </cell>
          <cell r="B1794" t="str">
            <v>Field Manager (Direct staff) (Bor)</v>
          </cell>
        </row>
        <row r="1795">
          <cell r="A1795">
            <v>503313</v>
          </cell>
          <cell r="B1795" t="str">
            <v>Field Manager (Direct staff) (Akobo)</v>
          </cell>
        </row>
        <row r="1796">
          <cell r="A1796">
            <v>503314</v>
          </cell>
          <cell r="B1796" t="str">
            <v>Field Manager (Direct staff) (Waat)</v>
          </cell>
        </row>
        <row r="1797">
          <cell r="A1797">
            <v>503315</v>
          </cell>
          <cell r="B1797" t="str">
            <v>Asst. Nutrtion program manger (Direct staff) (Bor)</v>
          </cell>
        </row>
        <row r="1798">
          <cell r="A1798">
            <v>503316</v>
          </cell>
          <cell r="B1798" t="str">
            <v>Asst. Nutrtion program manger (Direct staff) (Akobo)</v>
          </cell>
        </row>
        <row r="1799">
          <cell r="A1799">
            <v>503318</v>
          </cell>
          <cell r="B1799" t="str">
            <v>Nutrition Officer (Direct staff) (Bor)</v>
          </cell>
        </row>
        <row r="1800">
          <cell r="A1800">
            <v>503319</v>
          </cell>
          <cell r="B1800" t="str">
            <v>Nutrtion Assistant (Direct staff) (Bor)</v>
          </cell>
        </row>
        <row r="1801">
          <cell r="A1801">
            <v>503320</v>
          </cell>
          <cell r="B1801" t="str">
            <v>Center Guards -OTP/TSFP (Direct staff) (Bor)</v>
          </cell>
        </row>
        <row r="1802">
          <cell r="A1802">
            <v>503325</v>
          </cell>
          <cell r="B1802" t="str">
            <v>Field direct support - Vehcile and transport (Direct) (Bor)</v>
          </cell>
        </row>
        <row r="1803">
          <cell r="A1803">
            <v>503326</v>
          </cell>
          <cell r="B1803" t="str">
            <v>Field direct support - Vehcile and transport (Direct) (Akobo)</v>
          </cell>
        </row>
        <row r="1804">
          <cell r="A1804">
            <v>503327</v>
          </cell>
          <cell r="B1804" t="str">
            <v>Field direct support - Vehcile and transport (Direct) (Waat)</v>
          </cell>
        </row>
        <row r="1805">
          <cell r="A1805">
            <v>503329</v>
          </cell>
          <cell r="B1805" t="str">
            <v>Casual workeres (Direct) (Bor)</v>
          </cell>
        </row>
        <row r="1806">
          <cell r="A1806">
            <v>512702</v>
          </cell>
          <cell r="B1806" t="str">
            <v>Nutrition Officer(Direct staff)(Waat)</v>
          </cell>
        </row>
        <row r="1807">
          <cell r="A1807">
            <v>512703</v>
          </cell>
          <cell r="B1807" t="str">
            <v>Nutrtion Assistant(Direct staff)(Akobo)</v>
          </cell>
        </row>
        <row r="1808">
          <cell r="A1808">
            <v>512704</v>
          </cell>
          <cell r="B1808" t="str">
            <v>Nutrtion Assistant(Direct Staff)(Waat)</v>
          </cell>
        </row>
        <row r="1809">
          <cell r="A1809">
            <v>512705</v>
          </cell>
          <cell r="B1809" t="str">
            <v>Center Guards -OTP/TSFP(Direct Staff)(Akobo)</v>
          </cell>
        </row>
        <row r="1810">
          <cell r="A1810">
            <v>512706</v>
          </cell>
          <cell r="B1810" t="str">
            <v>Center Guards -OTP/TSFP(Direct Staff)(Waat)</v>
          </cell>
        </row>
        <row r="1811">
          <cell r="A1811">
            <v>512714</v>
          </cell>
          <cell r="B1811" t="str">
            <v>Travel and Acommodation(Direct)(Bor)</v>
          </cell>
        </row>
        <row r="1812">
          <cell r="A1812">
            <v>512715</v>
          </cell>
          <cell r="B1812" t="str">
            <v>Travel and Acommodation(Direct)(Akobo)</v>
          </cell>
        </row>
        <row r="1813">
          <cell r="A1813">
            <v>512716</v>
          </cell>
          <cell r="B1813" t="str">
            <v>Travel and Acommodation(Direct)(Waat)</v>
          </cell>
        </row>
        <row r="1814">
          <cell r="A1814">
            <v>512717</v>
          </cell>
          <cell r="B1814" t="str">
            <v>Perdiem outside location(Direct)(Bor)</v>
          </cell>
        </row>
        <row r="1815">
          <cell r="A1815">
            <v>512718</v>
          </cell>
          <cell r="B1815" t="str">
            <v>Perdiem outside location(Direct)(Akobo)</v>
          </cell>
        </row>
        <row r="1816">
          <cell r="A1816">
            <v>512719</v>
          </cell>
          <cell r="B1816" t="str">
            <v>Perdiem outside location(Direct)(Waat)</v>
          </cell>
        </row>
        <row r="1817">
          <cell r="A1817">
            <v>512720</v>
          </cell>
          <cell r="B1817" t="str">
            <v>Premises(Shared non-staff)(Bor)</v>
          </cell>
        </row>
        <row r="1818">
          <cell r="A1818">
            <v>512721</v>
          </cell>
          <cell r="B1818" t="str">
            <v>Premises(Shared non-staff)(Akobo)</v>
          </cell>
        </row>
        <row r="1819">
          <cell r="A1819">
            <v>512722</v>
          </cell>
          <cell r="B1819" t="str">
            <v>Premises(Shared non-staff)(Waat)</v>
          </cell>
        </row>
        <row r="1820">
          <cell r="A1820">
            <v>512723</v>
          </cell>
          <cell r="B1820" t="str">
            <v>Storage rehabilitaions(Shared non-staff)(Bor)</v>
          </cell>
        </row>
        <row r="1821">
          <cell r="A1821">
            <v>512724</v>
          </cell>
          <cell r="B1821" t="str">
            <v>Storage rehabilitaions(Shared non-staff)(Akobo)</v>
          </cell>
        </row>
        <row r="1822">
          <cell r="A1822">
            <v>512725</v>
          </cell>
          <cell r="B1822" t="str">
            <v>Storage rehabilitaions(Shared non-staff)(Waat)</v>
          </cell>
        </row>
        <row r="1823">
          <cell r="A1823">
            <v>512726</v>
          </cell>
          <cell r="B1823" t="str">
            <v>Casual workeres(Direct)(Bor)</v>
          </cell>
        </row>
        <row r="1824">
          <cell r="A1824">
            <v>512727</v>
          </cell>
          <cell r="B1824" t="str">
            <v>Casual workeres(Direct)(Akobo)</v>
          </cell>
        </row>
        <row r="1825">
          <cell r="A1825">
            <v>512728</v>
          </cell>
          <cell r="B1825" t="str">
            <v>Casual workeres(Direct)(Waat)</v>
          </cell>
        </row>
        <row r="1826">
          <cell r="A1826">
            <v>512731</v>
          </cell>
          <cell r="B1826" t="str">
            <v>Provide quarterly supportive supervision and monitoring visits to OTP/TSFP sites to improve the functionality and the quality of the services delivered in the sites(Direct)(Bor)</v>
          </cell>
        </row>
        <row r="1827">
          <cell r="A1827">
            <v>512732</v>
          </cell>
          <cell r="B1827" t="str">
            <v>Provide quarterly supportive supervision and monitoring visits to OTP/TSFP sites to improve the functionality and the quality of the services delivered in the sites(Direct)(Akobo)</v>
          </cell>
        </row>
        <row r="1828">
          <cell r="A1828">
            <v>512733</v>
          </cell>
          <cell r="B1828" t="str">
            <v>Provide quarterly supportive supervision and monitoring visits to OTP/TSFP sites to improve the functionality and the quality of the services delivered in the sites(Direct)(Waat)</v>
          </cell>
        </row>
        <row r="1829">
          <cell r="A1829">
            <v>512734</v>
          </cell>
          <cell r="B1829" t="str">
            <v>Visibility and accountability(Direct)(Bor)</v>
          </cell>
        </row>
        <row r="1830">
          <cell r="A1830">
            <v>512735</v>
          </cell>
          <cell r="B1830" t="str">
            <v>Visibility and accountability(Direct)(Akobo)</v>
          </cell>
        </row>
        <row r="1831">
          <cell r="A1831">
            <v>512736</v>
          </cell>
          <cell r="B1831" t="str">
            <v>Visibility and accountability(Direct)(Waat)</v>
          </cell>
        </row>
        <row r="1834">
          <cell r="A1834">
            <v>503330</v>
          </cell>
          <cell r="B1834" t="str">
            <v>TSFP/BSFP site equipment chair, table and file cabinet (Direct) (Bor)</v>
          </cell>
        </row>
        <row r="1835">
          <cell r="A1835">
            <v>503331</v>
          </cell>
          <cell r="B1835" t="str">
            <v>Community Mobilization and sensitization (Direct) (Bor)</v>
          </cell>
        </row>
        <row r="1836">
          <cell r="A1836">
            <v>503332</v>
          </cell>
          <cell r="B1836" t="str">
            <v>Training of SCI and government staff on CMAM (Direct) (Bor)</v>
          </cell>
        </row>
        <row r="1837">
          <cell r="A1837">
            <v>503333</v>
          </cell>
          <cell r="B1837" t="str">
            <v>Training of SCI and government staff on MIYCN (Direct) (Bor)</v>
          </cell>
        </row>
        <row r="1838">
          <cell r="A1838">
            <v>512709</v>
          </cell>
          <cell r="B1838" t="str">
            <v>Community Mobilization and sensitization(Direct)(Akobo)</v>
          </cell>
        </row>
        <row r="1839">
          <cell r="A1839">
            <v>512710</v>
          </cell>
          <cell r="B1839" t="str">
            <v>Training of SCI and government staff on CMAM (Direct)(Akobo)</v>
          </cell>
        </row>
        <row r="1840">
          <cell r="A1840">
            <v>512711</v>
          </cell>
          <cell r="B1840" t="str">
            <v>Training of SCI and government staff on CMAM(Direct)(Nyirol)</v>
          </cell>
        </row>
        <row r="1841">
          <cell r="A1841">
            <v>512712</v>
          </cell>
          <cell r="B1841" t="str">
            <v>Training of SCI and government staff on MIYCN (Direct)(Akobo)</v>
          </cell>
        </row>
        <row r="1842">
          <cell r="A1842">
            <v>512713</v>
          </cell>
          <cell r="B1842" t="str">
            <v>Training of SCI and government staff on MIYCN(Direct)(Nyirol)</v>
          </cell>
        </row>
        <row r="1843">
          <cell r="A1843">
            <v>512729</v>
          </cell>
          <cell r="B1843" t="str">
            <v>TSFP/BSFP site equipment cahir, table aand file cabinet(Direct)(Akobo)</v>
          </cell>
        </row>
        <row r="1844">
          <cell r="A1844">
            <v>512730</v>
          </cell>
          <cell r="B1844" t="str">
            <v>TSFP/BSFP site equipment cahir, table aand file cabinet(Direct)(Waat)</v>
          </cell>
        </row>
        <row r="1847">
          <cell r="A1847">
            <v>503321</v>
          </cell>
          <cell r="B1847" t="str">
            <v>Incentives fr CNV's (Direct staff) (Bor)</v>
          </cell>
        </row>
        <row r="1848">
          <cell r="A1848">
            <v>512707</v>
          </cell>
          <cell r="B1848" t="str">
            <v>Incentives fr CNV's(Ditect Staff)(Akobo)</v>
          </cell>
        </row>
        <row r="1849">
          <cell r="A1849">
            <v>512708</v>
          </cell>
          <cell r="B1849" t="str">
            <v>Incentives fr CNV's(Direct Staff)(Waat)</v>
          </cell>
        </row>
        <row r="1852">
          <cell r="A1852">
            <v>512926</v>
          </cell>
          <cell r="B1852" t="str">
            <v>Program Implementation Manager (Direct staff) (Juba)</v>
          </cell>
        </row>
        <row r="1853">
          <cell r="A1853">
            <v>512927</v>
          </cell>
          <cell r="B1853" t="str">
            <v>Head of Monitoring Evaliation and Learning (Direct staff) (Juba)</v>
          </cell>
        </row>
        <row r="1854">
          <cell r="A1854">
            <v>512928</v>
          </cell>
          <cell r="B1854" t="str">
            <v>Deputy Finance Director/Head of budgeting and reporting (Direct) (Juba)</v>
          </cell>
        </row>
        <row r="1855">
          <cell r="A1855">
            <v>512929</v>
          </cell>
          <cell r="B1855" t="str">
            <v>Commodity Manager (Direct) (Juba)</v>
          </cell>
        </row>
        <row r="1856">
          <cell r="A1856">
            <v>512930</v>
          </cell>
          <cell r="B1856" t="str">
            <v>Awards Coordinator (Direct) (Juba)</v>
          </cell>
        </row>
        <row r="1859">
          <cell r="A1859" t="str">
            <v>C84005858</v>
          </cell>
          <cell r="B1859" t="str">
            <v>Country Shared Costs - Other</v>
          </cell>
        </row>
        <row r="1860">
          <cell r="A1860" t="str">
            <v>I84005858</v>
          </cell>
          <cell r="B1860" t="str">
            <v>Country Shared Costs - International salaries</v>
          </cell>
        </row>
        <row r="1861">
          <cell r="A1861" t="str">
            <v>N84005858</v>
          </cell>
          <cell r="B1861" t="str">
            <v>Country Shared Costs - National salaries</v>
          </cell>
        </row>
        <row r="1862">
          <cell r="A1862" t="str">
            <v>P84005858</v>
          </cell>
          <cell r="B1862" t="str">
            <v>Country Shared Costs - Premise costs</v>
          </cell>
        </row>
        <row r="1863">
          <cell r="A1863" t="str">
            <v>T84005858</v>
          </cell>
          <cell r="B1863" t="str">
            <v>Country Shared Costs - Travel &amp; Lodging</v>
          </cell>
        </row>
        <row r="1864">
          <cell r="A1864" t="str">
            <v>V84005858</v>
          </cell>
          <cell r="B1864" t="str">
            <v>Country Shared Costs – Vehicle &amp; transport costs</v>
          </cell>
        </row>
        <row r="1866">
          <cell r="A1866">
            <v>503386</v>
          </cell>
          <cell r="B1866" t="str">
            <v>Program Impementation Manager (Direct staff) (Juba)</v>
          </cell>
        </row>
        <row r="1867">
          <cell r="A1867">
            <v>503388</v>
          </cell>
          <cell r="B1867" t="str">
            <v>Director of Program Implementation (Direct staff) (Juba)</v>
          </cell>
        </row>
        <row r="1868">
          <cell r="A1868">
            <v>503390</v>
          </cell>
          <cell r="B1868" t="str">
            <v>Survey Manager (Direct staff) (Juba)</v>
          </cell>
        </row>
        <row r="1869">
          <cell r="A1869">
            <v>503391</v>
          </cell>
          <cell r="B1869" t="str">
            <v>Field Manager (Direct staff) (Kapoeta)</v>
          </cell>
        </row>
        <row r="1872">
          <cell r="A1872" t="str">
            <v>C84005859</v>
          </cell>
          <cell r="B1872" t="str">
            <v>Country Shared Costs - Other</v>
          </cell>
        </row>
        <row r="1873">
          <cell r="A1873" t="str">
            <v>I84005859</v>
          </cell>
          <cell r="B1873" t="str">
            <v>Country Shared Costs - International salaries</v>
          </cell>
        </row>
        <row r="1874">
          <cell r="A1874" t="str">
            <v>N84005859</v>
          </cell>
          <cell r="B1874" t="str">
            <v>Country Shared Costs - National salaries</v>
          </cell>
        </row>
        <row r="1875">
          <cell r="A1875" t="str">
            <v>P84005859</v>
          </cell>
          <cell r="B1875" t="str">
            <v>Country Shared Costs - Premise costs</v>
          </cell>
        </row>
        <row r="1876">
          <cell r="A1876" t="str">
            <v>T84005859</v>
          </cell>
          <cell r="B1876" t="str">
            <v>Country Shared Costs - Travel &amp; Lodging</v>
          </cell>
        </row>
        <row r="1877">
          <cell r="A1877" t="str">
            <v>V84005859</v>
          </cell>
          <cell r="B1877" t="str">
            <v>Country Shared Costs – Vehicle &amp; transport costs</v>
          </cell>
        </row>
        <row r="1880">
          <cell r="A1880" t="str">
            <v>AF84005859</v>
          </cell>
          <cell r="B1880" t="str">
            <v>DO NOT USE - Premises Allocation DEA</v>
          </cell>
        </row>
        <row r="1883">
          <cell r="A1883">
            <v>506826</v>
          </cell>
          <cell r="B1883" t="str">
            <v>Pulses (Direct) (Jonglie)</v>
          </cell>
        </row>
        <row r="1886">
          <cell r="A1886">
            <v>506827</v>
          </cell>
          <cell r="B1886" t="str">
            <v>Oil (Direct) (Jonglie)</v>
          </cell>
        </row>
        <row r="1889">
          <cell r="A1889">
            <v>506829</v>
          </cell>
          <cell r="B1889" t="str">
            <v>CSB++ (Direct)(Jonglie)</v>
          </cell>
        </row>
        <row r="1891">
          <cell r="A1891">
            <v>507978</v>
          </cell>
          <cell r="B1891" t="str">
            <v>Child &amp; Youth Protection Manager(Direct Staff)(Maban)</v>
          </cell>
        </row>
        <row r="1894">
          <cell r="A1894">
            <v>507979</v>
          </cell>
          <cell r="B1894" t="str">
            <v>Child &amp; Youth Protection Coordinator(Direct Staff)(Maban)</v>
          </cell>
        </row>
        <row r="1895">
          <cell r="A1895">
            <v>507980</v>
          </cell>
          <cell r="B1895" t="str">
            <v>Case management Senior Officer (Direct Staff)(Maban)</v>
          </cell>
        </row>
        <row r="1896">
          <cell r="A1896">
            <v>507981</v>
          </cell>
          <cell r="B1896" t="str">
            <v>Case Management Officer (Doro)(Direct Staff)(Maban)</v>
          </cell>
        </row>
        <row r="1897">
          <cell r="A1897">
            <v>507982</v>
          </cell>
          <cell r="B1897" t="str">
            <v>Case Management Officer (Kaya)(Direct Staff)(Maban)</v>
          </cell>
        </row>
        <row r="1898">
          <cell r="A1898">
            <v>507983</v>
          </cell>
          <cell r="B1898" t="str">
            <v>Case Management Officer (Gendrasa Staff)(Direct)(Maban)</v>
          </cell>
        </row>
        <row r="1899">
          <cell r="A1899">
            <v>507984</v>
          </cell>
          <cell r="B1899" t="str">
            <v>Case Management Officer (Batil)(Direct Staff)(Maban)</v>
          </cell>
        </row>
        <row r="1900">
          <cell r="A1900">
            <v>507985</v>
          </cell>
          <cell r="B1900" t="str">
            <v>CP IMS &amp; Data officers (2pax)(Direct Staff)(Maban)</v>
          </cell>
        </row>
        <row r="1901">
          <cell r="A1901">
            <v>507986</v>
          </cell>
          <cell r="B1901" t="str">
            <v>Assistant Child &amp; Youth Protection Officer (Doro)(Direct Staff)(Maban)</v>
          </cell>
        </row>
        <row r="1902">
          <cell r="A1902">
            <v>507987</v>
          </cell>
          <cell r="B1902" t="str">
            <v>Assistant Child &amp; Youth Protection Officer (Kaya)(Direct Staff)(Maban)</v>
          </cell>
        </row>
        <row r="1903">
          <cell r="A1903">
            <v>507988</v>
          </cell>
          <cell r="B1903" t="str">
            <v>Assistant Child &amp; Youth Protection Officer (Gendrassa)(Direct Staff)(Maban)</v>
          </cell>
        </row>
        <row r="1904">
          <cell r="A1904">
            <v>507989</v>
          </cell>
          <cell r="B1904" t="str">
            <v>Assistant Child &amp; Youth Protection Officer (Batil)(Direct Staff)(Maban)</v>
          </cell>
        </row>
        <row r="1905">
          <cell r="A1905">
            <v>508404</v>
          </cell>
          <cell r="B1905" t="str">
            <v>Drivers (5 pax)(Direct Staff)(Maban)</v>
          </cell>
        </row>
        <row r="1906">
          <cell r="A1906">
            <v>508405</v>
          </cell>
          <cell r="B1906" t="str">
            <v>Finance Officer(Direct Staff)(Maban)</v>
          </cell>
        </row>
        <row r="1907">
          <cell r="A1907">
            <v>508406</v>
          </cell>
          <cell r="B1907" t="str">
            <v>HR Officer(Direct Staff)(Maban)</v>
          </cell>
        </row>
        <row r="1908">
          <cell r="A1908">
            <v>508407</v>
          </cell>
          <cell r="B1908" t="str">
            <v>Supply Chain Officer(Direct Staff)(Maban)</v>
          </cell>
        </row>
        <row r="1909">
          <cell r="A1909">
            <v>508408</v>
          </cell>
          <cell r="B1909" t="str">
            <v>Field Security Officer(Direct Staff)(Maban)</v>
          </cell>
        </row>
        <row r="1910">
          <cell r="A1910">
            <v>508409</v>
          </cell>
          <cell r="B1910" t="str">
            <v>Logistics Assistant(Direct Staff)(Maban)</v>
          </cell>
        </row>
        <row r="1913">
          <cell r="A1913">
            <v>507990</v>
          </cell>
          <cell r="B1913" t="str">
            <v>Incentives for 4 senior case workers (refugees)(Direct)(Maban)</v>
          </cell>
        </row>
        <row r="1914">
          <cell r="A1914">
            <v>507991</v>
          </cell>
          <cell r="B1914" t="str">
            <v>Incentives for 10 case workers (refugees)(Direct)(Maban)</v>
          </cell>
        </row>
        <row r="1915">
          <cell r="A1915">
            <v>507992</v>
          </cell>
          <cell r="B1915" t="str">
            <v>Incentives for 6 field office guards (refugees)(Direct)(Maban)</v>
          </cell>
        </row>
        <row r="1916">
          <cell r="A1916">
            <v>507993</v>
          </cell>
          <cell r="B1916" t="str">
            <v>Incentive to 4 MoSD case workers(Direct)(Maban)</v>
          </cell>
        </row>
        <row r="1919">
          <cell r="A1919">
            <v>507994</v>
          </cell>
          <cell r="B1919" t="str">
            <v>Transport of supplies to Field Site from Juba by cargo Flights(Direct)(Maban)</v>
          </cell>
        </row>
        <row r="1922">
          <cell r="A1922">
            <v>507995</v>
          </cell>
          <cell r="B1922" t="str">
            <v>Provide 200 project staff incl. incentive workers with project/visibility supplies(Direct)(Juba)</v>
          </cell>
        </row>
        <row r="1923">
          <cell r="A1923">
            <v>507996</v>
          </cell>
          <cell r="B1923" t="str">
            <v>Provide supplies for case management activities &amp; documentation(Direct)(Juba)</v>
          </cell>
        </row>
        <row r="1924">
          <cell r="A1924">
            <v>507997</v>
          </cell>
          <cell r="B1924" t="str">
            <v>Provide emergency food and non food items support to vulnerable cases (refugees)(Direct)(Maban)</v>
          </cell>
        </row>
        <row r="1925">
          <cell r="A1925">
            <v>507998</v>
          </cell>
          <cell r="B1925" t="str">
            <v>Provide emergency food and non-food items support to vulnerable cases (HC)(Direct)(Maban)</v>
          </cell>
        </row>
        <row r="1926">
          <cell r="A1926">
            <v>507999</v>
          </cell>
          <cell r="B1926" t="str">
            <v>Compound supplies such as cups, bowls, spoons, water, charcoal, brooms, mobs, buckets(Direct)(Maban)</v>
          </cell>
        </row>
        <row r="1929">
          <cell r="A1929">
            <v>508000</v>
          </cell>
          <cell r="B1929" t="str">
            <v>Construction of 85 meter perimeter fencing for the Save the Children compound in Maban (BoQ and design available)(Direct)(Maban)</v>
          </cell>
        </row>
        <row r="1932">
          <cell r="A1932">
            <v>508001</v>
          </cell>
          <cell r="B1932" t="str">
            <v>Stationery including printer toner cartridges, printing paper, files, stappling machines etc(Direct)(Maban)</v>
          </cell>
        </row>
        <row r="1935">
          <cell r="A1935">
            <v>508002</v>
          </cell>
          <cell r="B1935" t="str">
            <v>Support for National Staff R &amp; R travel - One return trip per staff per year for 14 relocatable National Staff (Maban-Juba-Maban)(Direct)(Maban)</v>
          </cell>
        </row>
        <row r="1938">
          <cell r="A1938">
            <v>508003</v>
          </cell>
          <cell r="B1938" t="str">
            <v>Train 50 project staff and partners on case management, BIA &amp; BID (2days)(Direct)(Maban)</v>
          </cell>
        </row>
        <row r="1939">
          <cell r="A1939">
            <v>508004</v>
          </cell>
          <cell r="B1939" t="str">
            <v>Train 40 case workers on essential case management + cyp topics (2days)(Direct)(Maban)</v>
          </cell>
        </row>
        <row r="1942">
          <cell r="A1942">
            <v>508005</v>
          </cell>
          <cell r="B1942" t="str">
            <v>Head of Office, Maban(Direct Staff)(Maban)</v>
          </cell>
        </row>
        <row r="1945">
          <cell r="A1945">
            <v>508006</v>
          </cell>
          <cell r="B1945" t="str">
            <v>Child &amp; Youth Participation/Resilience Officer(Direct Staff)(Maban)</v>
          </cell>
        </row>
        <row r="1946">
          <cell r="A1946">
            <v>508007</v>
          </cell>
          <cell r="B1946" t="str">
            <v>Child &amp; Youth Participation/Resilience Officer(Direct Staff)(Maban)</v>
          </cell>
        </row>
        <row r="1947">
          <cell r="A1947">
            <v>508008</v>
          </cell>
          <cell r="B1947" t="str">
            <v>Child &amp; Youth Participation/Resilience Ass. Officer (Doro)(Direct Staff)(Maban)</v>
          </cell>
        </row>
        <row r="1948">
          <cell r="A1948">
            <v>508009</v>
          </cell>
          <cell r="B1948" t="str">
            <v>Child &amp; Youth Participation/Resilience Ass. Officer (Kaya, Gendrassa, Batil)(Direct Staff)(Maban)</v>
          </cell>
        </row>
        <row r="1949">
          <cell r="A1949">
            <v>508010</v>
          </cell>
          <cell r="B1949" t="str">
            <v>Head Skills Trainer(Direct Staff)(Maban)</v>
          </cell>
        </row>
        <row r="1950">
          <cell r="A1950">
            <v>508011</v>
          </cell>
          <cell r="B1950" t="str">
            <v>Assistant skills trainer (Doro &amp; Kaya)(Direct Staff)(Maban)</v>
          </cell>
        </row>
        <row r="1951">
          <cell r="A1951">
            <v>508012</v>
          </cell>
          <cell r="B1951" t="str">
            <v>Assistant skills trainer (Gendrassa &amp; Batil)(Direct Staff)(Maban)</v>
          </cell>
        </row>
        <row r="1952">
          <cell r="A1952">
            <v>508013</v>
          </cell>
          <cell r="B1952" t="str">
            <v>MEAL Officer(Direct Staff)(Maban)</v>
          </cell>
        </row>
        <row r="1953">
          <cell r="A1953">
            <v>508410</v>
          </cell>
          <cell r="B1953" t="str">
            <v>Warehouse Assistant(Direct Staff)(Juba)</v>
          </cell>
        </row>
        <row r="1954">
          <cell r="A1954">
            <v>508411</v>
          </cell>
          <cell r="B1954" t="str">
            <v>Security Guards- 6pax(Direct Staff)(Juba)</v>
          </cell>
        </row>
        <row r="1955">
          <cell r="A1955">
            <v>508412</v>
          </cell>
          <cell r="B1955" t="str">
            <v>Cleaner -4 pax(Direct Staff)(Juba)</v>
          </cell>
        </row>
        <row r="1956">
          <cell r="A1956">
            <v>508413</v>
          </cell>
          <cell r="B1956" t="str">
            <v>Compound Maintenance Staff(Direct Staff)(Juba)</v>
          </cell>
        </row>
        <row r="1959">
          <cell r="A1959">
            <v>508014</v>
          </cell>
          <cell r="B1959" t="str">
            <v>Incentives for 12 CAC facilitators (refugees)(Direct)(Maban)</v>
          </cell>
        </row>
        <row r="1960">
          <cell r="A1960">
            <v>508015</v>
          </cell>
          <cell r="B1960" t="str">
            <v>Incentives for 8 youth centres facilitators (refugees)(Direct)(Maban)</v>
          </cell>
        </row>
        <row r="1961">
          <cell r="A1961">
            <v>508016</v>
          </cell>
          <cell r="B1961" t="str">
            <v>Incentives for 14 CAC centres guards (refugees)(Direct)(Maban)</v>
          </cell>
        </row>
        <row r="1962">
          <cell r="A1962">
            <v>508017</v>
          </cell>
          <cell r="B1962" t="str">
            <v>Incentives for 5 youth centres guards (refugees)(Direct)(Maban)</v>
          </cell>
        </row>
        <row r="1963">
          <cell r="A1963">
            <v>508018</v>
          </cell>
          <cell r="B1963" t="str">
            <v>Incentives for 11 skills building /innovation facilitators (refugees)(Direct)(Maban)</v>
          </cell>
        </row>
        <row r="1964">
          <cell r="A1964">
            <v>508019</v>
          </cell>
          <cell r="B1964" t="str">
            <v>Provide incentive for 12 CYR facilitators (refugees)(Direct)(Maban)</v>
          </cell>
        </row>
        <row r="1967">
          <cell r="A1967">
            <v>508020</v>
          </cell>
          <cell r="B1967" t="str">
            <v>Maintenance of offices and accomodation falities in the field office in Maban(Direct)(Maban)</v>
          </cell>
        </row>
        <row r="1970">
          <cell r="A1970">
            <v>508021</v>
          </cell>
          <cell r="B1970" t="str">
            <v>VSAT Subscription, DSTV subscription, telephone costs(Direct)(Maban)</v>
          </cell>
        </row>
        <row r="1973">
          <cell r="A1973">
            <v>508022</v>
          </cell>
          <cell r="B1973" t="str">
            <v>Support 25 child rights clubs with materials for their advocacy activities(Direct)(Maban)</v>
          </cell>
        </row>
        <row r="1974">
          <cell r="A1974">
            <v>508023</v>
          </cell>
          <cell r="B1974" t="str">
            <v>Provide material support to CYP structures for motivation and visibility(Direct)(Maban)</v>
          </cell>
        </row>
        <row r="1975">
          <cell r="A1975">
            <v>508024</v>
          </cell>
          <cell r="B1975" t="str">
            <v>Materials for CYP groups during joint awareness campaigns &amp; events(Direct)(Maban)</v>
          </cell>
        </row>
        <row r="1976">
          <cell r="A1976">
            <v>508025</v>
          </cell>
          <cell r="B1976" t="str">
            <v>Provide refreshments for CYP groups during joint awareness campaigns &amp; events(Direct)(Maban)</v>
          </cell>
        </row>
        <row r="1977">
          <cell r="A1977">
            <v>508026</v>
          </cell>
          <cell r="B1977" t="str">
            <v>Procure recreational materials and equipment for CACs &amp; Youth centres(Direct)(Maban)</v>
          </cell>
        </row>
        <row r="1978">
          <cell r="A1978">
            <v>508027</v>
          </cell>
          <cell r="B1978" t="str">
            <v>Promote children and youth participation through organized talent shows &amp; games(Direct)(Maban)</v>
          </cell>
        </row>
        <row r="1979">
          <cell r="A1979">
            <v>508028</v>
          </cell>
          <cell r="B1979" t="str">
            <v>Provide supplies and equipment for life skills &amp; training activities(Direct)(Maban)</v>
          </cell>
        </row>
        <row r="1980">
          <cell r="A1980">
            <v>508029</v>
          </cell>
          <cell r="B1980" t="str">
            <v>Provide life skills training for youth initiative and child innovation groups(Direct)(Maban)</v>
          </cell>
        </row>
        <row r="1983">
          <cell r="A1983">
            <v>508030</v>
          </cell>
          <cell r="B1983" t="str">
            <v>Mission Travel- Travel  Accomodation and perdiem costs -In-country (Maban Field Staff)(Direct)(Maban)</v>
          </cell>
        </row>
        <row r="1984">
          <cell r="A1984">
            <v>508031</v>
          </cell>
          <cell r="B1984" t="str">
            <v>Support for National Staff R &amp; R travel - One return trip per staff per year for 14 relocatable National Staff (Maban-Juba-Maban)(Direct)(Maban)</v>
          </cell>
        </row>
        <row r="1987">
          <cell r="A1987">
            <v>508032</v>
          </cell>
          <cell r="B1987" t="str">
            <v>Provide training for 25 child rights clubs in schools (2 days)(Direct)(Maban)</v>
          </cell>
        </row>
        <row r="1988">
          <cell r="A1988">
            <v>508033</v>
          </cell>
          <cell r="B1988" t="str">
            <v>Refresher trainings for CAC &amp; youth centre facilitators (2days)(Direct)(Maban)</v>
          </cell>
        </row>
        <row r="1989">
          <cell r="A1989">
            <v>508034</v>
          </cell>
          <cell r="B1989" t="str">
            <v>Conduct 5  days TOT training for CYR training for 20 facilitators(Direct)(Maban)</v>
          </cell>
        </row>
        <row r="1990">
          <cell r="A1990">
            <v>508035</v>
          </cell>
          <cell r="B1990" t="str">
            <v>Provide refreshments for resilience workshops for 600 children and youth (Direct)(Maban)</v>
          </cell>
        </row>
        <row r="1991">
          <cell r="A1991">
            <v>508036</v>
          </cell>
          <cell r="B1991" t="str">
            <v>Conduct resilience workshops for 600 parents(Direct)(Maban)</v>
          </cell>
        </row>
        <row r="1994">
          <cell r="A1994">
            <v>508037</v>
          </cell>
          <cell r="B1994" t="str">
            <v>Head of Monitoring Evaluation Accountability and Learning (MEAL)(Shared)(Juba)</v>
          </cell>
        </row>
        <row r="1995">
          <cell r="A1995">
            <v>508038</v>
          </cell>
          <cell r="B1995" t="str">
            <v>CP Technical Specialist(Shared)(Juba)</v>
          </cell>
        </row>
        <row r="1996">
          <cell r="A1996">
            <v>508039</v>
          </cell>
          <cell r="B1996" t="str">
            <v>Director Programme Quality and Development(Shared)(Juba)</v>
          </cell>
        </row>
        <row r="1997">
          <cell r="A1997">
            <v>508040</v>
          </cell>
          <cell r="B1997" t="str">
            <v>Director of Programme Implementation(Shared)(Juba)</v>
          </cell>
        </row>
        <row r="1998">
          <cell r="A1998">
            <v>508885</v>
          </cell>
          <cell r="B1998" t="str">
            <v>Budgeting &amp; Reporting Coordinator(Shared staff)(Juba)</v>
          </cell>
        </row>
        <row r="1999">
          <cell r="A1999">
            <v>508886</v>
          </cell>
          <cell r="B1999" t="str">
            <v>Awards Coordinator(Shared Staff)(Juba)</v>
          </cell>
        </row>
        <row r="2002">
          <cell r="A2002" t="str">
            <v>V84005937</v>
          </cell>
          <cell r="B2002" t="str">
            <v>Country Shared Costs – Vehicle &amp; transport costs</v>
          </cell>
        </row>
        <row r="2005">
          <cell r="A2005" t="str">
            <v>C84005937</v>
          </cell>
          <cell r="B2005" t="str">
            <v>Country Shared Costs - Other</v>
          </cell>
        </row>
        <row r="2008">
          <cell r="A2008" t="str">
            <v>T84005937</v>
          </cell>
          <cell r="B2008" t="str">
            <v>Country Shared Costs - Travel &amp; Lodging</v>
          </cell>
        </row>
        <row r="2011">
          <cell r="A2011">
            <v>508041</v>
          </cell>
          <cell r="B2011" t="str">
            <v>Maintenance of CACs &amp; Youth Centres physical environment for safety of children &amp; youth(Direct)(Maban)</v>
          </cell>
        </row>
        <row r="2014">
          <cell r="A2014" t="str">
            <v>AF84005937</v>
          </cell>
          <cell r="B2014" t="str">
            <v>DO NOT USE - Premises Allocation DEA</v>
          </cell>
        </row>
        <row r="2015">
          <cell r="A2015" t="str">
            <v>P84005937</v>
          </cell>
          <cell r="B2015" t="str">
            <v>Country Shared Costs - Premise costs</v>
          </cell>
        </row>
        <row r="2018">
          <cell r="A2018">
            <v>503197</v>
          </cell>
          <cell r="B2018" t="str">
            <v>Food Security and Livelihoods Technical Specialist (Direct staff) (Juba)</v>
          </cell>
        </row>
        <row r="2019">
          <cell r="A2019">
            <v>503199</v>
          </cell>
          <cell r="B2019" t="str">
            <v>Field Manager (Direct staff) (Abyei)</v>
          </cell>
        </row>
        <row r="2020">
          <cell r="A2020">
            <v>503200</v>
          </cell>
          <cell r="B2020" t="str">
            <v>Project  Manager (FFA)(Direct staff) (Abyei)</v>
          </cell>
        </row>
        <row r="2021">
          <cell r="A2021">
            <v>503201</v>
          </cell>
          <cell r="B2021" t="str">
            <v>Agriculture Officer (Direct staff) (Abyei)</v>
          </cell>
        </row>
        <row r="2022">
          <cell r="A2022">
            <v>503202</v>
          </cell>
          <cell r="B2022" t="str">
            <v>Infrastructure Technician /Engineer Officer (Direct staff) (Abyei)</v>
          </cell>
        </row>
        <row r="2023">
          <cell r="A2023">
            <v>503203</v>
          </cell>
          <cell r="B2023" t="str">
            <v>Food Monitors (Direct staff) (Abyei)</v>
          </cell>
        </row>
        <row r="2026">
          <cell r="A2026">
            <v>503211</v>
          </cell>
          <cell r="B2026" t="str">
            <v>4.4 Training/orientation to Boma Management Committees on FFA/P4P approach (Direct) (Abyei)</v>
          </cell>
        </row>
        <row r="2029">
          <cell r="A2029">
            <v>503215</v>
          </cell>
          <cell r="B2029" t="str">
            <v>Field direct Program support cost-Premises cost (Direct) (Abyei)</v>
          </cell>
        </row>
        <row r="2032">
          <cell r="A2032" t="str">
            <v>C84006016</v>
          </cell>
          <cell r="B2032" t="str">
            <v>Country Shared Costs - Other</v>
          </cell>
        </row>
        <row r="2033">
          <cell r="A2033" t="str">
            <v>F84006016</v>
          </cell>
          <cell r="B2033" t="str">
            <v>Country Shared Costs - Non salary benefits</v>
          </cell>
        </row>
        <row r="2034">
          <cell r="A2034" t="str">
            <v>I84006016</v>
          </cell>
          <cell r="B2034" t="str">
            <v>Country Shared Costs - International salaries</v>
          </cell>
        </row>
        <row r="2035">
          <cell r="A2035" t="str">
            <v>N84006016</v>
          </cell>
          <cell r="B2035" t="str">
            <v>Country Shared Costs - National salaries</v>
          </cell>
        </row>
        <row r="2036">
          <cell r="A2036" t="str">
            <v>P84006016</v>
          </cell>
          <cell r="B2036" t="str">
            <v>Country Shared Costs - Premise costs</v>
          </cell>
        </row>
        <row r="2037">
          <cell r="A2037" t="str">
            <v>T84006016</v>
          </cell>
          <cell r="B2037" t="str">
            <v>Country Shared Costs - Travel &amp; Lodging</v>
          </cell>
        </row>
        <row r="2038">
          <cell r="A2038" t="str">
            <v>V84006016</v>
          </cell>
          <cell r="B2038" t="str">
            <v>Country Shared Costs – Vehicle &amp; transport costs</v>
          </cell>
        </row>
        <row r="2040">
          <cell r="A2040">
            <v>492731</v>
          </cell>
          <cell r="B2040" t="str">
            <v>Identification and support to parliamentarians to increase awareness and provide improvement strategies in the nutritional status of their constituencies (Direct)(Juba)</v>
          </cell>
        </row>
        <row r="2043">
          <cell r="A2043">
            <v>492732</v>
          </cell>
          <cell r="B2043" t="str">
            <v>Development of national mass of influential nutrition champions (e.g. age and gender-sensitive representation by religious leaders, celebrities, affected community representatives) to advocate for nutrition at the highest level (Direct)(Juba)</v>
          </cell>
        </row>
        <row r="2046">
          <cell r="A2046" t="str">
            <v>C99400379</v>
          </cell>
          <cell r="B2046" t="str">
            <v>Country Shared Costs - Other</v>
          </cell>
        </row>
        <row r="2047">
          <cell r="A2047" t="str">
            <v>F99400379</v>
          </cell>
          <cell r="B2047" t="str">
            <v>Country Shared Costs - Non salary benefits</v>
          </cell>
        </row>
        <row r="2048">
          <cell r="A2048" t="str">
            <v>I99400379</v>
          </cell>
          <cell r="B2048" t="str">
            <v>Country Shared Costs - International salaries</v>
          </cell>
        </row>
        <row r="2049">
          <cell r="A2049" t="str">
            <v>N99400379</v>
          </cell>
          <cell r="B2049" t="str">
            <v>Country Shared Costs - National salaries</v>
          </cell>
        </row>
        <row r="2050">
          <cell r="A2050" t="str">
            <v>P99400379</v>
          </cell>
          <cell r="B2050" t="str">
            <v>Country Shared Costs - Premise costs</v>
          </cell>
        </row>
        <row r="2051">
          <cell r="A2051" t="str">
            <v>T99400379</v>
          </cell>
          <cell r="B2051" t="str">
            <v>Country Shared Costs - Travel &amp; Lodging</v>
          </cell>
        </row>
        <row r="2052">
          <cell r="A2052" t="str">
            <v>V99400379</v>
          </cell>
          <cell r="B2052" t="str">
            <v>Country Shared Costs – Vehicle &amp; transport costs</v>
          </cell>
        </row>
        <row r="2054">
          <cell r="A2054" t="str">
            <v>F99600057</v>
          </cell>
          <cell r="B2054" t="str">
            <v>Country Shared Costs - Non salary benefits</v>
          </cell>
        </row>
        <row r="2057">
          <cell r="A2057" t="str">
            <v>C99600057</v>
          </cell>
          <cell r="B2057" t="str">
            <v>Country Shared Costs - Other</v>
          </cell>
        </row>
        <row r="2058">
          <cell r="A2058" t="str">
            <v>I99600057</v>
          </cell>
          <cell r="B2058" t="str">
            <v>Country Shared Costs - International salaries</v>
          </cell>
        </row>
        <row r="2059">
          <cell r="A2059" t="str">
            <v>N99600057</v>
          </cell>
          <cell r="B2059" t="str">
            <v>Country Shared Costs - National salaries</v>
          </cell>
        </row>
        <row r="2060">
          <cell r="A2060" t="str">
            <v>P99600057</v>
          </cell>
          <cell r="B2060" t="str">
            <v>Country Shared Costs - Premise costs</v>
          </cell>
        </row>
        <row r="2061">
          <cell r="A2061" t="str">
            <v>T99600057</v>
          </cell>
          <cell r="B2061" t="str">
            <v>Country Shared Costs - Travel &amp; Lodging</v>
          </cell>
        </row>
        <row r="2062">
          <cell r="A2062" t="str">
            <v>V99600057</v>
          </cell>
          <cell r="B2062" t="str">
            <v>Country Shared Costs – Vehicle &amp; transport costs</v>
          </cell>
        </row>
        <row r="2065">
          <cell r="A2065">
            <v>491962</v>
          </cell>
          <cell r="B2065" t="str">
            <v>Clinical Lead -Medical Doctor  (Direct staff)(Juba)</v>
          </cell>
        </row>
        <row r="2066">
          <cell r="A2066">
            <v>491963</v>
          </cell>
          <cell r="B2066" t="str">
            <v>Supply chain  Specialist (Direct staff)(Juba)</v>
          </cell>
        </row>
        <row r="2067">
          <cell r="A2067">
            <v>491964</v>
          </cell>
          <cell r="B2067" t="str">
            <v>Health Technical Specialist (Direct staff)(Juba)</v>
          </cell>
        </row>
        <row r="2068">
          <cell r="A2068">
            <v>491965</v>
          </cell>
          <cell r="B2068" t="str">
            <v>Program Implmentation Manager (Direct staff)(Juba)</v>
          </cell>
        </row>
        <row r="2069">
          <cell r="A2069">
            <v>491966</v>
          </cell>
          <cell r="B2069" t="str">
            <v>Medical Doctor  (Direct staff)(Juba)</v>
          </cell>
        </row>
        <row r="2070">
          <cell r="A2070">
            <v>491967</v>
          </cell>
          <cell r="B2070" t="str">
            <v>Emergency response Nurses ( 2  Clinical &amp; 1 Midwife ) (Direct staff)(Juba)</v>
          </cell>
        </row>
        <row r="2071">
          <cell r="A2071">
            <v>491968</v>
          </cell>
          <cell r="B2071" t="str">
            <v>Wash Officer  (Direct staff)(Juba)</v>
          </cell>
        </row>
        <row r="2072">
          <cell r="A2072">
            <v>491969</v>
          </cell>
          <cell r="B2072" t="str">
            <v>Child Protection Staff (Direct staff)(Juba)</v>
          </cell>
        </row>
        <row r="2073">
          <cell r="A2073">
            <v>491970</v>
          </cell>
          <cell r="B2073" t="str">
            <v>Senior HMIS offcer  (Direct staff)(Juba)</v>
          </cell>
        </row>
        <row r="2074">
          <cell r="A2074">
            <v>491971</v>
          </cell>
          <cell r="B2074" t="str">
            <v>Emergency Nutrition Offcer  (Direct staff)(Juba)</v>
          </cell>
        </row>
        <row r="2075">
          <cell r="A2075">
            <v>491972</v>
          </cell>
          <cell r="B2075" t="str">
            <v>MEAL Coordinator (Direct staff)(Juba)</v>
          </cell>
        </row>
        <row r="2076">
          <cell r="A2076">
            <v>491973</v>
          </cell>
          <cell r="B2076" t="str">
            <v>Support translation of IEC materials to local languages and strengthen the dissemination and education to the communities. (Direct)(Juba)</v>
          </cell>
        </row>
        <row r="2077">
          <cell r="A2077">
            <v>491974</v>
          </cell>
          <cell r="B2077" t="str">
            <v>Training of CBDs on Ebola (Direct)(Abyei)</v>
          </cell>
        </row>
        <row r="2078">
          <cell r="A2078">
            <v>491975</v>
          </cell>
          <cell r="B2078" t="str">
            <v>Incentive for volunteers screening at the border  (Direct)(Juba)</v>
          </cell>
        </row>
        <row r="2079">
          <cell r="A2079">
            <v>491976</v>
          </cell>
          <cell r="B2079" t="str">
            <v>Develop child friendly communication tools on EVD and disseminate at schools. (Direct)(Abyei)</v>
          </cell>
        </row>
        <row r="2080">
          <cell r="A2080">
            <v>491977</v>
          </cell>
          <cell r="B2080" t="str">
            <v>Rehablitate warehouses to store medical and nonmedical supplies for prepositioning (Direct)(Abyei)</v>
          </cell>
        </row>
        <row r="2081">
          <cell r="A2081">
            <v>491978</v>
          </cell>
          <cell r="B2081" t="str">
            <v>Prepostionining of supplies, Kits  (including  PPEs, IPC and screening materials for Ebola). (Direct)(Abyei)</v>
          </cell>
        </row>
        <row r="2082">
          <cell r="A2082">
            <v>491979</v>
          </cell>
          <cell r="B2082" t="str">
            <v>Emeregency  response for the RRM  (Direct)(Juba)</v>
          </cell>
        </row>
        <row r="2083">
          <cell r="A2083">
            <v>491980</v>
          </cell>
          <cell r="B2083" t="str">
            <v>Training on IPC (Direct)(Abyei)</v>
          </cell>
        </row>
        <row r="2084">
          <cell r="A2084">
            <v>491981</v>
          </cell>
          <cell r="B2084" t="str">
            <v>Volunteers incentives for CP activities (Direct)(Abyei)</v>
          </cell>
        </row>
        <row r="2085">
          <cell r="A2085">
            <v>491982</v>
          </cell>
          <cell r="B2085" t="str">
            <v>Charter flight supply transport  (Direct)(Juba)</v>
          </cell>
        </row>
        <row r="2086">
          <cell r="A2086">
            <v>491984</v>
          </cell>
          <cell r="B2086" t="str">
            <v>Training on CAS  (Direct)(Juba)</v>
          </cell>
        </row>
        <row r="2087">
          <cell r="A2087">
            <v>491985</v>
          </cell>
          <cell r="B2087" t="str">
            <v>Programme Staff Flights  (Direct)(Juba)</v>
          </cell>
        </row>
        <row r="2088">
          <cell r="A2088">
            <v>491986</v>
          </cell>
          <cell r="B2088" t="str">
            <v>Perdiem (Direct)(Juba)</v>
          </cell>
        </row>
        <row r="2089">
          <cell r="A2089">
            <v>491987</v>
          </cell>
          <cell r="B2089" t="str">
            <v>Premises cost (Direct)(Abyei)</v>
          </cell>
        </row>
        <row r="2090">
          <cell r="A2090">
            <v>491988</v>
          </cell>
          <cell r="B2090" t="str">
            <v>Vehicle cost (Direct)(Abyei)</v>
          </cell>
        </row>
        <row r="2091">
          <cell r="A2091">
            <v>491989</v>
          </cell>
          <cell r="B2091" t="str">
            <v>Budgeting and Reporting Coordinator (Direct)(Juba)</v>
          </cell>
        </row>
        <row r="2092">
          <cell r="A2092">
            <v>491990</v>
          </cell>
          <cell r="B2092" t="str">
            <v>Awards Coordinator (Direct)(Juba)</v>
          </cell>
        </row>
        <row r="2094">
          <cell r="A2094" t="str">
            <v>C99700615</v>
          </cell>
          <cell r="B2094" t="str">
            <v>Country Shared Costs - Other</v>
          </cell>
        </row>
        <row r="2095">
          <cell r="A2095" t="str">
            <v>I99700615</v>
          </cell>
          <cell r="B2095" t="str">
            <v>Country Shared Costs - International salaries</v>
          </cell>
        </row>
        <row r="2096">
          <cell r="A2096" t="str">
            <v>N99700615</v>
          </cell>
          <cell r="B2096" t="str">
            <v>Country Shared Costs - National salaries</v>
          </cell>
        </row>
        <row r="2097">
          <cell r="A2097" t="str">
            <v>P99700615</v>
          </cell>
          <cell r="B2097" t="str">
            <v>Country Shared Costs - Premise costs</v>
          </cell>
        </row>
        <row r="2098">
          <cell r="A2098" t="str">
            <v>T99700615</v>
          </cell>
          <cell r="B2098" t="str">
            <v>Country Shared Costs - Travel &amp; Lodging</v>
          </cell>
        </row>
        <row r="2099">
          <cell r="A2099" t="str">
            <v>V99700615</v>
          </cell>
          <cell r="B2099" t="str">
            <v>Country Shared Costs – Vehicle &amp; transport costs</v>
          </cell>
        </row>
        <row r="2102">
          <cell r="A2102">
            <v>501776</v>
          </cell>
          <cell r="B2102" t="str">
            <v>Support set up of mobile unit (Direct) (Juba)</v>
          </cell>
        </row>
        <row r="2105">
          <cell r="A2105">
            <v>501772</v>
          </cell>
          <cell r="B2105" t="str">
            <v>Technical support (Direct) (Juba)</v>
          </cell>
        </row>
        <row r="2106">
          <cell r="A2106">
            <v>501773</v>
          </cell>
          <cell r="B2106" t="str">
            <v>Development of business continuity plan (Direct) (Juba)</v>
          </cell>
        </row>
        <row r="2107">
          <cell r="A2107">
            <v>498766</v>
          </cell>
          <cell r="B2107" t="str">
            <v>Case Management/FTR Specialist (Juba based)(Shared staff)</v>
          </cell>
        </row>
        <row r="2108">
          <cell r="A2108">
            <v>498767</v>
          </cell>
          <cell r="B2108" t="str">
            <v>Operation Officer (Juba based)(Shared staff)</v>
          </cell>
        </row>
        <row r="2109">
          <cell r="A2109">
            <v>498768</v>
          </cell>
          <cell r="B2109" t="str">
            <v>CPIMS Manager (Juba based)(Shared staff)</v>
          </cell>
        </row>
        <row r="2110">
          <cell r="A2110">
            <v>498769</v>
          </cell>
          <cell r="B2110" t="str">
            <v>CP Capacity Building Coordinator (Juba based)(Shared staff)</v>
          </cell>
        </row>
        <row r="2113">
          <cell r="A2113">
            <v>498771</v>
          </cell>
          <cell r="B2113" t="str">
            <v>Accomodation and per diem(Direct Non Staff)</v>
          </cell>
        </row>
        <row r="2114">
          <cell r="A2114">
            <v>498772</v>
          </cell>
          <cell r="B2114" t="str">
            <v>Direct flights(Direct Non Staff)</v>
          </cell>
        </row>
        <row r="2117">
          <cell r="A2117">
            <v>498773</v>
          </cell>
          <cell r="B2117" t="str">
            <v>Standard direct cost-Vehicle cost(Direct Non Staff)</v>
          </cell>
        </row>
        <row r="2118">
          <cell r="A2118">
            <v>498774</v>
          </cell>
          <cell r="B2118" t="str">
            <v>Standard direct cost-premises cost(Direct Non staff)</v>
          </cell>
        </row>
        <row r="2121">
          <cell r="A2121" t="str">
            <v>C99700616</v>
          </cell>
          <cell r="B2121" t="str">
            <v>Country Shared Costs - Other</v>
          </cell>
        </row>
        <row r="2122">
          <cell r="A2122" t="str">
            <v>F99700616</v>
          </cell>
          <cell r="B2122" t="str">
            <v>Country Shared Costs - Non salary benefits</v>
          </cell>
        </row>
        <row r="2123">
          <cell r="A2123" t="str">
            <v>I99700616</v>
          </cell>
          <cell r="B2123" t="str">
            <v>Country Shared Costs - International salaries</v>
          </cell>
        </row>
        <row r="2124">
          <cell r="A2124" t="str">
            <v>N99700616</v>
          </cell>
          <cell r="B2124" t="str">
            <v>Country Shared Costs - National salaries</v>
          </cell>
        </row>
        <row r="2125">
          <cell r="A2125" t="str">
            <v>P99700616</v>
          </cell>
          <cell r="B2125" t="str">
            <v>Country Shared Costs - Premise costs</v>
          </cell>
        </row>
        <row r="2126">
          <cell r="A2126" t="str">
            <v>T99700616</v>
          </cell>
          <cell r="B2126" t="str">
            <v>Country Shared Costs - Travel &amp; Lodging</v>
          </cell>
        </row>
        <row r="2127">
          <cell r="A2127" t="str">
            <v>V99700616</v>
          </cell>
          <cell r="B2127" t="str">
            <v>Country Shared Costs – Vehicle &amp; transport costs</v>
          </cell>
        </row>
        <row r="2130">
          <cell r="A2130">
            <v>498775</v>
          </cell>
          <cell r="B2130" t="str">
            <v>MRM training (venue, accomodation, transport, refreshment, materials)(Direct)</v>
          </cell>
        </row>
        <row r="2131">
          <cell r="A2131">
            <v>498777</v>
          </cell>
          <cell r="B2131" t="str">
            <v>Supervision and couching of Case Management officers (case management officer kit including CM handbook)(Direct)</v>
          </cell>
        </row>
        <row r="2132">
          <cell r="A2132">
            <v>498778</v>
          </cell>
          <cell r="B2132" t="str">
            <v>Support to complex cases (NFIs, transport)(Direct)</v>
          </cell>
        </row>
        <row r="2133">
          <cell r="A2133">
            <v>498779</v>
          </cell>
          <cell r="B2133" t="str">
            <v>Sharing findings of situation analysis at event with partners, donors and key stakeholders for fundraising and policy change  (refreshment, venue, printing comms materials)(Direct)</v>
          </cell>
        </row>
        <row r="2134">
          <cell r="A2134">
            <v>498780</v>
          </cell>
          <cell r="B2134" t="str">
            <v>Adaptation and launch of global PCIC report May 2019 (editing, workshop, flights,comms)(Diret)</v>
          </cell>
        </row>
        <row r="2135">
          <cell r="A2135">
            <v>498781</v>
          </cell>
          <cell r="B2135" t="str">
            <v>Holding public mobilisation events (sports,music, radio messages)(Direct)</v>
          </cell>
        </row>
        <row r="2136">
          <cell r="A2136">
            <v>498782</v>
          </cell>
          <cell r="B2136" t="str">
            <v>Children/youth led advocacy activities across South Sudan (working in our locations/CSO partners)(Direct)</v>
          </cell>
        </row>
        <row r="2137">
          <cell r="A2137">
            <v>498783</v>
          </cell>
          <cell r="B2137" t="str">
            <v>Development of communication materials to support mobilisation events (stories, videos, posters, leaflets)(Direct)</v>
          </cell>
        </row>
        <row r="2139">
          <cell r="A2139" t="str">
            <v>F99700637</v>
          </cell>
          <cell r="B2139" t="str">
            <v>Country Shared Costs - Non salary benefits</v>
          </cell>
        </row>
        <row r="2142">
          <cell r="A2142">
            <v>505584</v>
          </cell>
          <cell r="B2142" t="str">
            <v>Personal cost/ In country emergency response staff salary (Mass Vaccination Campaign)(Direct)(Abyei)</v>
          </cell>
        </row>
        <row r="2143">
          <cell r="A2143">
            <v>505585</v>
          </cell>
          <cell r="B2143" t="str">
            <v>Vaccine and other measles campaign supply from Juba to Abyei- Agok(Direct)(Abyei)</v>
          </cell>
        </row>
        <row r="2144">
          <cell r="A2144">
            <v>505586</v>
          </cell>
          <cell r="B2144" t="str">
            <v>Pre and post campaign assessment(Direct)(Abyei)</v>
          </cell>
        </row>
        <row r="2145">
          <cell r="A2145">
            <v>505587</v>
          </cell>
          <cell r="B2145" t="str">
            <v>Local transport  for campaign supervision team(33 team)(Direct)(Abyei)</v>
          </cell>
        </row>
        <row r="2146">
          <cell r="A2146">
            <v>505730</v>
          </cell>
          <cell r="B2146" t="str">
            <v>Other Direct Support Costs(Shared non-staff)(Abyei)</v>
          </cell>
        </row>
        <row r="2149">
          <cell r="A2149" t="str">
            <v>C99700637</v>
          </cell>
          <cell r="B2149" t="str">
            <v>Country Shared Costs - Other</v>
          </cell>
        </row>
        <row r="2150">
          <cell r="A2150" t="str">
            <v>I99700637</v>
          </cell>
          <cell r="B2150" t="str">
            <v>Country Shared Costs - International salaries</v>
          </cell>
        </row>
        <row r="2151">
          <cell r="A2151" t="str">
            <v>N99700637</v>
          </cell>
          <cell r="B2151" t="str">
            <v>Country Shared Costs - National salaries</v>
          </cell>
        </row>
        <row r="2152">
          <cell r="A2152" t="str">
            <v>P99700637</v>
          </cell>
          <cell r="B2152" t="str">
            <v>Country Shared Costs - Premise costs</v>
          </cell>
        </row>
        <row r="2153">
          <cell r="A2153" t="str">
            <v>T99700637</v>
          </cell>
          <cell r="B2153" t="str">
            <v>Country Shared Costs - Travel &amp; Lodging</v>
          </cell>
        </row>
        <row r="2154">
          <cell r="A2154" t="str">
            <v>V99700637</v>
          </cell>
          <cell r="B2154" t="str">
            <v>Country Shared Costs – Vehicle &amp; transport costs</v>
          </cell>
        </row>
        <row r="2156">
          <cell r="A2156">
            <v>0</v>
          </cell>
          <cell r="B2156" t="str">
            <v>n/a</v>
          </cell>
        </row>
        <row r="2159">
          <cell r="A2159">
            <v>459259</v>
          </cell>
          <cell r="B2159" t="str">
            <v>Program Implementation Manager(Direct Staff)(Juba)</v>
          </cell>
        </row>
        <row r="2160">
          <cell r="A2160">
            <v>459260</v>
          </cell>
          <cell r="B2160" t="str">
            <v>Emergency NutritionTechnical Specialist(Direct Staff)(Juba)</v>
          </cell>
        </row>
        <row r="2161">
          <cell r="A2161">
            <v>459261</v>
          </cell>
          <cell r="B2161" t="str">
            <v>Roving MEAL Manager(Direct Staff)(Juba)</v>
          </cell>
        </row>
        <row r="2162">
          <cell r="A2162">
            <v>459262</v>
          </cell>
          <cell r="B2162" t="str">
            <v>Director of Programme Implementation(Direct Staff)(Juba)</v>
          </cell>
        </row>
        <row r="2163">
          <cell r="A2163">
            <v>459263</v>
          </cell>
          <cell r="B2163" t="str">
            <v>Director of Programme Quality(Direct Staff)(Juba)</v>
          </cell>
        </row>
        <row r="2164">
          <cell r="A2164">
            <v>459264</v>
          </cell>
          <cell r="B2164" t="str">
            <v>Nutrition Programme Manager(Direct Staff)(Abyei)</v>
          </cell>
        </row>
        <row r="2165">
          <cell r="A2165">
            <v>459265</v>
          </cell>
          <cell r="B2165" t="str">
            <v>Field Manager(Direct Staff)(Abyei)</v>
          </cell>
        </row>
        <row r="2166">
          <cell r="A2166">
            <v>459266</v>
          </cell>
          <cell r="B2166" t="str">
            <v>Health Program Manager(Direct Staff)(Abyei)</v>
          </cell>
        </row>
        <row r="2167">
          <cell r="A2167">
            <v>459267</v>
          </cell>
          <cell r="B2167" t="str">
            <v>Senior MIYCN Technical Coordinator(Direct Staff)(Juba)</v>
          </cell>
        </row>
        <row r="2168">
          <cell r="A2168">
            <v>459268</v>
          </cell>
          <cell r="B2168" t="str">
            <v>Senior H&amp;N Information Coordinator(Direct Staff)(Juba)</v>
          </cell>
        </row>
        <row r="2169">
          <cell r="A2169">
            <v>459269</v>
          </cell>
          <cell r="B2169" t="str">
            <v>IDSR officer(Direct Staff)(Abyei)</v>
          </cell>
        </row>
        <row r="2170">
          <cell r="A2170">
            <v>459270</v>
          </cell>
          <cell r="B2170" t="str">
            <v>HMIS officer(Direct Staff)(Abyei)</v>
          </cell>
        </row>
        <row r="2171">
          <cell r="A2171">
            <v>459271</v>
          </cell>
          <cell r="B2171" t="str">
            <v>Health Officer(Direct Staff)(Abyei)</v>
          </cell>
        </row>
        <row r="2172">
          <cell r="A2172">
            <v>459272</v>
          </cell>
          <cell r="B2172" t="str">
            <v>MIYCN Officer(Direct Staff)(Abyei)</v>
          </cell>
        </row>
        <row r="2173">
          <cell r="A2173">
            <v>459300</v>
          </cell>
          <cell r="B2173" t="str">
            <v>Travel, accomodation and Perdiem (Direct)(Abyei)</v>
          </cell>
        </row>
        <row r="2174">
          <cell r="A2174">
            <v>464466</v>
          </cell>
          <cell r="B2174" t="str">
            <v>Country Director (Partner) (Juba)</v>
          </cell>
        </row>
        <row r="2175">
          <cell r="A2175">
            <v>464467</v>
          </cell>
          <cell r="B2175" t="str">
            <v>ACDS (Partner) (Abyei)</v>
          </cell>
        </row>
        <row r="2176">
          <cell r="A2176">
            <v>464468</v>
          </cell>
          <cell r="B2176" t="str">
            <v>Logistics Coordinator (Partner) (Juba)</v>
          </cell>
        </row>
        <row r="2177">
          <cell r="A2177">
            <v>464469</v>
          </cell>
          <cell r="B2177" t="str">
            <v>Security Officer (Partner) (Abyei)</v>
          </cell>
        </row>
        <row r="2178">
          <cell r="A2178">
            <v>464470</v>
          </cell>
          <cell r="B2178" t="str">
            <v>IA/DCO (Partner) (Abyei)</v>
          </cell>
        </row>
        <row r="2179">
          <cell r="A2179">
            <v>464471</v>
          </cell>
          <cell r="B2179" t="str">
            <v>Financial Controller (Partner) (Juba)</v>
          </cell>
        </row>
        <row r="2180">
          <cell r="A2180">
            <v>464472</v>
          </cell>
          <cell r="B2180" t="str">
            <v>Assistant Financial Controller (Partner) (Juba)</v>
          </cell>
        </row>
        <row r="2181">
          <cell r="A2181">
            <v>464473</v>
          </cell>
          <cell r="B2181" t="str">
            <v>ACDP (Partner) (Abyei)</v>
          </cell>
        </row>
        <row r="2182">
          <cell r="A2182">
            <v>464474</v>
          </cell>
          <cell r="B2182" t="str">
            <v>Health Coordinator (Partner) (Abyei)</v>
          </cell>
        </row>
        <row r="2183">
          <cell r="A2183">
            <v>464475</v>
          </cell>
          <cell r="B2183" t="str">
            <v>MELCo (Partner) (Abyei)</v>
          </cell>
        </row>
        <row r="2184">
          <cell r="A2184">
            <v>464476</v>
          </cell>
          <cell r="B2184" t="str">
            <v>PSO (Partner) (Juba)</v>
          </cell>
        </row>
        <row r="2185">
          <cell r="A2185">
            <v>464477</v>
          </cell>
          <cell r="B2185" t="str">
            <v>AC (Partner) (Abyei)</v>
          </cell>
        </row>
        <row r="2186">
          <cell r="A2186">
            <v>464478</v>
          </cell>
          <cell r="B2186" t="str">
            <v>Local Field Staff Salaries(Partner) (Abyei)</v>
          </cell>
        </row>
        <row r="2187">
          <cell r="A2187">
            <v>464479</v>
          </cell>
          <cell r="B2187" t="str">
            <v>Local Head Office Salaries(Partner) (Juba)</v>
          </cell>
        </row>
        <row r="2188">
          <cell r="A2188">
            <v>464480</v>
          </cell>
          <cell r="B2188" t="str">
            <v>In Country Flights Field staff Monioring(Partner) (Abyei)</v>
          </cell>
        </row>
        <row r="2191">
          <cell r="A2191">
            <v>459303</v>
          </cell>
          <cell r="B2191" t="str">
            <v>Visibility(Direct)(Abyei)</v>
          </cell>
        </row>
        <row r="2192">
          <cell r="A2192">
            <v>464481</v>
          </cell>
          <cell r="B2192" t="str">
            <v>Visibility(Partner) (Abyei)</v>
          </cell>
        </row>
        <row r="2195">
          <cell r="A2195">
            <v>459301</v>
          </cell>
          <cell r="B2195" t="str">
            <v>Vehilce &amp; Transport Cost(Shared)(Abyei)</v>
          </cell>
        </row>
        <row r="2196">
          <cell r="A2196">
            <v>459302</v>
          </cell>
          <cell r="B2196" t="str">
            <v>Premises Costs(Shared)(Abyei)</v>
          </cell>
        </row>
        <row r="2197">
          <cell r="A2197">
            <v>464482</v>
          </cell>
          <cell r="B2197" t="str">
            <v>Head Office Transport (Partner) (Juba)</v>
          </cell>
        </row>
        <row r="2198">
          <cell r="A2198">
            <v>464483</v>
          </cell>
          <cell r="B2198" t="str">
            <v>Field officeTransport (Partner) (Abyei)</v>
          </cell>
        </row>
        <row r="2199">
          <cell r="A2199">
            <v>464484</v>
          </cell>
          <cell r="B2199" t="str">
            <v>Head Office Office Cost (Partner) (Juba)</v>
          </cell>
        </row>
        <row r="2200">
          <cell r="A2200">
            <v>464485</v>
          </cell>
          <cell r="B2200" t="str">
            <v>Field Office Cost (Partner) (Abyei)</v>
          </cell>
        </row>
        <row r="2203">
          <cell r="A2203" t="str">
            <v>C99800141</v>
          </cell>
          <cell r="B2203" t="str">
            <v>Country Shared Costs - Other</v>
          </cell>
        </row>
        <row r="2204">
          <cell r="A2204" t="str">
            <v>I99800141</v>
          </cell>
          <cell r="B2204" t="str">
            <v>Country Shared Costs - International salaries</v>
          </cell>
        </row>
        <row r="2205">
          <cell r="A2205" t="str">
            <v>N99800141</v>
          </cell>
          <cell r="B2205" t="str">
            <v>Country Shared Costs - National salaries</v>
          </cell>
        </row>
        <row r="2206">
          <cell r="A2206" t="str">
            <v>P99800141</v>
          </cell>
          <cell r="B2206" t="str">
            <v>Country Shared Costs - Premise costs</v>
          </cell>
        </row>
        <row r="2207">
          <cell r="A2207" t="str">
            <v>T99800141</v>
          </cell>
          <cell r="B2207" t="str">
            <v>Country Shared Costs - Travel &amp; Lodging</v>
          </cell>
        </row>
        <row r="2208">
          <cell r="A2208" t="str">
            <v>V99800141</v>
          </cell>
          <cell r="B2208" t="str">
            <v>Country Shared Costs – Vehicle &amp; transport costs</v>
          </cell>
        </row>
        <row r="2211">
          <cell r="A2211">
            <v>459273</v>
          </cell>
          <cell r="B2211" t="str">
            <v>Clinical Officer-2 (Direct Staff)(Abyei)</v>
          </cell>
        </row>
        <row r="2212">
          <cell r="A2212">
            <v>459274</v>
          </cell>
          <cell r="B2212" t="str">
            <v>Certified Nurse-3 (Direct Staff)(Abyei)</v>
          </cell>
        </row>
        <row r="2213">
          <cell r="A2213">
            <v>459275</v>
          </cell>
          <cell r="B2213" t="str">
            <v>Midwife-2 (Direct Staff)(Abyei)</v>
          </cell>
        </row>
        <row r="2214">
          <cell r="A2214">
            <v>459276</v>
          </cell>
          <cell r="B2214" t="str">
            <v>Mobile Team Nurse(Direct Staff)(Abyei)</v>
          </cell>
        </row>
        <row r="2215">
          <cell r="A2215">
            <v>459277</v>
          </cell>
          <cell r="B2215" t="str">
            <v>Registered Nurse(Direct Staff)(Abyei)</v>
          </cell>
        </row>
        <row r="2216">
          <cell r="A2216">
            <v>459278</v>
          </cell>
          <cell r="B2216" t="str">
            <v>Community Health Worker-3 (Direct Staff)(Abyei)</v>
          </cell>
        </row>
        <row r="2217">
          <cell r="A2217">
            <v>459279</v>
          </cell>
          <cell r="B2217" t="str">
            <v>Laboratory Assistant (Direct Staff)(Abyei)</v>
          </cell>
        </row>
        <row r="2218">
          <cell r="A2218">
            <v>459280</v>
          </cell>
          <cell r="B2218" t="str">
            <v>Nurse Assistant-2 (Direct Staff)(Abyei)</v>
          </cell>
        </row>
        <row r="2219">
          <cell r="A2219">
            <v>459281</v>
          </cell>
          <cell r="B2219" t="str">
            <v>OPD Registrar-3 (Direct Staff)(Abyei)</v>
          </cell>
        </row>
        <row r="2220">
          <cell r="A2220">
            <v>459282</v>
          </cell>
          <cell r="B2220" t="str">
            <v>Triage Assistant-2 (Direct Staff)(Abyei)</v>
          </cell>
        </row>
        <row r="2221">
          <cell r="A2221">
            <v>459283</v>
          </cell>
          <cell r="B2221" t="str">
            <v>Dresser-3 (Direct Staff)(Abyei)</v>
          </cell>
        </row>
        <row r="2222">
          <cell r="A2222">
            <v>459284</v>
          </cell>
          <cell r="B2222" t="str">
            <v>Community Midwife-4 (Direct Staff)(Abyei)</v>
          </cell>
        </row>
        <row r="2223">
          <cell r="A2223">
            <v>459285</v>
          </cell>
          <cell r="B2223" t="str">
            <v>Community Midwife (TBA)-3 (Direct Staff)(Abyei)</v>
          </cell>
        </row>
        <row r="2224">
          <cell r="A2224">
            <v>459286</v>
          </cell>
          <cell r="B2224" t="str">
            <v>Drug Dispenser-8 (Direct Staff)(Abyei)</v>
          </cell>
        </row>
        <row r="2225">
          <cell r="A2225">
            <v>459287</v>
          </cell>
          <cell r="B2225" t="str">
            <v>EPI Vaccinator-7 (Direct Staff)(Abyei)</v>
          </cell>
        </row>
        <row r="2226">
          <cell r="A2226">
            <v>459288</v>
          </cell>
          <cell r="B2226" t="str">
            <v>Clinic Cleaner-7 (Direct Staff)(Abyei)</v>
          </cell>
        </row>
        <row r="2227">
          <cell r="A2227">
            <v>459289</v>
          </cell>
          <cell r="B2227" t="str">
            <v>Clinic Guard -7 (Direct Staff)(Abyei)</v>
          </cell>
        </row>
        <row r="2228">
          <cell r="A2228">
            <v>459290</v>
          </cell>
          <cell r="B2228" t="str">
            <v>Conduct monthly mobile outreach services up to four hard to reach areas and provide emergency primary health and nutrition services(Direct)(Abyei)</v>
          </cell>
        </row>
        <row r="2229">
          <cell r="A2229">
            <v>459291</v>
          </cell>
          <cell r="B2229" t="str">
            <v>Supply facilities with medical supplies (Medicines, nutrition commodities, equipment and consumable medical supplies)(Direct)(Abyei)</v>
          </cell>
        </row>
        <row r="2230">
          <cell r="A2230">
            <v>459292</v>
          </cell>
          <cell r="B2230" t="str">
            <v>Provide refresher training for health  care providers (e.g., clinical officers, nurse, and midwife,) on integrated health, nutrition and WASH (water sanitation and hygiene) interventions (Direct)(Abyei)</v>
          </cell>
        </row>
        <row r="2231">
          <cell r="A2231">
            <v>459293</v>
          </cell>
          <cell r="B2231" t="str">
            <v>Provide training to health care providers on psychological first aid for children and care givers (Direct)(Abyei)</v>
          </cell>
        </row>
        <row r="2232">
          <cell r="A2232">
            <v>459294</v>
          </cell>
          <cell r="B2232" t="str">
            <v>Conduct training for health workers/ volunteers/ epidemic management committee members on IDSR and community based surveillance as per MOH case definitions of epidemic prone diseases and protocols (Direct)(Abyei)</v>
          </cell>
        </row>
        <row r="2233">
          <cell r="A2233">
            <v>459295</v>
          </cell>
          <cell r="B2233" t="str">
            <v>Rehabilitate water points, latrines and handwashing facilities at the two PHCCs (Direct)(Abyei)</v>
          </cell>
        </row>
        <row r="2234">
          <cell r="A2234">
            <v>459296</v>
          </cell>
          <cell r="B2234" t="str">
            <v>Conduct quarterly supportive supervision jointly with the local health authority(Direct)(Abyei)</v>
          </cell>
        </row>
        <row r="2235">
          <cell r="A2235">
            <v>459297</v>
          </cell>
          <cell r="B2235" t="str">
            <v>KAP Survey (Baseline)(Direct)(Abyei)</v>
          </cell>
        </row>
        <row r="2236">
          <cell r="A2236">
            <v>459298</v>
          </cell>
          <cell r="B2236" t="str">
            <v>End line Evaluation (including KAP)(Direct)(Abyei)</v>
          </cell>
        </row>
        <row r="2237">
          <cell r="A2237">
            <v>459299</v>
          </cell>
          <cell r="B2237" t="str">
            <v>Establishing Accountability Systems ( conducting awareness sessions on accountability and printing (including translation to local language) accountability pamphlets for the OTP sites)(Direct)(Abyei)</v>
          </cell>
        </row>
        <row r="2238">
          <cell r="A2238">
            <v>459342</v>
          </cell>
          <cell r="B2238" t="str">
            <v>Train nutrition and health staff on IYCF-E (IYCF in emergency)(Direct)(Abyei)</v>
          </cell>
        </row>
        <row r="2239">
          <cell r="A2239">
            <v>464486</v>
          </cell>
          <cell r="B2239" t="str">
            <v>Medical stationery (Partner) (Abyei)</v>
          </cell>
        </row>
        <row r="2240">
          <cell r="A2240">
            <v>464487</v>
          </cell>
          <cell r="B2240" t="str">
            <v>DIKS transportation cost  (Partner) (Abyei)</v>
          </cell>
        </row>
        <row r="2241">
          <cell r="A2241">
            <v>464488</v>
          </cell>
          <cell r="B2241" t="str">
            <v>Trainings  (Partner) (Abyei)</v>
          </cell>
        </row>
        <row r="2242">
          <cell r="A2242">
            <v>464489</v>
          </cell>
          <cell r="B2242" t="str">
            <v>Support referral system from Community to PHCU to PHCC and hospital through covering the cost of fuel for the ambulance  (Partner) (Abyei)</v>
          </cell>
        </row>
        <row r="2244">
          <cell r="A2244">
            <v>483795</v>
          </cell>
          <cell r="B2244" t="str">
            <v>Conduct 10 social and community mobilization  campaigns to help OOSC to access basic education (Direct non staff) (Maban)</v>
          </cell>
        </row>
        <row r="2247">
          <cell r="A2247">
            <v>483796</v>
          </cell>
          <cell r="B2247" t="str">
            <v>Provide incentives to primary schools and ALP teachers (Direct non staff) (Lankien)</v>
          </cell>
        </row>
        <row r="2248">
          <cell r="A2248">
            <v>483797</v>
          </cell>
          <cell r="B2248" t="str">
            <v>Provide incentives to primary schools and ALP teachers (Direct non staff) (Akobo)</v>
          </cell>
        </row>
        <row r="2251">
          <cell r="A2251">
            <v>483798</v>
          </cell>
          <cell r="B2251" t="str">
            <v>Provide incentives to 167 primary teachers and 20 ALP teachers (Direct non staff) (Maban)</v>
          </cell>
        </row>
        <row r="2254">
          <cell r="A2254">
            <v>483799</v>
          </cell>
          <cell r="B2254" t="str">
            <v>Provide incentives to ECCD teachers (Direct non staff) (Lankien)</v>
          </cell>
        </row>
        <row r="2255">
          <cell r="A2255">
            <v>483800</v>
          </cell>
          <cell r="B2255" t="str">
            <v>Provide incentives to ECCD teachers (Direct non staff) (Akobo)</v>
          </cell>
        </row>
        <row r="2258">
          <cell r="A2258">
            <v>483801</v>
          </cell>
          <cell r="B2258" t="str">
            <v>Provide incentives to 24 ECCD teachers in 6 ECCD centres (Direct non staff) (Maban)</v>
          </cell>
        </row>
        <row r="2261">
          <cell r="A2261">
            <v>483802</v>
          </cell>
          <cell r="B2261" t="str">
            <v>Payment of  examination fees for grade 8 candidates to sit for the Certificate of Primary Examinations (CPE) (Direct non staff) (Lankien)</v>
          </cell>
        </row>
        <row r="2262">
          <cell r="A2262">
            <v>483803</v>
          </cell>
          <cell r="B2262" t="str">
            <v>Payment of  examination fees for grade 8 candidates to sit for the Certificate of Primary Examinations (CPE) (Direct non staff) (Akobo)</v>
          </cell>
        </row>
        <row r="2265">
          <cell r="A2265">
            <v>483804</v>
          </cell>
          <cell r="B2265" t="str">
            <v>Payment of  examination fees for grade 8 candidates to sit for the Certificate of Primary Examinations (CPE) (Direct non staff) (Maban)</v>
          </cell>
        </row>
        <row r="2268">
          <cell r="A2268">
            <v>483852</v>
          </cell>
          <cell r="B2268" t="str">
            <v>Education in Emergencies Specialist (Direct staff) (Juba)</v>
          </cell>
        </row>
        <row r="2269">
          <cell r="A2269">
            <v>483853</v>
          </cell>
          <cell r="B2269" t="str">
            <v>Education Programme Manager (Direct staff) (Maban)</v>
          </cell>
        </row>
        <row r="2270">
          <cell r="A2270">
            <v>483854</v>
          </cell>
          <cell r="B2270" t="str">
            <v>Assistant  Program Managers (Direct staff) (Akobo)</v>
          </cell>
        </row>
        <row r="2271">
          <cell r="A2271">
            <v>483855</v>
          </cell>
          <cell r="B2271" t="str">
            <v>Education Officers (Direct staff) (Lankien)</v>
          </cell>
        </row>
        <row r="2272">
          <cell r="A2272">
            <v>483856</v>
          </cell>
          <cell r="B2272" t="str">
            <v>Assistant Education Officers (Direct staff) (Lankien)</v>
          </cell>
        </row>
        <row r="2273">
          <cell r="A2273">
            <v>483857</v>
          </cell>
          <cell r="B2273" t="str">
            <v>Education Data Clerks (Direct staff) (Lankien)</v>
          </cell>
        </row>
        <row r="2274">
          <cell r="A2274">
            <v>483858</v>
          </cell>
          <cell r="B2274" t="str">
            <v>Education MEAL officers (Direct staff) (Lankien)</v>
          </cell>
        </row>
        <row r="2275">
          <cell r="A2275">
            <v>483859</v>
          </cell>
          <cell r="B2275" t="str">
            <v>Education Coordinator (Direct staff) (Maban)</v>
          </cell>
        </row>
        <row r="2276">
          <cell r="A2276">
            <v>483860</v>
          </cell>
          <cell r="B2276" t="str">
            <v>Education Officers (Direct staff) (Maban)</v>
          </cell>
        </row>
        <row r="2277">
          <cell r="A2277">
            <v>483861</v>
          </cell>
          <cell r="B2277" t="str">
            <v>Education Data Officer (Direct staff) (Maban)</v>
          </cell>
        </row>
        <row r="2278">
          <cell r="A2278">
            <v>483862</v>
          </cell>
          <cell r="B2278" t="str">
            <v>Education MEAL officer (Direct staff) (Maban)</v>
          </cell>
        </row>
        <row r="2279">
          <cell r="A2279">
            <v>483882</v>
          </cell>
          <cell r="B2279" t="str">
            <v>Program Implementation Manager (Direct staff) (Juba)</v>
          </cell>
        </row>
        <row r="2280">
          <cell r="A2280">
            <v>483883</v>
          </cell>
          <cell r="B2280" t="str">
            <v>Education Programme Manager (Direct staff) (Bor)</v>
          </cell>
        </row>
        <row r="2281">
          <cell r="A2281">
            <v>483885</v>
          </cell>
          <cell r="B2281" t="str">
            <v>Assistant  Program Managers (Direct staff) (Lankien)</v>
          </cell>
        </row>
        <row r="2282">
          <cell r="A2282">
            <v>483886</v>
          </cell>
          <cell r="B2282" t="str">
            <v>Education Officers (Direct staff) (Akobo)</v>
          </cell>
        </row>
        <row r="2283">
          <cell r="A2283">
            <v>483887</v>
          </cell>
          <cell r="B2283" t="str">
            <v>Assistant Education Officers (Direct staff) (Akobo)</v>
          </cell>
        </row>
        <row r="2284">
          <cell r="A2284">
            <v>483888</v>
          </cell>
          <cell r="B2284" t="str">
            <v>Education Data Clerks (Direct staff) (Akobo)</v>
          </cell>
        </row>
        <row r="2285">
          <cell r="A2285">
            <v>483889</v>
          </cell>
          <cell r="B2285" t="str">
            <v>Education Data Clerks (Direct staff) (Bor)</v>
          </cell>
        </row>
        <row r="2286">
          <cell r="A2286">
            <v>483890</v>
          </cell>
          <cell r="B2286" t="str">
            <v>Education MEAL officers (Direct staff) (Akobo)</v>
          </cell>
        </row>
        <row r="2287">
          <cell r="A2287">
            <v>483891</v>
          </cell>
          <cell r="B2287" t="str">
            <v>Education MEAL officers (Direct staff) (Bor)</v>
          </cell>
        </row>
        <row r="2290">
          <cell r="A2290">
            <v>483781</v>
          </cell>
          <cell r="B2290" t="str">
            <v>Establish 3 TLS  (Jalle II -100%) (Direct non staff) (Bor)</v>
          </cell>
        </row>
        <row r="2293">
          <cell r="A2293">
            <v>483782</v>
          </cell>
          <cell r="B2293" t="str">
            <v>Establish 2 blocks, 4 doors of gender segreggated latrines which meet minimum safety standards -(Bor) (Jalle II) (100%) (Direct non staff) (Bor)</v>
          </cell>
        </row>
        <row r="2296">
          <cell r="A2296">
            <v>483783</v>
          </cell>
          <cell r="B2296" t="str">
            <v>Rehabilitate 10 classrooms/TLS in Jonglei (4 Nyirol -100%) (Direct non staff) (Lankien)</v>
          </cell>
        </row>
        <row r="2297">
          <cell r="A2297">
            <v>483784</v>
          </cell>
          <cell r="B2297" t="str">
            <v>Rehabilitate 10 classrooms/TLS in Jonglei (6 Akobo -100%) (Direct non staff) (Akobo)</v>
          </cell>
        </row>
        <row r="2300">
          <cell r="A2300">
            <v>483785</v>
          </cell>
          <cell r="B2300" t="str">
            <v>Provide handwashing facilities in schools (Direct non staff) (Lankien)</v>
          </cell>
        </row>
        <row r="2301">
          <cell r="A2301">
            <v>483786</v>
          </cell>
          <cell r="B2301" t="str">
            <v>Provide handwashing facilities in schools (Direct non staff) (Akobo)</v>
          </cell>
        </row>
        <row r="2302">
          <cell r="A2302">
            <v>483787</v>
          </cell>
          <cell r="B2302" t="str">
            <v>Provide handwashing facilities in schools (Direct non staff) (Bor)</v>
          </cell>
        </row>
        <row r="2305">
          <cell r="A2305">
            <v>483788</v>
          </cell>
          <cell r="B2305" t="str">
            <v>Provide seating mats to ECCD centres (Direct non staff) (Lankien)</v>
          </cell>
        </row>
        <row r="2306">
          <cell r="A2306">
            <v>483789</v>
          </cell>
          <cell r="B2306" t="str">
            <v>Provide seating mats to ECCD centres (Direct non staff) (Akobo)</v>
          </cell>
        </row>
        <row r="2309">
          <cell r="A2309">
            <v>483790</v>
          </cell>
          <cell r="B2309" t="str">
            <v>Conduct social and community mobilization campaigns to help OOSC to access basic education (Direct non staff) (Lankien)</v>
          </cell>
        </row>
        <row r="2310">
          <cell r="A2310">
            <v>483791</v>
          </cell>
          <cell r="B2310" t="str">
            <v>Conduct social and community mobilization campaigns to help OOSC to access basic education (Direct non staff) (Akobo)</v>
          </cell>
        </row>
        <row r="2313">
          <cell r="A2313">
            <v>483792</v>
          </cell>
          <cell r="B2313" t="str">
            <v>Establish 5 TLS (Direct non staff) (Maban)</v>
          </cell>
        </row>
        <row r="2316">
          <cell r="A2316">
            <v>483793</v>
          </cell>
          <cell r="B2316" t="str">
            <v>Provide handwashing facilities in 17 schools (Direct non taff) (Maban)</v>
          </cell>
        </row>
        <row r="2319">
          <cell r="A2319">
            <v>483794</v>
          </cell>
          <cell r="B2319" t="str">
            <v>Provide seating mats to 6 ECCD centres (Direct non staff) (Maban)</v>
          </cell>
        </row>
        <row r="2322">
          <cell r="A2322">
            <v>483805</v>
          </cell>
          <cell r="B2322" t="str">
            <v>Train  ECD newly recruited teachers in pre-schools on teaching methodologies, preparation of professional documents and teachers code of conduct (6 Nyirol -100%) (Direct non staff) (Lankien)</v>
          </cell>
        </row>
        <row r="2323">
          <cell r="A2323">
            <v>483806</v>
          </cell>
          <cell r="B2323" t="str">
            <v>Train  ECD newly recruited teachers in pre-schools on teaching methodologies, preparation of professional documents and teachers code of conduct- Jonglei (36, Akobo -100%) (Direct non staff) (Akobo)</v>
          </cell>
        </row>
        <row r="2326">
          <cell r="A2326">
            <v>483807</v>
          </cell>
          <cell r="B2326" t="str">
            <v>Train newly recruited primary and ALP teachers on basis EiE, teaching methodologies, preparation of profession documents and teachers code of conduct (68 Nyirol and 49 Uror -100%) (Direct non staff) (Lankien)</v>
          </cell>
        </row>
        <row r="2327">
          <cell r="A2327">
            <v>483808</v>
          </cell>
          <cell r="B2327" t="str">
            <v>Train newly recruited primary and ALP teachers on basis EiE, teaching methodologies, preparation of profession documents and teachers code of conduct - Jonglei (106 Akobo -100%) (Direct non staff) (Akobo)</v>
          </cell>
        </row>
        <row r="2330">
          <cell r="A2330">
            <v>483809</v>
          </cell>
          <cell r="B2330" t="str">
            <v>Train 134 newly recruited primary and ALP teachers on basic EiE and teaching methodologies, preparation of professional documents and teachers code of conduct (Direct non staff) (Maban)</v>
          </cell>
        </row>
        <row r="2333">
          <cell r="A2333">
            <v>483810</v>
          </cell>
          <cell r="B2333" t="str">
            <v>Train PTA/SMC executives from each of 68 primary schools on school management, and development and implementation of school development plans (Direct non staff) (Lankien)</v>
          </cell>
        </row>
        <row r="2334">
          <cell r="A2334">
            <v>483811</v>
          </cell>
          <cell r="B2334" t="str">
            <v>Train PTA/SMC executives from each of 68 primary schools on school management, and development and implementation of school development plans (Direct non staff) (Akobo)</v>
          </cell>
        </row>
        <row r="2335">
          <cell r="A2335">
            <v>483812</v>
          </cell>
          <cell r="B2335" t="str">
            <v>Train PTA/SMC executives from each of 68 primary schools on school management, and development and implementation of school development plans (Direct non staff) (Bor)</v>
          </cell>
        </row>
        <row r="2338">
          <cell r="A2338">
            <v>483813</v>
          </cell>
          <cell r="B2338" t="str">
            <v>Support 32 CED officials conduct a joint monitoring assessment and inspection of schools and teachers in Jonglei  (Direct non staff) (Lankien)</v>
          </cell>
        </row>
        <row r="2339">
          <cell r="A2339">
            <v>483814</v>
          </cell>
          <cell r="B2339" t="str">
            <v>Support 32 CED officials conduct a joint monitoring assessment and inspection of schools and teachers in Jonglei (Direct non staff) (Akobo)</v>
          </cell>
        </row>
        <row r="2340">
          <cell r="A2340">
            <v>483815</v>
          </cell>
          <cell r="B2340" t="str">
            <v>Support 32 CED officials conduct a joint monitoring assessment and inspection of schools and teachers in Jonglei (Direct non staff) (Bor)</v>
          </cell>
        </row>
        <row r="2343">
          <cell r="A2343">
            <v>483816</v>
          </cell>
          <cell r="B2343" t="str">
            <v>Train 4 PTA/SMC executives from each of 20 primary schools on school management, and development and implementation of school development plans (Direct non staff) (Maban)</v>
          </cell>
        </row>
        <row r="2346">
          <cell r="A2346">
            <v>483817</v>
          </cell>
          <cell r="B2346" t="str">
            <v>Support 10 CED officials conduct a joint monitoring assessment and inspection of schools and teachers (Direct non staff) (Maban)</v>
          </cell>
        </row>
        <row r="2349">
          <cell r="A2349">
            <v>483818</v>
          </cell>
          <cell r="B2349" t="str">
            <v>Project staff Flights and accommodation (field-juba-field) (Direct) (Lankien)</v>
          </cell>
        </row>
        <row r="2350">
          <cell r="A2350">
            <v>483819</v>
          </cell>
          <cell r="B2350" t="str">
            <v>Project staff Flights and accommodation (field-juba-field) (Direct) (Akobo)</v>
          </cell>
        </row>
        <row r="2351">
          <cell r="A2351">
            <v>483820</v>
          </cell>
          <cell r="B2351" t="str">
            <v>Project staff Flights and accommodation (field-juba-field) (Direct) (Bor)</v>
          </cell>
        </row>
        <row r="2352">
          <cell r="A2352">
            <v>483821</v>
          </cell>
          <cell r="B2352" t="str">
            <v>Technical team flight and accomoodation (Juba-Fiel-Juba) (Direct) (lankien)</v>
          </cell>
        </row>
        <row r="2353">
          <cell r="A2353">
            <v>483822</v>
          </cell>
          <cell r="B2353" t="str">
            <v>Technical team flight and accomoodation (Juba-Fiel-Juba) (Direct) (Akobo)</v>
          </cell>
        </row>
        <row r="2354">
          <cell r="A2354">
            <v>483823</v>
          </cell>
          <cell r="B2354" t="str">
            <v>Technical team flight and accomoodation (Juba-Fiel-Juba) (Direct) (Bor)</v>
          </cell>
        </row>
        <row r="2355">
          <cell r="A2355">
            <v>483824</v>
          </cell>
          <cell r="B2355" t="str">
            <v>Project staff Flights and accommodation (field-juba-field) (Direct) (Maban)</v>
          </cell>
        </row>
        <row r="2356">
          <cell r="A2356">
            <v>483825</v>
          </cell>
          <cell r="B2356" t="str">
            <v>Technical team flight and accomoodation (Juba-Fiel-Juba) (Direct) (Maban)</v>
          </cell>
        </row>
        <row r="2357">
          <cell r="A2357">
            <v>483826</v>
          </cell>
          <cell r="B2357" t="str">
            <v>Education Team Field Ground Transport (Direct) (Lankien)</v>
          </cell>
        </row>
        <row r="2358">
          <cell r="A2358">
            <v>483827</v>
          </cell>
          <cell r="B2358" t="str">
            <v>Education Team Field Ground Transport (Direct) (Akobo)</v>
          </cell>
        </row>
        <row r="2359">
          <cell r="A2359">
            <v>483828</v>
          </cell>
          <cell r="B2359" t="str">
            <v>Education Team Field Ground Transport (Direct) (Maban)</v>
          </cell>
        </row>
        <row r="2362">
          <cell r="A2362">
            <v>483829</v>
          </cell>
          <cell r="B2362" t="str">
            <v>Train teachers on psychosocial support to conflict affected children (3 day training) (Direct) (Lankien)</v>
          </cell>
        </row>
        <row r="2363">
          <cell r="A2363">
            <v>483830</v>
          </cell>
          <cell r="B2363" t="str">
            <v>Train teachers on psychosocial support to conflict affected children (3 day training) (Direct) (Akobo)</v>
          </cell>
        </row>
        <row r="2364">
          <cell r="A2364">
            <v>483831</v>
          </cell>
          <cell r="B2364" t="str">
            <v>Train teachers on psychosocial support to conflict affected children (3 day training) (Direct) (Bor)</v>
          </cell>
        </row>
        <row r="2367">
          <cell r="A2367">
            <v>483832</v>
          </cell>
          <cell r="B2367" t="str">
            <v>Train PTA/SMC members as child protection help desk focal point (child protection risks, identification of cases, existing referral pathways and necessary requirements including confidentiality) (Direct) (Lankien)</v>
          </cell>
        </row>
        <row r="2368">
          <cell r="A2368">
            <v>483833</v>
          </cell>
          <cell r="B2368" t="str">
            <v>Train PTA/SMC members as child protection help desk focal point (child protection risks, identification of cases, existing referral pathways and necessary requirements including confidentiality) (Direct)(Akobo)</v>
          </cell>
        </row>
        <row r="2369">
          <cell r="A2369">
            <v>483834</v>
          </cell>
          <cell r="B2369" t="str">
            <v>Train PTA/SMC members as child protection help desk focal point (child protection risks, identification of cases, existing referral pathways and necessary requirements including confidentiality) (Direct)(Bor)</v>
          </cell>
        </row>
        <row r="2372">
          <cell r="A2372">
            <v>483835</v>
          </cell>
          <cell r="B2372" t="str">
            <v>Set up Child Protection helpdesks (information displayed, desk, phone for focal point) (Direct)(Lankien)</v>
          </cell>
        </row>
        <row r="2373">
          <cell r="A2373">
            <v>483836</v>
          </cell>
          <cell r="B2373" t="str">
            <v>Set up Child Protection helpdesks (information displayed, desk, phone for focal point) (Direct)(Akobo)</v>
          </cell>
        </row>
        <row r="2374">
          <cell r="A2374">
            <v>483837</v>
          </cell>
          <cell r="B2374" t="str">
            <v>Set up Child Protection helpdesks (information displayed, desk, phone for focal point) (Direct) (Bor)</v>
          </cell>
        </row>
        <row r="2377">
          <cell r="A2377">
            <v>483838</v>
          </cell>
          <cell r="B2377" t="str">
            <v>Support/facilitate implementation of children and adolescent clubs/mechanisms to enhance protection and wellbeing (20 children per club) (Direct) (Lankien)</v>
          </cell>
        </row>
        <row r="2378">
          <cell r="A2378">
            <v>483839</v>
          </cell>
          <cell r="B2378" t="str">
            <v>Support/facilitate implementation of children and adolescent clubs/mechanisms to enhance protection and wellbeing (20 children per club) (Direct) (Akobo)</v>
          </cell>
        </row>
        <row r="2379">
          <cell r="A2379">
            <v>483840</v>
          </cell>
          <cell r="B2379" t="str">
            <v>Support/facilitate implementation of children and adolescent clubs/mechanisms to enhance protection and wellbeing (20 children per club) (Direct)(Bor)</v>
          </cell>
        </row>
        <row r="2382">
          <cell r="A2382">
            <v>483841</v>
          </cell>
          <cell r="B2382" t="str">
            <v>Implement awareness campaign activities at schools and surrounding communities (Direct) (Lankien)</v>
          </cell>
        </row>
        <row r="2383">
          <cell r="A2383">
            <v>483842</v>
          </cell>
          <cell r="B2383" t="str">
            <v>Implement awareness campaign activities at schools and surrounding communities (Direct) (Akobo)</v>
          </cell>
        </row>
        <row r="2384">
          <cell r="A2384">
            <v>483843</v>
          </cell>
          <cell r="B2384" t="str">
            <v>Implement awareness campaign activities at schools and surrounding communities (Direct) (Bor)</v>
          </cell>
        </row>
        <row r="2387">
          <cell r="A2387">
            <v>483844</v>
          </cell>
          <cell r="B2387" t="str">
            <v>Provide case management support services to identified and referred children by child protection helpdesk or school setting_450 Children @$30 (Direct) (Lankien)</v>
          </cell>
        </row>
        <row r="2388">
          <cell r="A2388">
            <v>483845</v>
          </cell>
          <cell r="B2388" t="str">
            <v>Provide case management support services to identified and referred children by child protection helpdesk or school setting_450 Children @$30 (Direct) (Akobo)</v>
          </cell>
        </row>
        <row r="2389">
          <cell r="A2389">
            <v>483846</v>
          </cell>
          <cell r="B2389" t="str">
            <v>Provide case management support services to identified and referred children by child protection helpdesk or school setting_450 Children @$30 (Direct) (Bor)</v>
          </cell>
        </row>
        <row r="2392">
          <cell r="A2392">
            <v>483847</v>
          </cell>
          <cell r="B2392" t="str">
            <v>Child Protection Technical Specialist (Direct staff) (Juba)</v>
          </cell>
        </row>
        <row r="2393">
          <cell r="A2393">
            <v>483848</v>
          </cell>
          <cell r="B2393" t="str">
            <v>CP Officers (Direct staff) (Lankien)</v>
          </cell>
        </row>
        <row r="2394">
          <cell r="A2394">
            <v>483849</v>
          </cell>
          <cell r="B2394" t="str">
            <v>Case workers (Direct staff) (Lanien)</v>
          </cell>
        </row>
        <row r="2395">
          <cell r="A2395">
            <v>483850</v>
          </cell>
          <cell r="B2395" t="str">
            <v>Community Mobilizers (Direct staff) (Lankien)</v>
          </cell>
        </row>
        <row r="2396">
          <cell r="A2396">
            <v>483851</v>
          </cell>
          <cell r="B2396" t="str">
            <v>CP Data Clerk (Direct staff) (Juba)</v>
          </cell>
        </row>
        <row r="2397">
          <cell r="A2397">
            <v>483893</v>
          </cell>
          <cell r="B2397" t="str">
            <v>CP Officers (Direct staff) (Akobo)</v>
          </cell>
        </row>
        <row r="2398">
          <cell r="A2398">
            <v>483894</v>
          </cell>
          <cell r="B2398" t="str">
            <v>CP Officers (Direct staff) (Bor)</v>
          </cell>
        </row>
        <row r="2399">
          <cell r="A2399">
            <v>483895</v>
          </cell>
          <cell r="B2399" t="str">
            <v>Case workers (Direct staff) (Akobo)</v>
          </cell>
        </row>
        <row r="2400">
          <cell r="A2400">
            <v>483896</v>
          </cell>
          <cell r="B2400" t="str">
            <v>Case workers (Direct staff) (Bor)</v>
          </cell>
        </row>
        <row r="2401">
          <cell r="A2401">
            <v>483897</v>
          </cell>
          <cell r="B2401" t="str">
            <v>Community Mobilizers (Direct staff) (Akobo)</v>
          </cell>
        </row>
        <row r="2402">
          <cell r="A2402">
            <v>483898</v>
          </cell>
          <cell r="B2402" t="str">
            <v>Community Mobilizers (Direct staff) (Bor)</v>
          </cell>
        </row>
        <row r="2405">
          <cell r="A2405">
            <v>483869</v>
          </cell>
          <cell r="B2405" t="str">
            <v>Establish /support child right  clubs  (Direct) (Lankien)</v>
          </cell>
        </row>
        <row r="2406">
          <cell r="A2406">
            <v>483870</v>
          </cell>
          <cell r="B2406" t="str">
            <v>Establish /support child right  clubs (Direct) (Akobo)</v>
          </cell>
        </row>
        <row r="2407">
          <cell r="A2407">
            <v>483871</v>
          </cell>
          <cell r="B2407" t="str">
            <v>Establish /support  child right  clubs (Direct) (Bor)</v>
          </cell>
        </row>
        <row r="2410">
          <cell r="A2410">
            <v>483872</v>
          </cell>
          <cell r="B2410" t="str">
            <v>Establish/support 10 child girls clubs in 10 primary schools (Direct) (Maban)</v>
          </cell>
        </row>
        <row r="2413">
          <cell r="A2413">
            <v>483873</v>
          </cell>
          <cell r="B2413" t="str">
            <v>ITSH Education Materials (Jonglei Compound to Field Sites) (Direct) (Lankien)</v>
          </cell>
        </row>
        <row r="2414">
          <cell r="A2414">
            <v>483874</v>
          </cell>
          <cell r="B2414" t="str">
            <v>ITSH Education Materials (Jonglei Compound to Field Sites) (Direct) (Akobo)</v>
          </cell>
        </row>
        <row r="2415">
          <cell r="A2415">
            <v>483875</v>
          </cell>
          <cell r="B2415" t="str">
            <v>ITSH Education Materials (Jonglei Compound to Field Sites) (Direct) (Bor)</v>
          </cell>
        </row>
        <row r="2416">
          <cell r="A2416">
            <v>483876</v>
          </cell>
          <cell r="B2416" t="str">
            <v>ITSH Education Materials (Maban Compound to Field Sites) (Direct) (Maban)</v>
          </cell>
        </row>
        <row r="2419">
          <cell r="A2419">
            <v>483877</v>
          </cell>
          <cell r="B2419" t="str">
            <v>Expansion of Feedback Mechanism (100%) (Direct) (Jonglei and Maban)</v>
          </cell>
        </row>
        <row r="2420">
          <cell r="A2420">
            <v>483878</v>
          </cell>
          <cell r="B2420" t="str">
            <v>Final project review (100%) (Direct) (Jonglei and Maban)</v>
          </cell>
        </row>
        <row r="2421">
          <cell r="A2421">
            <v>483879</v>
          </cell>
          <cell r="B2421" t="str">
            <v>Visibility (Direct) (Jonglei)</v>
          </cell>
        </row>
        <row r="2422">
          <cell r="A2422">
            <v>483880</v>
          </cell>
          <cell r="B2422" t="str">
            <v>Visibility (Direct) (Maban)</v>
          </cell>
        </row>
        <row r="2423">
          <cell r="A2423">
            <v>483881</v>
          </cell>
          <cell r="B2423" t="str">
            <v>Laptops for Education Programme staffs (Direct) (Jonglei)</v>
          </cell>
        </row>
        <row r="2426">
          <cell r="A2426">
            <v>483863</v>
          </cell>
          <cell r="B2426" t="str">
            <v>Head of Monitoring Evaluation &amp; Learning (Direct staff) (Juba)</v>
          </cell>
        </row>
        <row r="2427">
          <cell r="A2427">
            <v>483864</v>
          </cell>
          <cell r="B2427" t="str">
            <v>Director of Programme Implementation (Direct staff) (Juba)</v>
          </cell>
        </row>
        <row r="2428">
          <cell r="A2428">
            <v>483865</v>
          </cell>
          <cell r="B2428" t="str">
            <v>Director of Programme Development and Quality (Direct staff) (Juba)</v>
          </cell>
        </row>
        <row r="2429">
          <cell r="A2429">
            <v>483866</v>
          </cell>
          <cell r="B2429" t="str">
            <v>Roving MEAL Manager (Direct staff) (Juba)</v>
          </cell>
        </row>
        <row r="2430">
          <cell r="A2430">
            <v>483867</v>
          </cell>
          <cell r="B2430" t="str">
            <v>Field Manager (Direct staff) (Bor)</v>
          </cell>
        </row>
        <row r="2431">
          <cell r="A2431">
            <v>483868</v>
          </cell>
          <cell r="B2431" t="str">
            <v>Field Manager (Direct staff) (Lankien)</v>
          </cell>
        </row>
        <row r="2432">
          <cell r="A2432">
            <v>483884</v>
          </cell>
          <cell r="B2432" t="str">
            <v>Field Manager (Direct staff) (Maban)</v>
          </cell>
        </row>
        <row r="2433">
          <cell r="A2433">
            <v>483892</v>
          </cell>
          <cell r="B2433" t="str">
            <v>Field Manager (Direct staff) (Akobo)</v>
          </cell>
        </row>
        <row r="2434">
          <cell r="A2434" t="str">
            <v>I99800254</v>
          </cell>
          <cell r="B2434" t="str">
            <v>Country Shared Costs - International salaries</v>
          </cell>
        </row>
        <row r="2435">
          <cell r="A2435" t="str">
            <v>N99800254</v>
          </cell>
          <cell r="B2435" t="str">
            <v>Country Shared Costs - National salaries</v>
          </cell>
        </row>
        <row r="2438">
          <cell r="A2438" t="str">
            <v>P99800254</v>
          </cell>
          <cell r="B2438" t="str">
            <v>Country Shared Costs - Premise costs</v>
          </cell>
        </row>
        <row r="2439">
          <cell r="A2439" t="str">
            <v>T99800254</v>
          </cell>
          <cell r="B2439" t="str">
            <v>Country Shared Costs - Travel &amp; Lodging</v>
          </cell>
        </row>
        <row r="2440">
          <cell r="A2440" t="str">
            <v>V99800254</v>
          </cell>
          <cell r="B2440" t="str">
            <v>Country Shared Costs – Vehicle &amp; transport costs</v>
          </cell>
        </row>
        <row r="2443">
          <cell r="A2443">
            <v>486812</v>
          </cell>
          <cell r="B2443" t="str">
            <v>UNICEF Supplies(Direct)(Maban)</v>
          </cell>
        </row>
        <row r="2444">
          <cell r="A2444">
            <v>510252</v>
          </cell>
          <cell r="B2444" t="str">
            <v>UNICEF Supplies(Direct)(Waat)</v>
          </cell>
        </row>
        <row r="2447">
          <cell r="A2447">
            <v>508899</v>
          </cell>
          <cell r="B2447" t="str">
            <v>MIYCN Guideline (GIK)</v>
          </cell>
        </row>
        <row r="2448">
          <cell r="A2448">
            <v>508904</v>
          </cell>
          <cell r="B2448" t="str">
            <v>Therapeutic spread, sachet 92g/CAR-150 (GIK)</v>
          </cell>
        </row>
        <row r="2449">
          <cell r="A2449">
            <v>508927</v>
          </cell>
          <cell r="B2449" t="str">
            <v>CMAM Guidelines Books (GIK)</v>
          </cell>
        </row>
        <row r="2452">
          <cell r="A2452">
            <v>502654</v>
          </cell>
          <cell r="B2452" t="str">
            <v>Direct Program Support Costs - Premises (71%) (Direct) (Abyei)</v>
          </cell>
        </row>
      </sheetData>
      <sheetData sheetId="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41"/>
  <sheetViews>
    <sheetView tabSelected="1" workbookViewId="0">
      <selection activeCell="F10" sqref="F10"/>
    </sheetView>
  </sheetViews>
  <sheetFormatPr defaultRowHeight="15" x14ac:dyDescent="0.25"/>
  <cols>
    <col min="1" max="1" width="9" bestFit="1" customWidth="1"/>
    <col min="2" max="2" width="9.7109375" bestFit="1" customWidth="1"/>
    <col min="3" max="4" width="10.7109375" bestFit="1" customWidth="1"/>
    <col min="5" max="5" width="11.28515625" bestFit="1" customWidth="1"/>
    <col min="6" max="6" width="54.85546875" customWidth="1"/>
    <col min="7" max="7" width="14.85546875" bestFit="1" customWidth="1"/>
    <col min="8" max="8" width="11.42578125" bestFit="1" customWidth="1"/>
    <col min="9" max="9" width="12.140625" bestFit="1" customWidth="1"/>
  </cols>
  <sheetData>
    <row r="1" spans="1:9" x14ac:dyDescent="0.25">
      <c r="A1" t="s">
        <v>0</v>
      </c>
      <c r="B1" t="s">
        <v>1</v>
      </c>
      <c r="C1" t="s">
        <v>2</v>
      </c>
      <c r="D1" t="s">
        <v>3</v>
      </c>
      <c r="E1" t="s">
        <v>4</v>
      </c>
      <c r="F1" t="s">
        <v>5</v>
      </c>
      <c r="G1" t="s">
        <v>6</v>
      </c>
      <c r="H1" t="s">
        <v>7</v>
      </c>
      <c r="I1" t="s">
        <v>8</v>
      </c>
    </row>
    <row r="2" spans="1:9" x14ac:dyDescent="0.25">
      <c r="A2" t="s">
        <v>9</v>
      </c>
      <c r="B2" t="str">
        <f>VLOOKUP(A2,[1]Sheet3!A:B,2,FALSE)</f>
        <v>SSD Lot CIV: Civil Society Capacity Building to strengthen protection and empowerment of children and youth</v>
      </c>
      <c r="C2" s="1">
        <f>VLOOKUP(A2,[1]Sheet3!A:I,8,FALSE)</f>
        <v>43101</v>
      </c>
      <c r="D2" s="1">
        <f>VLOOKUP(A2,[1]Sheet3!A:I,9,FALSE)</f>
        <v>44561</v>
      </c>
      <c r="E2">
        <v>438841</v>
      </c>
      <c r="F2" t="str">
        <f>VLOOKUP(E2,[1]Sheet2!A:B,2,FALSE)</f>
        <v>Mapping of CP and YE service providers(Direct)(Rumbek)</v>
      </c>
      <c r="G2">
        <v>2</v>
      </c>
      <c r="H2">
        <v>72804</v>
      </c>
      <c r="I2">
        <v>0</v>
      </c>
    </row>
    <row r="3" spans="1:9" x14ac:dyDescent="0.25">
      <c r="A3" t="s">
        <v>9</v>
      </c>
      <c r="B3" t="str">
        <f>VLOOKUP(A3,[1]Sheet3!A:B,2,FALSE)</f>
        <v>SSD Lot CIV: Civil Society Capacity Building to strengthen protection and empowerment of children and youth</v>
      </c>
      <c r="C3" s="1">
        <f>VLOOKUP(A3,[1]Sheet3!A:I,8,FALSE)</f>
        <v>43101</v>
      </c>
      <c r="D3" s="1">
        <f>VLOOKUP(A3,[1]Sheet3!A:I,9,FALSE)</f>
        <v>44561</v>
      </c>
      <c r="E3">
        <v>512660</v>
      </c>
      <c r="F3" t="str">
        <f>VLOOKUP(E3,[1]Sheet2!A:B,2,FALSE)</f>
        <v>Partners Office Cost  (Direct)(Rumbek)</v>
      </c>
      <c r="G3">
        <v>2</v>
      </c>
      <c r="H3">
        <v>72804</v>
      </c>
      <c r="I3">
        <v>0</v>
      </c>
    </row>
    <row r="4" spans="1:9" x14ac:dyDescent="0.25">
      <c r="A4" t="s">
        <v>9</v>
      </c>
      <c r="B4" t="str">
        <f>VLOOKUP(A4,[1]Sheet3!A:B,2,FALSE)</f>
        <v>SSD Lot CIV: Civil Society Capacity Building to strengthen protection and empowerment of children and youth</v>
      </c>
      <c r="C4" s="1">
        <f>VLOOKUP(A4,[1]Sheet3!A:I,8,FALSE)</f>
        <v>43101</v>
      </c>
      <c r="D4" s="1">
        <f>VLOOKUP(A4,[1]Sheet3!A:I,9,FALSE)</f>
        <v>44561</v>
      </c>
      <c r="E4">
        <v>512661</v>
      </c>
      <c r="F4" t="str">
        <f>VLOOKUP(E4,[1]Sheet2!A:B,2,FALSE)</f>
        <v>Partners Office Cost (Direct)(Malualkon)</v>
      </c>
      <c r="G4">
        <v>2</v>
      </c>
      <c r="H4">
        <v>72813</v>
      </c>
      <c r="I4">
        <v>0</v>
      </c>
    </row>
    <row r="5" spans="1:9" x14ac:dyDescent="0.25">
      <c r="A5" t="s">
        <v>9</v>
      </c>
      <c r="B5" t="str">
        <f>VLOOKUP(A5,[1]Sheet3!A:B,2,FALSE)</f>
        <v>SSD Lot CIV: Civil Society Capacity Building to strengthen protection and empowerment of children and youth</v>
      </c>
      <c r="C5" s="1">
        <f>VLOOKUP(A5,[1]Sheet3!A:I,8,FALSE)</f>
        <v>43101</v>
      </c>
      <c r="D5" s="1">
        <f>VLOOKUP(A5,[1]Sheet3!A:I,9,FALSE)</f>
        <v>44561</v>
      </c>
      <c r="E5">
        <v>512662</v>
      </c>
      <c r="F5" t="str">
        <f>VLOOKUP(E5,[1]Sheet2!A:B,2,FALSE)</f>
        <v>Partners Assessments and Financial Management capacity building for Partners (Direct)(Juba)</v>
      </c>
      <c r="G5">
        <v>2</v>
      </c>
      <c r="H5">
        <v>72800</v>
      </c>
      <c r="I5">
        <v>0</v>
      </c>
    </row>
    <row r="6" spans="1:9" x14ac:dyDescent="0.25">
      <c r="A6" t="s">
        <v>10</v>
      </c>
      <c r="B6" t="str">
        <f>VLOOKUP(A6,[1]Sheet3!A:B,2,FALSE)</f>
        <v>SSD Rapid Response Mobile Health</v>
      </c>
      <c r="C6" s="1">
        <f>VLOOKUP(A6,[1]Sheet3!A:I,8,FALSE)</f>
        <v>43435</v>
      </c>
      <c r="D6" s="1">
        <f>VLOOKUP(A6,[1]Sheet3!A:I,9,FALSE)</f>
        <v>43799</v>
      </c>
      <c r="E6">
        <v>492111</v>
      </c>
      <c r="F6" t="str">
        <f>VLOOKUP(E6,[1]Sheet2!A:B,2,FALSE)</f>
        <v>Emergency Nutrition Offcer  (Direct staff)(Juba)</v>
      </c>
      <c r="G6">
        <v>1</v>
      </c>
      <c r="H6">
        <v>72800</v>
      </c>
      <c r="I6">
        <v>0</v>
      </c>
    </row>
    <row r="7" spans="1:9" x14ac:dyDescent="0.25">
      <c r="A7" t="s">
        <v>10</v>
      </c>
      <c r="B7" t="str">
        <f>VLOOKUP(A7,[1]Sheet3!A:B,2,FALSE)</f>
        <v>SSD Rapid Response Mobile Health</v>
      </c>
      <c r="C7" s="1">
        <f>VLOOKUP(A7,[1]Sheet3!A:I,8,FALSE)</f>
        <v>43435</v>
      </c>
      <c r="D7" s="1">
        <f>VLOOKUP(A7,[1]Sheet3!A:I,9,FALSE)</f>
        <v>43799</v>
      </c>
      <c r="E7">
        <v>492115</v>
      </c>
      <c r="F7" t="str">
        <f>VLOOKUP(E7,[1]Sheet2!A:B,2,FALSE)</f>
        <v>Clinical Lead -Medical Doctor  (Direct staff)(Juba)</v>
      </c>
      <c r="G7">
        <v>1</v>
      </c>
      <c r="H7">
        <v>72800</v>
      </c>
      <c r="I7">
        <v>0</v>
      </c>
    </row>
    <row r="8" spans="1:9" x14ac:dyDescent="0.25">
      <c r="A8" t="s">
        <v>10</v>
      </c>
      <c r="B8" t="str">
        <f>VLOOKUP(A8,[1]Sheet3!A:B,2,FALSE)</f>
        <v>SSD Rapid Response Mobile Health</v>
      </c>
      <c r="C8" s="1">
        <f>VLOOKUP(A8,[1]Sheet3!A:I,8,FALSE)</f>
        <v>43435</v>
      </c>
      <c r="D8" s="1">
        <f>VLOOKUP(A8,[1]Sheet3!A:I,9,FALSE)</f>
        <v>43799</v>
      </c>
      <c r="E8">
        <v>492119</v>
      </c>
      <c r="F8" t="str">
        <f>VLOOKUP(E8,[1]Sheet2!A:B,2,FALSE)</f>
        <v>Health Technical Specialist (Direct staff)(Juba)</v>
      </c>
      <c r="G8">
        <v>1</v>
      </c>
      <c r="H8">
        <v>72800</v>
      </c>
      <c r="I8">
        <v>0</v>
      </c>
    </row>
    <row r="9" spans="1:9" x14ac:dyDescent="0.25">
      <c r="A9" t="s">
        <v>10</v>
      </c>
      <c r="B9" t="str">
        <f>VLOOKUP(A9,[1]Sheet3!A:B,2,FALSE)</f>
        <v>SSD Rapid Response Mobile Health</v>
      </c>
      <c r="C9" s="1">
        <f>VLOOKUP(A9,[1]Sheet3!A:I,8,FALSE)</f>
        <v>43435</v>
      </c>
      <c r="D9" s="1">
        <f>VLOOKUP(A9,[1]Sheet3!A:I,9,FALSE)</f>
        <v>43799</v>
      </c>
      <c r="E9">
        <v>492122</v>
      </c>
      <c r="F9" t="str">
        <f>VLOOKUP(E9,[1]Sheet2!A:B,2,FALSE)</f>
        <v>Rehablitate warehouses to store medical and nonmedical supplies for prepositioning (Direct)(Abyei)</v>
      </c>
      <c r="G9">
        <v>2</v>
      </c>
      <c r="H9">
        <v>72818</v>
      </c>
      <c r="I9">
        <v>0</v>
      </c>
    </row>
    <row r="10" spans="1:9" x14ac:dyDescent="0.25">
      <c r="A10" t="s">
        <v>11</v>
      </c>
      <c r="B10" t="str">
        <f>VLOOKUP(A10,[1]Sheet3!A:B,2,FALSE)</f>
        <v>EHU Rapid Response Mobile Health</v>
      </c>
      <c r="C10" s="1">
        <f>VLOOKUP(A10,[1]Sheet3!A:I,8,FALSE)</f>
        <v>43435</v>
      </c>
      <c r="D10" s="1">
        <f>VLOOKUP(A10,[1]Sheet3!A:I,9,FALSE)</f>
        <v>43799</v>
      </c>
      <c r="E10">
        <v>492139</v>
      </c>
      <c r="F10" t="str">
        <f>VLOOKUP(E10,[1]Sheet2!A:B,2,FALSE)</f>
        <v>Rehablitate warehouses to store medical and nonmedical supplies for prepositioning (Direct)(Abyei)</v>
      </c>
      <c r="G10">
        <v>2</v>
      </c>
      <c r="H10">
        <v>72818</v>
      </c>
      <c r="I10">
        <v>0</v>
      </c>
    </row>
    <row r="11" spans="1:9" x14ac:dyDescent="0.25">
      <c r="A11" t="s">
        <v>11</v>
      </c>
      <c r="B11" t="str">
        <f>VLOOKUP(A11,[1]Sheet3!A:B,2,FALSE)</f>
        <v>EHU Rapid Response Mobile Health</v>
      </c>
      <c r="C11" s="1">
        <f>VLOOKUP(A11,[1]Sheet3!A:I,8,FALSE)</f>
        <v>43435</v>
      </c>
      <c r="D11" s="1">
        <f>VLOOKUP(A11,[1]Sheet3!A:I,9,FALSE)</f>
        <v>43799</v>
      </c>
      <c r="E11">
        <v>492142</v>
      </c>
      <c r="F11" t="str">
        <f>VLOOKUP(E11,[1]Sheet2!A:B,2,FALSE)</f>
        <v>Health Technical Specialist (Direct staff)(Juba)</v>
      </c>
      <c r="G11">
        <v>1</v>
      </c>
      <c r="H11">
        <v>72800</v>
      </c>
      <c r="I11">
        <v>0</v>
      </c>
    </row>
    <row r="12" spans="1:9" x14ac:dyDescent="0.25">
      <c r="A12" t="s">
        <v>11</v>
      </c>
      <c r="B12" t="str">
        <f>VLOOKUP(A12,[1]Sheet3!A:B,2,FALSE)</f>
        <v>EHU Rapid Response Mobile Health</v>
      </c>
      <c r="C12" s="1">
        <f>VLOOKUP(A12,[1]Sheet3!A:I,8,FALSE)</f>
        <v>43435</v>
      </c>
      <c r="D12" s="1">
        <f>VLOOKUP(A12,[1]Sheet3!A:I,9,FALSE)</f>
        <v>43799</v>
      </c>
      <c r="E12">
        <v>492143</v>
      </c>
      <c r="F12" t="str">
        <f>VLOOKUP(E12,[1]Sheet2!A:B,2,FALSE)</f>
        <v>Clinical Lead -Medical Doctor  (Direct staff)(Juba)</v>
      </c>
      <c r="G12">
        <v>1</v>
      </c>
      <c r="H12">
        <v>72800</v>
      </c>
      <c r="I12">
        <v>0</v>
      </c>
    </row>
    <row r="13" spans="1:9" x14ac:dyDescent="0.25">
      <c r="A13" t="s">
        <v>11</v>
      </c>
      <c r="B13" t="str">
        <f>VLOOKUP(A13,[1]Sheet3!A:B,2,FALSE)</f>
        <v>EHU Rapid Response Mobile Health</v>
      </c>
      <c r="C13" s="1">
        <f>VLOOKUP(A13,[1]Sheet3!A:I,8,FALSE)</f>
        <v>43435</v>
      </c>
      <c r="D13" s="1">
        <f>VLOOKUP(A13,[1]Sheet3!A:I,9,FALSE)</f>
        <v>43799</v>
      </c>
      <c r="E13">
        <v>492159</v>
      </c>
      <c r="F13" t="str">
        <f>VLOOKUP(E13,[1]Sheet2!A:B,2,FALSE)</f>
        <v>Emergency Nutrition Offcer  (Direct staff)(Juba)</v>
      </c>
      <c r="G13">
        <v>1</v>
      </c>
      <c r="H13">
        <v>72800</v>
      </c>
      <c r="I13">
        <v>0</v>
      </c>
    </row>
    <row r="14" spans="1:9" x14ac:dyDescent="0.25">
      <c r="A14" t="s">
        <v>12</v>
      </c>
      <c r="B14" t="str">
        <f>VLOOKUP(A14,[1]Sheet3!A:B,2,FALSE)</f>
        <v>UNICEF NUtrition 2019</v>
      </c>
      <c r="C14" s="1">
        <f>VLOOKUP(A14,[1]Sheet3!A:I,8,FALSE)</f>
        <v>43466</v>
      </c>
      <c r="D14" s="1">
        <f>VLOOKUP(A14,[1]Sheet3!A:I,9,FALSE)</f>
        <v>43737.958333333336</v>
      </c>
      <c r="E14">
        <v>509149</v>
      </c>
      <c r="F14" t="str">
        <f>VLOOKUP(E14,[1]Sheet2!A:B,2,FALSE)</f>
        <v>CMAM Guidelines Books (GIK)</v>
      </c>
      <c r="G14">
        <v>2</v>
      </c>
      <c r="H14">
        <v>72816</v>
      </c>
      <c r="I14">
        <v>0</v>
      </c>
    </row>
    <row r="15" spans="1:9" x14ac:dyDescent="0.25">
      <c r="A15" t="s">
        <v>12</v>
      </c>
      <c r="B15" t="str">
        <f>VLOOKUP(A15,[1]Sheet3!A:B,2,FALSE)</f>
        <v>UNICEF NUtrition 2019</v>
      </c>
      <c r="C15" s="1">
        <f>VLOOKUP(A15,[1]Sheet3!A:I,8,FALSE)</f>
        <v>43466</v>
      </c>
      <c r="D15" s="1">
        <f>VLOOKUP(A15,[1]Sheet3!A:I,9,FALSE)</f>
        <v>43737.958333333336</v>
      </c>
      <c r="E15">
        <v>509163</v>
      </c>
      <c r="F15" t="str">
        <f>VLOOKUP(E15,[1]Sheet2!A:B,2,FALSE)</f>
        <v>MIYCN Guideline (GIK)</v>
      </c>
      <c r="G15">
        <v>2</v>
      </c>
      <c r="H15">
        <v>72816</v>
      </c>
      <c r="I15">
        <v>0</v>
      </c>
    </row>
    <row r="16" spans="1:9" x14ac:dyDescent="0.25">
      <c r="A16" t="s">
        <v>12</v>
      </c>
      <c r="B16" t="str">
        <f>VLOOKUP(A16,[1]Sheet3!A:B,2,FALSE)</f>
        <v>UNICEF NUtrition 2019</v>
      </c>
      <c r="C16" s="1">
        <f>VLOOKUP(A16,[1]Sheet3!A:I,8,FALSE)</f>
        <v>43466</v>
      </c>
      <c r="D16" s="1">
        <f>VLOOKUP(A16,[1]Sheet3!A:I,9,FALSE)</f>
        <v>43737.958333333336</v>
      </c>
      <c r="E16">
        <v>509186</v>
      </c>
      <c r="F16" t="str">
        <f>VLOOKUP(E16,[1]Sheet2!A:B,2,FALSE)</f>
        <v>Therapeutic spread, sachet 92g/CAR-150 (GIK)</v>
      </c>
      <c r="G16">
        <v>2</v>
      </c>
      <c r="H16">
        <v>72816</v>
      </c>
      <c r="I16">
        <v>0</v>
      </c>
    </row>
    <row r="17" spans="1:9" x14ac:dyDescent="0.25">
      <c r="A17" t="s">
        <v>12</v>
      </c>
      <c r="B17" t="str">
        <f>VLOOKUP(A17,[1]Sheet3!A:B,2,FALSE)</f>
        <v>UNICEF NUtrition 2019</v>
      </c>
      <c r="C17" s="1">
        <f>VLOOKUP(A17,[1]Sheet3!A:I,8,FALSE)</f>
        <v>43466</v>
      </c>
      <c r="D17" s="1">
        <f>VLOOKUP(A17,[1]Sheet3!A:I,9,FALSE)</f>
        <v>43737.958333333336</v>
      </c>
      <c r="E17">
        <v>506838</v>
      </c>
      <c r="F17" t="str">
        <f>VLOOKUP(E17,[1]Sheet2!A:B,2,FALSE)</f>
        <v>Nutrition Officers (59%) (Direct staff) (Lankien)</v>
      </c>
      <c r="G17">
        <v>1</v>
      </c>
      <c r="H17">
        <v>72801</v>
      </c>
      <c r="I17">
        <v>0</v>
      </c>
    </row>
    <row r="18" spans="1:9" x14ac:dyDescent="0.25">
      <c r="A18" t="s">
        <v>12</v>
      </c>
      <c r="B18" t="str">
        <f>VLOOKUP(A18,[1]Sheet3!A:B,2,FALSE)</f>
        <v>UNICEF NUtrition 2019</v>
      </c>
      <c r="C18" s="1">
        <f>VLOOKUP(A18,[1]Sheet3!A:I,8,FALSE)</f>
        <v>43466</v>
      </c>
      <c r="D18" s="1">
        <f>VLOOKUP(A18,[1]Sheet3!A:I,9,FALSE)</f>
        <v>43737.958333333336</v>
      </c>
      <c r="E18">
        <v>506842</v>
      </c>
      <c r="F18" t="str">
        <f>VLOOKUP(E18,[1]Sheet2!A:B,2,FALSE)</f>
        <v>M&amp;E Coordinator - Based at the MOH (100%) (Direct)(Juba)</v>
      </c>
      <c r="G18">
        <v>1</v>
      </c>
      <c r="H18">
        <v>72800</v>
      </c>
      <c r="I18">
        <v>0</v>
      </c>
    </row>
    <row r="19" spans="1:9" x14ac:dyDescent="0.25">
      <c r="A19" t="s">
        <v>12</v>
      </c>
      <c r="B19" t="str">
        <f>VLOOKUP(A19,[1]Sheet3!A:B,2,FALSE)</f>
        <v>UNICEF NUtrition 2019</v>
      </c>
      <c r="C19" s="1">
        <f>VLOOKUP(A19,[1]Sheet3!A:I,8,FALSE)</f>
        <v>43466</v>
      </c>
      <c r="D19" s="1">
        <f>VLOOKUP(A19,[1]Sheet3!A:I,9,FALSE)</f>
        <v>43737.958333333336</v>
      </c>
      <c r="E19">
        <v>506843</v>
      </c>
      <c r="F19" t="str">
        <f>VLOOKUP(E19,[1]Sheet2!A:B,2,FALSE)</f>
        <v>Provide quarterly supportive supervision and monitoring visits to OTP/TSFP sites to improve functionality and quality of the services delivered in the sites (100%) (Direct)(Bor)</v>
      </c>
      <c r="G19">
        <v>3</v>
      </c>
      <c r="H19">
        <v>72803</v>
      </c>
      <c r="I19">
        <v>0</v>
      </c>
    </row>
    <row r="20" spans="1:9" x14ac:dyDescent="0.25">
      <c r="A20" t="s">
        <v>12</v>
      </c>
      <c r="B20" t="str">
        <f>VLOOKUP(A20,[1]Sheet3!A:B,2,FALSE)</f>
        <v>UNICEF NUtrition 2019</v>
      </c>
      <c r="C20" s="1">
        <f>VLOOKUP(A20,[1]Sheet3!A:I,8,FALSE)</f>
        <v>43466</v>
      </c>
      <c r="D20" s="1">
        <f>VLOOKUP(A20,[1]Sheet3!A:I,9,FALSE)</f>
        <v>43737.958333333336</v>
      </c>
      <c r="E20">
        <v>506846</v>
      </c>
      <c r="F20" t="str">
        <f>VLOOKUP(E20,[1]Sheet2!A:B,2,FALSE)</f>
        <v>MIYCN Technical Manager  (62.5%)(Direct staff)(Juba)</v>
      </c>
      <c r="G20">
        <v>1</v>
      </c>
      <c r="H20">
        <v>72800</v>
      </c>
      <c r="I20">
        <v>0</v>
      </c>
    </row>
    <row r="21" spans="1:9" x14ac:dyDescent="0.25">
      <c r="A21" t="s">
        <v>12</v>
      </c>
      <c r="B21" t="str">
        <f>VLOOKUP(A21,[1]Sheet3!A:B,2,FALSE)</f>
        <v>UNICEF NUtrition 2019</v>
      </c>
      <c r="C21" s="1">
        <f>VLOOKUP(A21,[1]Sheet3!A:I,8,FALSE)</f>
        <v>43466</v>
      </c>
      <c r="D21" s="1">
        <f>VLOOKUP(A21,[1]Sheet3!A:I,9,FALSE)</f>
        <v>43737.958333333336</v>
      </c>
      <c r="E21">
        <v>506850</v>
      </c>
      <c r="F21" t="str">
        <f>VLOOKUP(E21,[1]Sheet2!A:B,2,FALSE)</f>
        <v>Zonal Nutrition Program Manager (44%) (Direct staff) (Torit)</v>
      </c>
      <c r="G21">
        <v>1</v>
      </c>
      <c r="H21">
        <v>72816</v>
      </c>
      <c r="I21">
        <v>0</v>
      </c>
    </row>
    <row r="22" spans="1:9" x14ac:dyDescent="0.25">
      <c r="A22" t="s">
        <v>12</v>
      </c>
      <c r="B22" t="str">
        <f>VLOOKUP(A22,[1]Sheet3!A:B,2,FALSE)</f>
        <v>UNICEF NUtrition 2019</v>
      </c>
      <c r="C22" s="1">
        <f>VLOOKUP(A22,[1]Sheet3!A:I,8,FALSE)</f>
        <v>43466</v>
      </c>
      <c r="D22" s="1">
        <f>VLOOKUP(A22,[1]Sheet3!A:I,9,FALSE)</f>
        <v>43737.958333333336</v>
      </c>
      <c r="E22">
        <v>506852</v>
      </c>
      <c r="F22" t="str">
        <f>VLOOKUP(E22,[1]Sheet2!A:B,2,FALSE)</f>
        <v>Nutrition Officers (59%) (Direct staff) (Bor)</v>
      </c>
      <c r="G22">
        <v>1</v>
      </c>
      <c r="H22">
        <v>72803</v>
      </c>
      <c r="I22">
        <v>0</v>
      </c>
    </row>
    <row r="23" spans="1:9" x14ac:dyDescent="0.25">
      <c r="A23" t="s">
        <v>12</v>
      </c>
      <c r="B23" t="str">
        <f>VLOOKUP(A23,[1]Sheet3!A:B,2,FALSE)</f>
        <v>UNICEF NUtrition 2019</v>
      </c>
      <c r="C23" s="1">
        <f>VLOOKUP(A23,[1]Sheet3!A:I,8,FALSE)</f>
        <v>43466</v>
      </c>
      <c r="D23" s="1">
        <f>VLOOKUP(A23,[1]Sheet3!A:I,9,FALSE)</f>
        <v>43737.958333333336</v>
      </c>
      <c r="E23">
        <v>506856</v>
      </c>
      <c r="F23" t="str">
        <f>VLOOKUP(E23,[1]Sheet2!A:B,2,FALSE)</f>
        <v>Direct Program Support Costs - Premises (71%) (Direct) (Bor)</v>
      </c>
      <c r="G23">
        <v>3</v>
      </c>
      <c r="H23">
        <v>72803</v>
      </c>
      <c r="I23">
        <v>0</v>
      </c>
    </row>
    <row r="24" spans="1:9" x14ac:dyDescent="0.25">
      <c r="A24" t="s">
        <v>12</v>
      </c>
      <c r="B24" t="str">
        <f>VLOOKUP(A24,[1]Sheet3!A:B,2,FALSE)</f>
        <v>UNICEF NUtrition 2019</v>
      </c>
      <c r="C24" s="1">
        <f>VLOOKUP(A24,[1]Sheet3!A:I,8,FALSE)</f>
        <v>43466</v>
      </c>
      <c r="D24" s="1">
        <f>VLOOKUP(A24,[1]Sheet3!A:I,9,FALSE)</f>
        <v>43737.958333333336</v>
      </c>
      <c r="E24">
        <v>506857</v>
      </c>
      <c r="F24" t="str">
        <f>VLOOKUP(E24,[1]Sheet2!A:B,2,FALSE)</f>
        <v>Direct Program Support Costs - Premises (71%) (Direct) (Torit)</v>
      </c>
      <c r="G24">
        <v>3</v>
      </c>
      <c r="H24">
        <v>72816</v>
      </c>
      <c r="I24">
        <v>0</v>
      </c>
    </row>
    <row r="25" spans="1:9" x14ac:dyDescent="0.25">
      <c r="A25" t="s">
        <v>12</v>
      </c>
      <c r="B25" t="str">
        <f>VLOOKUP(A25,[1]Sheet3!A:B,2,FALSE)</f>
        <v>UNICEF NUtrition 2019</v>
      </c>
      <c r="C25" s="1">
        <f>VLOOKUP(A25,[1]Sheet3!A:I,8,FALSE)</f>
        <v>43466</v>
      </c>
      <c r="D25" s="1">
        <f>VLOOKUP(A25,[1]Sheet3!A:I,9,FALSE)</f>
        <v>43737.958333333336</v>
      </c>
      <c r="E25">
        <v>506869</v>
      </c>
      <c r="F25" t="str">
        <f>VLOOKUP(E25,[1]Sheet2!A:B,2,FALSE)</f>
        <v>Assistant Nutrition Programme Manager (59%)-(Direct staff)(Bor)</v>
      </c>
      <c r="G25">
        <v>1</v>
      </c>
      <c r="H25">
        <v>72803</v>
      </c>
      <c r="I25">
        <v>0</v>
      </c>
    </row>
    <row r="26" spans="1:9" x14ac:dyDescent="0.25">
      <c r="A26" t="s">
        <v>12</v>
      </c>
      <c r="B26" t="str">
        <f>VLOOKUP(A26,[1]Sheet3!A:B,2,FALSE)</f>
        <v>UNICEF NUtrition 2019</v>
      </c>
      <c r="C26" s="1">
        <f>VLOOKUP(A26,[1]Sheet3!A:I,8,FALSE)</f>
        <v>43466</v>
      </c>
      <c r="D26" s="1">
        <f>VLOOKUP(A26,[1]Sheet3!A:I,9,FALSE)</f>
        <v>43737.958333333336</v>
      </c>
      <c r="E26">
        <v>506873</v>
      </c>
      <c r="F26" t="str">
        <f>VLOOKUP(E26,[1]Sheet2!A:B,2,FALSE)</f>
        <v>CNW (casual workers ) (59%) (Direct staff) (Bor)</v>
      </c>
      <c r="G26">
        <v>1</v>
      </c>
      <c r="H26">
        <v>72803</v>
      </c>
      <c r="I26">
        <v>0</v>
      </c>
    </row>
    <row r="27" spans="1:9" x14ac:dyDescent="0.25">
      <c r="A27" t="s">
        <v>12</v>
      </c>
      <c r="B27" t="str">
        <f>VLOOKUP(A27,[1]Sheet3!A:B,2,FALSE)</f>
        <v>UNICEF NUtrition 2019</v>
      </c>
      <c r="C27" s="1">
        <f>VLOOKUP(A27,[1]Sheet3!A:I,8,FALSE)</f>
        <v>43466</v>
      </c>
      <c r="D27" s="1">
        <f>VLOOKUP(A27,[1]Sheet3!A:I,9,FALSE)</f>
        <v>43737.958333333336</v>
      </c>
      <c r="E27">
        <v>506875</v>
      </c>
      <c r="F27" t="str">
        <f>VLOOKUP(E27,[1]Sheet2!A:B,2,FALSE)</f>
        <v>CNW (casual workers )(51%) (Direct staff) (Abyei)</v>
      </c>
      <c r="G27">
        <v>1</v>
      </c>
      <c r="H27">
        <v>72818</v>
      </c>
      <c r="I27">
        <v>0</v>
      </c>
    </row>
    <row r="28" spans="1:9" x14ac:dyDescent="0.25">
      <c r="A28" t="s">
        <v>12</v>
      </c>
      <c r="B28" t="str">
        <f>VLOOKUP(A28,[1]Sheet3!A:B,2,FALSE)</f>
        <v>UNICEF NUtrition 2019</v>
      </c>
      <c r="C28" s="1">
        <f>VLOOKUP(A28,[1]Sheet3!A:I,8,FALSE)</f>
        <v>43466</v>
      </c>
      <c r="D28" s="1">
        <f>VLOOKUP(A28,[1]Sheet3!A:I,9,FALSE)</f>
        <v>43737.958333333336</v>
      </c>
      <c r="E28">
        <v>506877</v>
      </c>
      <c r="F28" t="str">
        <f>VLOOKUP(E28,[1]Sheet2!A:B,2,FALSE)</f>
        <v>Center Guards -OTP/TSFP (59%)  (Direct staff) (Bor)</v>
      </c>
      <c r="G28">
        <v>1</v>
      </c>
      <c r="H28">
        <v>72803</v>
      </c>
      <c r="I28">
        <v>0</v>
      </c>
    </row>
    <row r="29" spans="1:9" x14ac:dyDescent="0.25">
      <c r="A29" t="s">
        <v>12</v>
      </c>
      <c r="B29" t="str">
        <f>VLOOKUP(A29,[1]Sheet3!A:B,2,FALSE)</f>
        <v>UNICEF NUtrition 2019</v>
      </c>
      <c r="C29" s="1">
        <f>VLOOKUP(A29,[1]Sheet3!A:I,8,FALSE)</f>
        <v>43466</v>
      </c>
      <c r="D29" s="1">
        <f>VLOOKUP(A29,[1]Sheet3!A:I,9,FALSE)</f>
        <v>43737.958333333336</v>
      </c>
      <c r="E29">
        <v>506880</v>
      </c>
      <c r="F29" t="str">
        <f>VLOOKUP(E29,[1]Sheet2!A:B,2,FALSE)</f>
        <v>Direct Program Support Costs - Premises (71%) (Direct) (Abyei)</v>
      </c>
      <c r="G29">
        <v>3</v>
      </c>
      <c r="H29">
        <v>72818</v>
      </c>
      <c r="I29">
        <v>0</v>
      </c>
    </row>
    <row r="30" spans="1:9" x14ac:dyDescent="0.25">
      <c r="A30" t="s">
        <v>12</v>
      </c>
      <c r="B30" t="str">
        <f>VLOOKUP(A30,[1]Sheet3!A:B,2,FALSE)</f>
        <v>UNICEF NUtrition 2019</v>
      </c>
      <c r="C30" s="1">
        <f>VLOOKUP(A30,[1]Sheet3!A:I,8,FALSE)</f>
        <v>43466</v>
      </c>
      <c r="D30" s="1">
        <f>VLOOKUP(A30,[1]Sheet3!A:I,9,FALSE)</f>
        <v>43737.958333333336</v>
      </c>
      <c r="E30">
        <v>506886</v>
      </c>
      <c r="F30" t="str">
        <f>VLOOKUP(E30,[1]Sheet2!A:B,2,FALSE)</f>
        <v>Zonal Nutrition Program Manager (44%) (Direct staff) (Lankien)</v>
      </c>
      <c r="G30">
        <v>1</v>
      </c>
      <c r="H30">
        <v>72801</v>
      </c>
      <c r="I30">
        <v>0</v>
      </c>
    </row>
    <row r="31" spans="1:9" x14ac:dyDescent="0.25">
      <c r="A31" t="s">
        <v>12</v>
      </c>
      <c r="B31" t="str">
        <f>VLOOKUP(A31,[1]Sheet3!A:B,2,FALSE)</f>
        <v>UNICEF NUtrition 2019</v>
      </c>
      <c r="C31" s="1">
        <f>VLOOKUP(A31,[1]Sheet3!A:I,8,FALSE)</f>
        <v>43466</v>
      </c>
      <c r="D31" s="1">
        <f>VLOOKUP(A31,[1]Sheet3!A:I,9,FALSE)</f>
        <v>43737.958333333336</v>
      </c>
      <c r="E31">
        <v>506887</v>
      </c>
      <c r="F31" t="str">
        <f>VLOOKUP(E31,[1]Sheet2!A:B,2,FALSE)</f>
        <v>Emergency Nutrtion Technical Specialist (49%) (Shared staff)(Juba)</v>
      </c>
      <c r="G31">
        <v>1</v>
      </c>
      <c r="H31">
        <v>72800</v>
      </c>
      <c r="I31">
        <v>0</v>
      </c>
    </row>
    <row r="32" spans="1:9" x14ac:dyDescent="0.25">
      <c r="A32" t="s">
        <v>12</v>
      </c>
      <c r="B32" t="str">
        <f>VLOOKUP(A32,[1]Sheet3!A:B,2,FALSE)</f>
        <v>UNICEF NUtrition 2019</v>
      </c>
      <c r="C32" s="1">
        <f>VLOOKUP(A32,[1]Sheet3!A:I,8,FALSE)</f>
        <v>43466</v>
      </c>
      <c r="D32" s="1">
        <f>VLOOKUP(A32,[1]Sheet3!A:I,9,FALSE)</f>
        <v>43737.958333333336</v>
      </c>
      <c r="E32">
        <v>506897</v>
      </c>
      <c r="F32" t="str">
        <f>VLOOKUP(E32,[1]Sheet2!A:B,2,FALSE)</f>
        <v>To ensure all OTP/SC have minimum WASH package- rehabilitation and gender segregation of latrines, hand washing materials will be provided and potable water for drinking -(Direct)(Bor)</v>
      </c>
      <c r="G32">
        <v>2</v>
      </c>
      <c r="H32">
        <v>72803</v>
      </c>
      <c r="I32">
        <v>0</v>
      </c>
    </row>
    <row r="33" spans="1:9" x14ac:dyDescent="0.25">
      <c r="A33" t="s">
        <v>12</v>
      </c>
      <c r="B33" t="str">
        <f>VLOOKUP(A33,[1]Sheet3!A:B,2,FALSE)</f>
        <v>UNICEF NUtrition 2019</v>
      </c>
      <c r="C33" s="1">
        <f>VLOOKUP(A33,[1]Sheet3!A:I,8,FALSE)</f>
        <v>43466</v>
      </c>
      <c r="D33" s="1">
        <f>VLOOKUP(A33,[1]Sheet3!A:I,9,FALSE)</f>
        <v>43737.958333333336</v>
      </c>
      <c r="E33">
        <v>506904</v>
      </c>
      <c r="F33" t="str">
        <f>VLOOKUP(E33,[1]Sheet2!A:B,2,FALSE)</f>
        <v>CNW (casual workers ) (59%) (Direct staff) (Lankien)</v>
      </c>
      <c r="G33">
        <v>1</v>
      </c>
      <c r="H33">
        <v>72801</v>
      </c>
      <c r="I33">
        <v>0</v>
      </c>
    </row>
    <row r="34" spans="1:9" x14ac:dyDescent="0.25">
      <c r="A34" t="s">
        <v>12</v>
      </c>
      <c r="B34" t="str">
        <f>VLOOKUP(A34,[1]Sheet3!A:B,2,FALSE)</f>
        <v>UNICEF NUtrition 2019</v>
      </c>
      <c r="C34" s="1">
        <f>VLOOKUP(A34,[1]Sheet3!A:I,8,FALSE)</f>
        <v>43466</v>
      </c>
      <c r="D34" s="1">
        <f>VLOOKUP(A34,[1]Sheet3!A:I,9,FALSE)</f>
        <v>43737.958333333336</v>
      </c>
      <c r="E34">
        <v>506905</v>
      </c>
      <c r="F34" t="str">
        <f>VLOOKUP(E34,[1]Sheet2!A:B,2,FALSE)</f>
        <v>Center Guards -OTP/TSFP (59%)  (Direct staff) (Akobo)</v>
      </c>
      <c r="G34">
        <v>1</v>
      </c>
      <c r="H34">
        <v>72802</v>
      </c>
      <c r="I34">
        <v>0</v>
      </c>
    </row>
    <row r="35" spans="1:9" x14ac:dyDescent="0.25">
      <c r="A35" t="s">
        <v>12</v>
      </c>
      <c r="B35" t="str">
        <f>VLOOKUP(A35,[1]Sheet3!A:B,2,FALSE)</f>
        <v>UNICEF NUtrition 2019</v>
      </c>
      <c r="C35" s="1">
        <f>VLOOKUP(A35,[1]Sheet3!A:I,8,FALSE)</f>
        <v>43466</v>
      </c>
      <c r="D35" s="1">
        <f>VLOOKUP(A35,[1]Sheet3!A:I,9,FALSE)</f>
        <v>43737.958333333336</v>
      </c>
      <c r="E35">
        <v>506906</v>
      </c>
      <c r="F35" t="str">
        <f>VLOOKUP(E35,[1]Sheet2!A:B,2,FALSE)</f>
        <v>Incentives for CNVs (51%) (Direct staff) (Abyei)</v>
      </c>
      <c r="G35">
        <v>1</v>
      </c>
      <c r="H35">
        <v>72818</v>
      </c>
      <c r="I35">
        <v>0</v>
      </c>
    </row>
    <row r="36" spans="1:9" x14ac:dyDescent="0.25">
      <c r="A36" t="s">
        <v>12</v>
      </c>
      <c r="B36" t="str">
        <f>VLOOKUP(A36,[1]Sheet3!A:B,2,FALSE)</f>
        <v>UNICEF NUtrition 2019</v>
      </c>
      <c r="C36" s="1">
        <f>VLOOKUP(A36,[1]Sheet3!A:I,8,FALSE)</f>
        <v>43466</v>
      </c>
      <c r="D36" s="1">
        <f>VLOOKUP(A36,[1]Sheet3!A:I,9,FALSE)</f>
        <v>43737.958333333336</v>
      </c>
      <c r="E36">
        <v>506907</v>
      </c>
      <c r="F36" t="str">
        <f>VLOOKUP(E36,[1]Sheet2!A:B,2,FALSE)</f>
        <v>Clinical Nurse / Registered Nurse for SC (59%) (Direct staff) (Bor)</v>
      </c>
      <c r="G36">
        <v>1</v>
      </c>
      <c r="H36">
        <v>72803</v>
      </c>
      <c r="I36">
        <v>0</v>
      </c>
    </row>
    <row r="37" spans="1:9" x14ac:dyDescent="0.25">
      <c r="A37" t="s">
        <v>12</v>
      </c>
      <c r="B37" t="str">
        <f>VLOOKUP(A37,[1]Sheet3!A:B,2,FALSE)</f>
        <v>UNICEF NUtrition 2019</v>
      </c>
      <c r="C37" s="1">
        <f>VLOOKUP(A37,[1]Sheet3!A:I,8,FALSE)</f>
        <v>43466</v>
      </c>
      <c r="D37" s="1">
        <f>VLOOKUP(A37,[1]Sheet3!A:I,9,FALSE)</f>
        <v>43737.958333333336</v>
      </c>
      <c r="E37">
        <v>506909</v>
      </c>
      <c r="F37" t="str">
        <f>VLOOKUP(E37,[1]Sheet2!A:B,2,FALSE)</f>
        <v>SC  Feeding assistant nurse (incentive for HF staff) (89%) (Direct) (Abyei)</v>
      </c>
      <c r="G37">
        <v>2</v>
      </c>
      <c r="H37">
        <v>72818</v>
      </c>
      <c r="I37">
        <v>0</v>
      </c>
    </row>
    <row r="38" spans="1:9" x14ac:dyDescent="0.25">
      <c r="A38" t="s">
        <v>12</v>
      </c>
      <c r="B38" t="str">
        <f>VLOOKUP(A38,[1]Sheet3!A:B,2,FALSE)</f>
        <v>UNICEF NUtrition 2019</v>
      </c>
      <c r="C38" s="1">
        <f>VLOOKUP(A38,[1]Sheet3!A:I,8,FALSE)</f>
        <v>43466</v>
      </c>
      <c r="D38" s="1">
        <f>VLOOKUP(A38,[1]Sheet3!A:I,9,FALSE)</f>
        <v>43737.958333333336</v>
      </c>
      <c r="E38">
        <v>506910</v>
      </c>
      <c r="F38" t="str">
        <f>VLOOKUP(E38,[1]Sheet2!A:B,2,FALSE)</f>
        <v>Direct Program Support Costs - Premises (71%) (Direct) (Akobo)</v>
      </c>
      <c r="G38">
        <v>3</v>
      </c>
      <c r="H38">
        <v>72802</v>
      </c>
      <c r="I38">
        <v>0</v>
      </c>
    </row>
    <row r="39" spans="1:9" x14ac:dyDescent="0.25">
      <c r="A39" t="s">
        <v>12</v>
      </c>
      <c r="B39" t="str">
        <f>VLOOKUP(A39,[1]Sheet3!A:B,2,FALSE)</f>
        <v>UNICEF NUtrition 2019</v>
      </c>
      <c r="C39" s="1">
        <f>VLOOKUP(A39,[1]Sheet3!A:I,8,FALSE)</f>
        <v>43466</v>
      </c>
      <c r="D39" s="1">
        <f>VLOOKUP(A39,[1]Sheet3!A:I,9,FALSE)</f>
        <v>43737.958333333336</v>
      </c>
      <c r="E39">
        <v>506913</v>
      </c>
      <c r="F39" t="str">
        <f>VLOOKUP(E39,[1]Sheet2!A:B,2,FALSE)</f>
        <v>Programme Implementation  Manager Zone 1  (Shared staff)(Juba)</v>
      </c>
      <c r="G39">
        <v>1</v>
      </c>
      <c r="H39">
        <v>72800</v>
      </c>
      <c r="I39">
        <v>0</v>
      </c>
    </row>
    <row r="40" spans="1:9" x14ac:dyDescent="0.25">
      <c r="A40" t="s">
        <v>12</v>
      </c>
      <c r="B40" t="str">
        <f>VLOOKUP(A40,[1]Sheet3!A:B,2,FALSE)</f>
        <v>UNICEF NUtrition 2019</v>
      </c>
      <c r="C40" s="1">
        <f>VLOOKUP(A40,[1]Sheet3!A:I,8,FALSE)</f>
        <v>43466</v>
      </c>
      <c r="D40" s="1">
        <f>VLOOKUP(A40,[1]Sheet3!A:I,9,FALSE)</f>
        <v>43737.958333333336</v>
      </c>
      <c r="E40">
        <v>506914</v>
      </c>
      <c r="F40" t="str">
        <f>VLOOKUP(E40,[1]Sheet2!A:B,2,FALSE)</f>
        <v>Assistant Nutrition Programme Manager -(59%) (Direct staff)(Lankien)</v>
      </c>
      <c r="G40">
        <v>1</v>
      </c>
      <c r="H40">
        <v>72801</v>
      </c>
      <c r="I40">
        <v>0</v>
      </c>
    </row>
    <row r="41" spans="1:9" x14ac:dyDescent="0.25">
      <c r="A41" t="s">
        <v>12</v>
      </c>
      <c r="B41" t="str">
        <f>VLOOKUP(A41,[1]Sheet3!A:B,2,FALSE)</f>
        <v>UNICEF NUtrition 2019</v>
      </c>
      <c r="C41" s="1">
        <f>VLOOKUP(A41,[1]Sheet3!A:I,8,FALSE)</f>
        <v>43466</v>
      </c>
      <c r="D41" s="1">
        <f>VLOOKUP(A41,[1]Sheet3!A:I,9,FALSE)</f>
        <v>43737.958333333336</v>
      </c>
      <c r="E41">
        <v>506915</v>
      </c>
      <c r="F41" t="str">
        <f>VLOOKUP(E41,[1]Sheet2!A:B,2,FALSE)</f>
        <v>Nutrition Officers (76%) (Direct staff) (Torit)</v>
      </c>
      <c r="G41">
        <v>1</v>
      </c>
      <c r="H41">
        <v>72816</v>
      </c>
      <c r="I41">
        <v>0</v>
      </c>
    </row>
    <row r="42" spans="1:9" x14ac:dyDescent="0.25">
      <c r="A42" t="s">
        <v>12</v>
      </c>
      <c r="B42" t="str">
        <f>VLOOKUP(A42,[1]Sheet3!A:B,2,FALSE)</f>
        <v>UNICEF NUtrition 2019</v>
      </c>
      <c r="C42" s="1">
        <f>VLOOKUP(A42,[1]Sheet3!A:I,8,FALSE)</f>
        <v>43466</v>
      </c>
      <c r="D42" s="1">
        <f>VLOOKUP(A42,[1]Sheet3!A:I,9,FALSE)</f>
        <v>43737.958333333336</v>
      </c>
      <c r="E42">
        <v>506916</v>
      </c>
      <c r="F42" t="str">
        <f>VLOOKUP(E42,[1]Sheet2!A:B,2,FALSE)</f>
        <v>Nutrtion Assistant (51%) (Direct staff) (Abyei)</v>
      </c>
      <c r="G42">
        <v>1</v>
      </c>
      <c r="H42">
        <v>72818</v>
      </c>
      <c r="I42">
        <v>0</v>
      </c>
    </row>
    <row r="43" spans="1:9" x14ac:dyDescent="0.25">
      <c r="A43" t="s">
        <v>12</v>
      </c>
      <c r="B43" t="str">
        <f>VLOOKUP(A43,[1]Sheet3!A:B,2,FALSE)</f>
        <v>UNICEF NUtrition 2019</v>
      </c>
      <c r="C43" s="1">
        <f>VLOOKUP(A43,[1]Sheet3!A:I,8,FALSE)</f>
        <v>43466</v>
      </c>
      <c r="D43" s="1">
        <f>VLOOKUP(A43,[1]Sheet3!A:I,9,FALSE)</f>
        <v>43737.958333333336</v>
      </c>
      <c r="E43">
        <v>506917</v>
      </c>
      <c r="F43" t="str">
        <f>VLOOKUP(E43,[1]Sheet2!A:B,2,FALSE)</f>
        <v>CNW (casual workers ) (59%) (Direct staff) (Akobo)</v>
      </c>
      <c r="G43">
        <v>1</v>
      </c>
      <c r="H43">
        <v>72802</v>
      </c>
      <c r="I43">
        <v>0</v>
      </c>
    </row>
    <row r="44" spans="1:9" x14ac:dyDescent="0.25">
      <c r="A44" t="s">
        <v>12</v>
      </c>
      <c r="B44" t="str">
        <f>VLOOKUP(A44,[1]Sheet3!A:B,2,FALSE)</f>
        <v>UNICEF NUtrition 2019</v>
      </c>
      <c r="C44" s="1">
        <f>VLOOKUP(A44,[1]Sheet3!A:I,8,FALSE)</f>
        <v>43466</v>
      </c>
      <c r="D44" s="1">
        <f>VLOOKUP(A44,[1]Sheet3!A:I,9,FALSE)</f>
        <v>43737.958333333336</v>
      </c>
      <c r="E44">
        <v>506919</v>
      </c>
      <c r="F44" t="str">
        <f>VLOOKUP(E44,[1]Sheet2!A:B,2,FALSE)</f>
        <v>Center Guards -OTP/TSFP (59%) (Direct staff) (Abyei)</v>
      </c>
      <c r="G44">
        <v>1</v>
      </c>
      <c r="H44">
        <v>72818</v>
      </c>
      <c r="I44">
        <v>0</v>
      </c>
    </row>
    <row r="45" spans="1:9" x14ac:dyDescent="0.25">
      <c r="A45" t="s">
        <v>12</v>
      </c>
      <c r="B45" t="str">
        <f>VLOOKUP(A45,[1]Sheet3!A:B,2,FALSE)</f>
        <v>UNICEF NUtrition 2019</v>
      </c>
      <c r="C45" s="1">
        <f>VLOOKUP(A45,[1]Sheet3!A:I,8,FALSE)</f>
        <v>43466</v>
      </c>
      <c r="D45" s="1">
        <f>VLOOKUP(A45,[1]Sheet3!A:I,9,FALSE)</f>
        <v>43737.958333333336</v>
      </c>
      <c r="E45">
        <v>506921</v>
      </c>
      <c r="F45" t="str">
        <f>VLOOKUP(E45,[1]Sheet2!A:B,2,FALSE)</f>
        <v>Clinical Nurse / Registered Nurse for SC (Abyei) (51%)</v>
      </c>
      <c r="G45">
        <v>1</v>
      </c>
      <c r="H45">
        <v>72818</v>
      </c>
      <c r="I45">
        <v>0</v>
      </c>
    </row>
    <row r="46" spans="1:9" x14ac:dyDescent="0.25">
      <c r="A46" t="s">
        <v>12</v>
      </c>
      <c r="B46" t="str">
        <f>VLOOKUP(A46,[1]Sheet3!A:B,2,FALSE)</f>
        <v>UNICEF NUtrition 2019</v>
      </c>
      <c r="C46" s="1">
        <f>VLOOKUP(A46,[1]Sheet3!A:I,8,FALSE)</f>
        <v>43466</v>
      </c>
      <c r="D46" s="1">
        <f>VLOOKUP(A46,[1]Sheet3!A:I,9,FALSE)</f>
        <v>43737.958333333336</v>
      </c>
      <c r="E46">
        <v>506929</v>
      </c>
      <c r="F46" t="str">
        <f>VLOOKUP(E46,[1]Sheet2!A:B,2,FALSE)</f>
        <v>Nutrition Program manager (44%) (Direct staff)(Abyei)</v>
      </c>
      <c r="G46">
        <v>1</v>
      </c>
      <c r="H46">
        <v>72818</v>
      </c>
      <c r="I46">
        <v>0</v>
      </c>
    </row>
    <row r="47" spans="1:9" x14ac:dyDescent="0.25">
      <c r="A47" t="s">
        <v>12</v>
      </c>
      <c r="B47" t="str">
        <f>VLOOKUP(A47,[1]Sheet3!A:B,2,FALSE)</f>
        <v>UNICEF NUtrition 2019</v>
      </c>
      <c r="C47" s="1">
        <f>VLOOKUP(A47,[1]Sheet3!A:I,8,FALSE)</f>
        <v>43466</v>
      </c>
      <c r="D47" s="1">
        <f>VLOOKUP(A47,[1]Sheet3!A:I,9,FALSE)</f>
        <v>43737.958333333336</v>
      </c>
      <c r="E47">
        <v>506930</v>
      </c>
      <c r="F47" t="str">
        <f>VLOOKUP(E47,[1]Sheet2!A:B,2,FALSE)</f>
        <v>Director of Programme Implementation (21%) (Shared staff)(Juba)</v>
      </c>
      <c r="G47">
        <v>1</v>
      </c>
      <c r="H47">
        <v>72800</v>
      </c>
      <c r="I47">
        <v>0</v>
      </c>
    </row>
    <row r="48" spans="1:9" x14ac:dyDescent="0.25">
      <c r="A48" t="s">
        <v>12</v>
      </c>
      <c r="B48" t="str">
        <f>VLOOKUP(A48,[1]Sheet3!A:B,2,FALSE)</f>
        <v>UNICEF NUtrition 2019</v>
      </c>
      <c r="C48" s="1">
        <f>VLOOKUP(A48,[1]Sheet3!A:I,8,FALSE)</f>
        <v>43466</v>
      </c>
      <c r="D48" s="1">
        <f>VLOOKUP(A48,[1]Sheet3!A:I,9,FALSE)</f>
        <v>43737.958333333336</v>
      </c>
      <c r="E48">
        <v>506937</v>
      </c>
      <c r="F48" t="str">
        <f>VLOOKUP(E48,[1]Sheet2!A:B,2,FALSE)</f>
        <v>Direct Program Support Costs - Premises (71%) (Direct) (Lankien)</v>
      </c>
      <c r="G48">
        <v>3</v>
      </c>
      <c r="H48">
        <v>72801</v>
      </c>
      <c r="I48">
        <v>0</v>
      </c>
    </row>
    <row r="49" spans="1:9" x14ac:dyDescent="0.25">
      <c r="A49" t="s">
        <v>12</v>
      </c>
      <c r="B49" t="str">
        <f>VLOOKUP(A49,[1]Sheet3!A:B,2,FALSE)</f>
        <v>UNICEF NUtrition 2019</v>
      </c>
      <c r="C49" s="1">
        <f>VLOOKUP(A49,[1]Sheet3!A:I,8,FALSE)</f>
        <v>43466</v>
      </c>
      <c r="D49" s="1">
        <f>VLOOKUP(A49,[1]Sheet3!A:I,9,FALSE)</f>
        <v>43737.958333333336</v>
      </c>
      <c r="E49">
        <v>506945</v>
      </c>
      <c r="F49" t="str">
        <f>VLOOKUP(E49,[1]Sheet2!A:B,2,FALSE)</f>
        <v>Programme Implementation  Manager Zone 2  (Shared staff)(Juba)</v>
      </c>
      <c r="G49">
        <v>1</v>
      </c>
      <c r="H49">
        <v>72800</v>
      </c>
      <c r="I49">
        <v>0</v>
      </c>
    </row>
    <row r="50" spans="1:9" x14ac:dyDescent="0.25">
      <c r="A50" t="s">
        <v>13</v>
      </c>
      <c r="B50" t="str">
        <f>VLOOKUP(A50,[1]Sheet3!A:B,2,FALSE)</f>
        <v>SSD Resilience and Food Security Program (RFSP) II - 202e</v>
      </c>
      <c r="C50" s="1">
        <f>VLOOKUP(A50,[1]Sheet3!A:I,8,FALSE)</f>
        <v>43373.958333333336</v>
      </c>
      <c r="D50" s="1">
        <f>VLOOKUP(A50,[1]Sheet3!A:I,9,FALSE)</f>
        <v>44011.958333333336</v>
      </c>
      <c r="E50">
        <v>507724</v>
      </c>
      <c r="F50" t="str">
        <f>VLOOKUP(E50,[1]Sheet2!A:B,2,FALSE)</f>
        <v>SCI International staff fringe (Juba shared)</v>
      </c>
      <c r="G50">
        <v>1</v>
      </c>
      <c r="H50">
        <v>72800</v>
      </c>
      <c r="I50">
        <v>0</v>
      </c>
    </row>
    <row r="51" spans="1:9" x14ac:dyDescent="0.25">
      <c r="A51" t="s">
        <v>13</v>
      </c>
      <c r="B51" t="str">
        <f>VLOOKUP(A51,[1]Sheet3!A:B,2,FALSE)</f>
        <v>SSD Resilience and Food Security Program (RFSP) II - 202e</v>
      </c>
      <c r="C51" s="1">
        <f>VLOOKUP(A51,[1]Sheet3!A:I,8,FALSE)</f>
        <v>43373.958333333336</v>
      </c>
      <c r="D51" s="1">
        <f>VLOOKUP(A51,[1]Sheet3!A:I,9,FALSE)</f>
        <v>44011.958333333336</v>
      </c>
      <c r="E51">
        <v>511176</v>
      </c>
      <c r="F51" t="str">
        <f>VLOOKUP(E51,[1]Sheet2!A:B,2,FALSE)</f>
        <v>Vehicles running and repairs (Akobo shared)</v>
      </c>
      <c r="G51">
        <v>2</v>
      </c>
      <c r="H51">
        <v>72802</v>
      </c>
      <c r="I51">
        <v>0</v>
      </c>
    </row>
    <row r="52" spans="1:9" x14ac:dyDescent="0.25">
      <c r="A52" t="s">
        <v>14</v>
      </c>
      <c r="B52" t="str">
        <f>VLOOKUP(A52,[1]Sheet3!A:B,2,FALSE)</f>
        <v>SSD Resilience and Food Security Program (RFSP) II - ITSH</v>
      </c>
      <c r="C52" s="1">
        <f>VLOOKUP(A52,[1]Sheet3!A:I,8,FALSE)</f>
        <v>43373.958333333336</v>
      </c>
      <c r="D52" s="1">
        <f>VLOOKUP(A52,[1]Sheet3!A:I,9,FALSE)</f>
        <v>44011.958333333336</v>
      </c>
      <c r="E52">
        <v>512107</v>
      </c>
      <c r="F52" t="str">
        <f>VLOOKUP(E52,[1]Sheet2!A:B,2,FALSE)</f>
        <v>USAID branding and marking(Direct)</v>
      </c>
      <c r="G52">
        <v>2</v>
      </c>
      <c r="H52">
        <v>72802</v>
      </c>
      <c r="I52">
        <v>0</v>
      </c>
    </row>
    <row r="53" spans="1:9" x14ac:dyDescent="0.25">
      <c r="A53" t="s">
        <v>15</v>
      </c>
      <c r="B53" t="str">
        <f>VLOOKUP(A53,[1]Sheet3!A:B,2,FALSE)</f>
        <v>SSD Foregone CAM</v>
      </c>
      <c r="C53" s="1">
        <f>VLOOKUP(A53,[1]Sheet3!A:I,8,FALSE)</f>
        <v>43101</v>
      </c>
      <c r="D53" s="1">
        <f>VLOOKUP(A53,[1]Sheet3!A:I,9,FALSE)</f>
        <v>43830</v>
      </c>
      <c r="E53" t="s">
        <v>16</v>
      </c>
      <c r="F53" t="str">
        <f>VLOOKUP(E53,[1]Sheet2!A:B,2,FALSE)</f>
        <v>Country Shared Costs - Other</v>
      </c>
      <c r="G53">
        <v>3</v>
      </c>
      <c r="H53">
        <v>72800</v>
      </c>
      <c r="I53">
        <v>0</v>
      </c>
    </row>
    <row r="54" spans="1:9" x14ac:dyDescent="0.25">
      <c r="A54" t="s">
        <v>15</v>
      </c>
      <c r="B54" t="str">
        <f>VLOOKUP(A54,[1]Sheet3!A:B,2,FALSE)</f>
        <v>SSD Foregone CAM</v>
      </c>
      <c r="C54" s="1">
        <f>VLOOKUP(A54,[1]Sheet3!A:I,8,FALSE)</f>
        <v>43101</v>
      </c>
      <c r="D54" s="1">
        <f>VLOOKUP(A54,[1]Sheet3!A:I,9,FALSE)</f>
        <v>43830</v>
      </c>
      <c r="E54" t="s">
        <v>17</v>
      </c>
      <c r="F54" t="str">
        <f>VLOOKUP(E54,[1]Sheet2!A:B,2,FALSE)</f>
        <v>Country Shared Costs - Travel &amp; Lodging</v>
      </c>
      <c r="G54">
        <v>3</v>
      </c>
      <c r="H54">
        <v>72800</v>
      </c>
      <c r="I54">
        <v>0</v>
      </c>
    </row>
    <row r="55" spans="1:9" x14ac:dyDescent="0.25">
      <c r="A55" t="s">
        <v>15</v>
      </c>
      <c r="B55" t="str">
        <f>VLOOKUP(A55,[1]Sheet3!A:B,2,FALSE)</f>
        <v>SSD Foregone CAM</v>
      </c>
      <c r="C55" s="1">
        <f>VLOOKUP(A55,[1]Sheet3!A:I,8,FALSE)</f>
        <v>43101</v>
      </c>
      <c r="D55" s="1">
        <f>VLOOKUP(A55,[1]Sheet3!A:I,9,FALSE)</f>
        <v>43830</v>
      </c>
      <c r="E55" t="s">
        <v>18</v>
      </c>
      <c r="F55" t="str">
        <f>VLOOKUP(E55,[1]Sheet2!A:B,2,FALSE)</f>
        <v>Country Shared Costs – Vehicle &amp; transport costs</v>
      </c>
      <c r="G55">
        <v>3</v>
      </c>
      <c r="H55">
        <v>72800</v>
      </c>
      <c r="I55">
        <v>0</v>
      </c>
    </row>
    <row r="56" spans="1:9" x14ac:dyDescent="0.25">
      <c r="A56" t="s">
        <v>19</v>
      </c>
      <c r="B56" t="str">
        <f>VLOOKUP(A56,[1]Sheet3!A:B,2,FALSE)</f>
        <v>SSD 2019 WFP Abyei Nutrition - CASH</v>
      </c>
      <c r="C56" s="1">
        <f>VLOOKUP(A56,[1]Sheet3!A:I,8,FALSE)</f>
        <v>43466</v>
      </c>
      <c r="D56" s="1">
        <f>VLOOKUP(A56,[1]Sheet3!A:I,9,FALSE)</f>
        <v>43830</v>
      </c>
      <c r="E56">
        <v>503222</v>
      </c>
      <c r="F56" t="str">
        <f>VLOOKUP(E56,[1]Sheet2!A:B,2,FALSE)</f>
        <v>Stabilization Centre Nurses (Direct Staff) (Abyei)</v>
      </c>
      <c r="G56">
        <v>1</v>
      </c>
      <c r="H56">
        <v>72818</v>
      </c>
      <c r="I56">
        <v>0</v>
      </c>
    </row>
    <row r="57" spans="1:9" x14ac:dyDescent="0.25">
      <c r="A57" t="s">
        <v>19</v>
      </c>
      <c r="B57" t="str">
        <f>VLOOKUP(A57,[1]Sheet3!A:B,2,FALSE)</f>
        <v>SSD 2019 WFP Abyei Nutrition - CASH</v>
      </c>
      <c r="C57" s="1">
        <f>VLOOKUP(A57,[1]Sheet3!A:I,8,FALSE)</f>
        <v>43466</v>
      </c>
      <c r="D57" s="1">
        <f>VLOOKUP(A57,[1]Sheet3!A:I,9,FALSE)</f>
        <v>43830</v>
      </c>
      <c r="E57">
        <v>503226</v>
      </c>
      <c r="F57" t="str">
        <f>VLOOKUP(E57,[1]Sheet2!A:B,2,FALSE)</f>
        <v>Cleaners- OTP/TSFP (Direct Staff) (Abyei)</v>
      </c>
      <c r="G57">
        <v>1</v>
      </c>
      <c r="H57">
        <v>72818</v>
      </c>
      <c r="I57">
        <v>0</v>
      </c>
    </row>
    <row r="58" spans="1:9" x14ac:dyDescent="0.25">
      <c r="A58" t="s">
        <v>19</v>
      </c>
      <c r="B58" t="str">
        <f>VLOOKUP(A58,[1]Sheet3!A:B,2,FALSE)</f>
        <v>SSD 2019 WFP Abyei Nutrition - CASH</v>
      </c>
      <c r="C58" s="1">
        <f>VLOOKUP(A58,[1]Sheet3!A:I,8,FALSE)</f>
        <v>43466</v>
      </c>
      <c r="D58" s="1">
        <f>VLOOKUP(A58,[1]Sheet3!A:I,9,FALSE)</f>
        <v>43830</v>
      </c>
      <c r="E58">
        <v>503228</v>
      </c>
      <c r="F58" t="str">
        <f>VLOOKUP(E58,[1]Sheet2!A:B,2,FALSE)</f>
        <v>CNV (Direct Staff) (Abyei)</v>
      </c>
      <c r="G58">
        <v>1</v>
      </c>
      <c r="H58">
        <v>72818</v>
      </c>
      <c r="I58">
        <v>0</v>
      </c>
    </row>
    <row r="59" spans="1:9" x14ac:dyDescent="0.25">
      <c r="A59" t="s">
        <v>19</v>
      </c>
      <c r="B59" t="str">
        <f>VLOOKUP(A59,[1]Sheet3!A:B,2,FALSE)</f>
        <v>SSD 2019 WFP Abyei Nutrition - CASH</v>
      </c>
      <c r="C59" s="1">
        <f>VLOOKUP(A59,[1]Sheet3!A:I,8,FALSE)</f>
        <v>43466</v>
      </c>
      <c r="D59" s="1">
        <f>VLOOKUP(A59,[1]Sheet3!A:I,9,FALSE)</f>
        <v>43830</v>
      </c>
      <c r="E59">
        <v>503233</v>
      </c>
      <c r="F59" t="str">
        <f>VLOOKUP(E59,[1]Sheet2!A:B,2,FALSE)</f>
        <v>Vehicle running &amp; Maintenance Costs (Direct) (Abyei)</v>
      </c>
      <c r="G59">
        <v>3</v>
      </c>
      <c r="H59">
        <v>72818</v>
      </c>
      <c r="I59">
        <v>0</v>
      </c>
    </row>
    <row r="60" spans="1:9" x14ac:dyDescent="0.25">
      <c r="A60" t="s">
        <v>19</v>
      </c>
      <c r="B60" t="str">
        <f>VLOOKUP(A60,[1]Sheet3!A:B,2,FALSE)</f>
        <v>SSD 2019 WFP Abyei Nutrition - CASH</v>
      </c>
      <c r="C60" s="1">
        <f>VLOOKUP(A60,[1]Sheet3!A:I,8,FALSE)</f>
        <v>43466</v>
      </c>
      <c r="D60" s="1">
        <f>VLOOKUP(A60,[1]Sheet3!A:I,9,FALSE)</f>
        <v>43830</v>
      </c>
      <c r="E60">
        <v>503234</v>
      </c>
      <c r="F60" t="str">
        <f>VLOOKUP(E60,[1]Sheet2!A:B,2,FALSE)</f>
        <v>Field direct Program support cost-Premises cost (Direct) (Abyei)</v>
      </c>
      <c r="G60">
        <v>3</v>
      </c>
      <c r="H60">
        <v>72818</v>
      </c>
      <c r="I60">
        <v>0</v>
      </c>
    </row>
    <row r="61" spans="1:9" x14ac:dyDescent="0.25">
      <c r="A61" t="s">
        <v>19</v>
      </c>
      <c r="B61" t="str">
        <f>VLOOKUP(A61,[1]Sheet3!A:B,2,FALSE)</f>
        <v>SSD 2019 WFP Abyei Nutrition - CASH</v>
      </c>
      <c r="C61" s="1">
        <f>VLOOKUP(A61,[1]Sheet3!A:I,8,FALSE)</f>
        <v>43466</v>
      </c>
      <c r="D61" s="1">
        <f>VLOOKUP(A61,[1]Sheet3!A:I,9,FALSE)</f>
        <v>43830</v>
      </c>
      <c r="E61">
        <v>503238</v>
      </c>
      <c r="F61" t="str">
        <f>VLOOKUP(E61,[1]Sheet2!A:B,2,FALSE)</f>
        <v>Training of TSFP /BSFP  Staffs on reporting from the sites (New and Refreshe) (Direct) (Abyei)</v>
      </c>
      <c r="G61">
        <v>2</v>
      </c>
      <c r="H61">
        <v>72818</v>
      </c>
      <c r="I61">
        <v>0</v>
      </c>
    </row>
    <row r="62" spans="1:9" x14ac:dyDescent="0.25">
      <c r="A62" t="s">
        <v>19</v>
      </c>
      <c r="B62" t="str">
        <f>VLOOKUP(A62,[1]Sheet3!A:B,2,FALSE)</f>
        <v>SSD 2019 WFP Abyei Nutrition - CASH</v>
      </c>
      <c r="C62" s="1">
        <f>VLOOKUP(A62,[1]Sheet3!A:I,8,FALSE)</f>
        <v>43466</v>
      </c>
      <c r="D62" s="1">
        <f>VLOOKUP(A62,[1]Sheet3!A:I,9,FALSE)</f>
        <v>43830</v>
      </c>
      <c r="E62" t="s">
        <v>20</v>
      </c>
      <c r="F62" t="str">
        <f>VLOOKUP(E62,[1]Sheet2!A:B,2,FALSE)</f>
        <v>Country Shared Costs - Other</v>
      </c>
      <c r="G62">
        <v>3</v>
      </c>
      <c r="H62">
        <v>72800</v>
      </c>
      <c r="I62">
        <v>0</v>
      </c>
    </row>
    <row r="63" spans="1:9" x14ac:dyDescent="0.25">
      <c r="A63" t="s">
        <v>19</v>
      </c>
      <c r="B63" t="str">
        <f>VLOOKUP(A63,[1]Sheet3!A:B,2,FALSE)</f>
        <v>SSD 2019 WFP Abyei Nutrition - CASH</v>
      </c>
      <c r="C63" s="1">
        <f>VLOOKUP(A63,[1]Sheet3!A:I,8,FALSE)</f>
        <v>43466</v>
      </c>
      <c r="D63" s="1">
        <f>VLOOKUP(A63,[1]Sheet3!A:I,9,FALSE)</f>
        <v>43830</v>
      </c>
      <c r="E63" t="s">
        <v>21</v>
      </c>
      <c r="F63" t="str">
        <f>VLOOKUP(E63,[1]Sheet2!A:B,2,FALSE)</f>
        <v>Country Shared Costs - International salaries</v>
      </c>
      <c r="G63">
        <v>3</v>
      </c>
      <c r="H63">
        <v>72800</v>
      </c>
      <c r="I63">
        <v>0</v>
      </c>
    </row>
    <row r="64" spans="1:9" x14ac:dyDescent="0.25">
      <c r="A64" t="s">
        <v>19</v>
      </c>
      <c r="B64" t="str">
        <f>VLOOKUP(A64,[1]Sheet3!A:B,2,FALSE)</f>
        <v>SSD 2019 WFP Abyei Nutrition - CASH</v>
      </c>
      <c r="C64" s="1">
        <f>VLOOKUP(A64,[1]Sheet3!A:I,8,FALSE)</f>
        <v>43466</v>
      </c>
      <c r="D64" s="1">
        <f>VLOOKUP(A64,[1]Sheet3!A:I,9,FALSE)</f>
        <v>43830</v>
      </c>
      <c r="E64" t="s">
        <v>22</v>
      </c>
      <c r="F64" t="str">
        <f>VLOOKUP(E64,[1]Sheet2!A:B,2,FALSE)</f>
        <v>Country Shared Costs - National salaries</v>
      </c>
      <c r="G64">
        <v>3</v>
      </c>
      <c r="H64">
        <v>72800</v>
      </c>
      <c r="I64">
        <v>0</v>
      </c>
    </row>
    <row r="65" spans="1:9" x14ac:dyDescent="0.25">
      <c r="A65" t="s">
        <v>19</v>
      </c>
      <c r="B65" t="str">
        <f>VLOOKUP(A65,[1]Sheet3!A:B,2,FALSE)</f>
        <v>SSD 2019 WFP Abyei Nutrition - CASH</v>
      </c>
      <c r="C65" s="1">
        <f>VLOOKUP(A65,[1]Sheet3!A:I,8,FALSE)</f>
        <v>43466</v>
      </c>
      <c r="D65" s="1">
        <f>VLOOKUP(A65,[1]Sheet3!A:I,9,FALSE)</f>
        <v>43830</v>
      </c>
      <c r="E65" t="s">
        <v>23</v>
      </c>
      <c r="F65" t="str">
        <f>VLOOKUP(E65,[1]Sheet2!A:B,2,FALSE)</f>
        <v>Country Shared Costs - Premise costs</v>
      </c>
      <c r="G65">
        <v>3</v>
      </c>
      <c r="H65">
        <v>72800</v>
      </c>
      <c r="I65">
        <v>0</v>
      </c>
    </row>
    <row r="66" spans="1:9" x14ac:dyDescent="0.25">
      <c r="A66" t="s">
        <v>19</v>
      </c>
      <c r="B66" t="str">
        <f>VLOOKUP(A66,[1]Sheet3!A:B,2,FALSE)</f>
        <v>SSD 2019 WFP Abyei Nutrition - CASH</v>
      </c>
      <c r="C66" s="1">
        <f>VLOOKUP(A66,[1]Sheet3!A:I,8,FALSE)</f>
        <v>43466</v>
      </c>
      <c r="D66" s="1">
        <f>VLOOKUP(A66,[1]Sheet3!A:I,9,FALSE)</f>
        <v>43830</v>
      </c>
      <c r="E66" t="s">
        <v>24</v>
      </c>
      <c r="F66" t="str">
        <f>VLOOKUP(E66,[1]Sheet2!A:B,2,FALSE)</f>
        <v>Country Shared Costs - Travel &amp; Lodging</v>
      </c>
      <c r="G66">
        <v>3</v>
      </c>
      <c r="H66">
        <v>72800</v>
      </c>
      <c r="I66">
        <v>0</v>
      </c>
    </row>
    <row r="67" spans="1:9" x14ac:dyDescent="0.25">
      <c r="A67" t="s">
        <v>19</v>
      </c>
      <c r="B67" t="str">
        <f>VLOOKUP(A67,[1]Sheet3!A:B,2,FALSE)</f>
        <v>SSD 2019 WFP Abyei Nutrition - CASH</v>
      </c>
      <c r="C67" s="1">
        <f>VLOOKUP(A67,[1]Sheet3!A:I,8,FALSE)</f>
        <v>43466</v>
      </c>
      <c r="D67" s="1">
        <f>VLOOKUP(A67,[1]Sheet3!A:I,9,FALSE)</f>
        <v>43830</v>
      </c>
      <c r="E67" t="s">
        <v>25</v>
      </c>
      <c r="F67" t="str">
        <f>VLOOKUP(E67,[1]Sheet2!A:B,2,FALSE)</f>
        <v>Country Shared Costs – Vehicle &amp; transport costs</v>
      </c>
      <c r="G67">
        <v>3</v>
      </c>
      <c r="H67">
        <v>72800</v>
      </c>
      <c r="I67">
        <v>0</v>
      </c>
    </row>
    <row r="68" spans="1:9" x14ac:dyDescent="0.25">
      <c r="A68" t="s">
        <v>26</v>
      </c>
      <c r="B68" t="str">
        <f>VLOOKUP(A68,[1]Sheet3!A:B,2,FALSE)</f>
        <v>SSD 2019 WFP Jonglei – Nutrition - CASH</v>
      </c>
      <c r="C68" s="1">
        <f>VLOOKUP(A68,[1]Sheet3!A:I,8,FALSE)</f>
        <v>43466</v>
      </c>
      <c r="D68" s="1">
        <f>VLOOKUP(A68,[1]Sheet3!A:I,9,FALSE)</f>
        <v>43830</v>
      </c>
      <c r="E68">
        <v>503307</v>
      </c>
      <c r="F68" t="str">
        <f>VLOOKUP(E68,[1]Sheet2!A:B,2,FALSE)</f>
        <v>Zonal Nutrition Program Manager(Direct staff) (Bor)</v>
      </c>
      <c r="G68">
        <v>1</v>
      </c>
      <c r="H68">
        <v>72803</v>
      </c>
      <c r="I68">
        <v>0</v>
      </c>
    </row>
    <row r="69" spans="1:9" x14ac:dyDescent="0.25">
      <c r="A69" t="s">
        <v>26</v>
      </c>
      <c r="B69" t="str">
        <f>VLOOKUP(A69,[1]Sheet3!A:B,2,FALSE)</f>
        <v>SSD 2019 WFP Jonglei – Nutrition - CASH</v>
      </c>
      <c r="C69" s="1">
        <f>VLOOKUP(A69,[1]Sheet3!A:I,8,FALSE)</f>
        <v>43466</v>
      </c>
      <c r="D69" s="1">
        <f>VLOOKUP(A69,[1]Sheet3!A:I,9,FALSE)</f>
        <v>43830</v>
      </c>
      <c r="E69">
        <v>503308</v>
      </c>
      <c r="F69" t="str">
        <f>VLOOKUP(E69,[1]Sheet2!A:B,2,FALSE)</f>
        <v>Nutrition Program Manager (Direct staff) (Waat)</v>
      </c>
      <c r="G69">
        <v>1</v>
      </c>
      <c r="H69">
        <v>72801</v>
      </c>
      <c r="I69">
        <v>0</v>
      </c>
    </row>
    <row r="70" spans="1:9" x14ac:dyDescent="0.25">
      <c r="A70" t="s">
        <v>26</v>
      </c>
      <c r="B70" t="str">
        <f>VLOOKUP(A70,[1]Sheet3!A:B,2,FALSE)</f>
        <v>SSD 2019 WFP Jonglei – Nutrition - CASH</v>
      </c>
      <c r="C70" s="1">
        <f>VLOOKUP(A70,[1]Sheet3!A:I,8,FALSE)</f>
        <v>43466</v>
      </c>
      <c r="D70" s="1">
        <f>VLOOKUP(A70,[1]Sheet3!A:I,9,FALSE)</f>
        <v>43830</v>
      </c>
      <c r="E70">
        <v>503309</v>
      </c>
      <c r="F70" t="str">
        <f>VLOOKUP(E70,[1]Sheet2!A:B,2,FALSE)</f>
        <v>Emergency Nutrition technical specialist (Direct staff) (Juba)</v>
      </c>
      <c r="G70">
        <v>1</v>
      </c>
      <c r="H70">
        <v>72800</v>
      </c>
      <c r="I70">
        <v>0</v>
      </c>
    </row>
    <row r="71" spans="1:9" x14ac:dyDescent="0.25">
      <c r="A71" t="s">
        <v>26</v>
      </c>
      <c r="B71" t="str">
        <f>VLOOKUP(A71,[1]Sheet3!A:B,2,FALSE)</f>
        <v>SSD 2019 WFP Jonglei – Nutrition - CASH</v>
      </c>
      <c r="C71" s="1">
        <f>VLOOKUP(A71,[1]Sheet3!A:I,8,FALSE)</f>
        <v>43466</v>
      </c>
      <c r="D71" s="1">
        <f>VLOOKUP(A71,[1]Sheet3!A:I,9,FALSE)</f>
        <v>43830</v>
      </c>
      <c r="E71">
        <v>503310</v>
      </c>
      <c r="F71" t="str">
        <f>VLOOKUP(E71,[1]Sheet2!A:B,2,FALSE)</f>
        <v>Program Implementation Manager (Direct staff) (Juba)</v>
      </c>
      <c r="G71">
        <v>1</v>
      </c>
      <c r="H71">
        <v>72800</v>
      </c>
      <c r="I71">
        <v>0</v>
      </c>
    </row>
    <row r="72" spans="1:9" x14ac:dyDescent="0.25">
      <c r="A72" t="s">
        <v>26</v>
      </c>
      <c r="B72" t="str">
        <f>VLOOKUP(A72,[1]Sheet3!A:B,2,FALSE)</f>
        <v>SSD 2019 WFP Jonglei – Nutrition - CASH</v>
      </c>
      <c r="C72" s="1">
        <f>VLOOKUP(A72,[1]Sheet3!A:I,8,FALSE)</f>
        <v>43466</v>
      </c>
      <c r="D72" s="1">
        <f>VLOOKUP(A72,[1]Sheet3!A:I,9,FALSE)</f>
        <v>43830</v>
      </c>
      <c r="E72">
        <v>503312</v>
      </c>
      <c r="F72" t="str">
        <f>VLOOKUP(E72,[1]Sheet2!A:B,2,FALSE)</f>
        <v>Field Manager (Direct staff) (Bor)</v>
      </c>
      <c r="G72">
        <v>1</v>
      </c>
      <c r="H72">
        <v>72803</v>
      </c>
      <c r="I72">
        <v>0</v>
      </c>
    </row>
    <row r="73" spans="1:9" x14ac:dyDescent="0.25">
      <c r="A73" t="s">
        <v>26</v>
      </c>
      <c r="B73" t="str">
        <f>VLOOKUP(A73,[1]Sheet3!A:B,2,FALSE)</f>
        <v>SSD 2019 WFP Jonglei – Nutrition - CASH</v>
      </c>
      <c r="C73" s="1">
        <f>VLOOKUP(A73,[1]Sheet3!A:I,8,FALSE)</f>
        <v>43466</v>
      </c>
      <c r="D73" s="1">
        <f>VLOOKUP(A73,[1]Sheet3!A:I,9,FALSE)</f>
        <v>43830</v>
      </c>
      <c r="E73">
        <v>503313</v>
      </c>
      <c r="F73" t="str">
        <f>VLOOKUP(E73,[1]Sheet2!A:B,2,FALSE)</f>
        <v>Field Manager (Direct staff) (Akobo)</v>
      </c>
      <c r="G73">
        <v>1</v>
      </c>
      <c r="H73">
        <v>72802</v>
      </c>
      <c r="I73">
        <v>0</v>
      </c>
    </row>
    <row r="74" spans="1:9" x14ac:dyDescent="0.25">
      <c r="A74" t="s">
        <v>26</v>
      </c>
      <c r="B74" t="str">
        <f>VLOOKUP(A74,[1]Sheet3!A:B,2,FALSE)</f>
        <v>SSD 2019 WFP Jonglei – Nutrition - CASH</v>
      </c>
      <c r="C74" s="1">
        <f>VLOOKUP(A74,[1]Sheet3!A:I,8,FALSE)</f>
        <v>43466</v>
      </c>
      <c r="D74" s="1">
        <f>VLOOKUP(A74,[1]Sheet3!A:I,9,FALSE)</f>
        <v>43830</v>
      </c>
      <c r="E74">
        <v>503314</v>
      </c>
      <c r="F74" t="str">
        <f>VLOOKUP(E74,[1]Sheet2!A:B,2,FALSE)</f>
        <v>Field Manager (Direct staff) (Waat)</v>
      </c>
      <c r="G74">
        <v>1</v>
      </c>
      <c r="H74">
        <v>72801</v>
      </c>
      <c r="I74">
        <v>0</v>
      </c>
    </row>
    <row r="75" spans="1:9" x14ac:dyDescent="0.25">
      <c r="A75" t="s">
        <v>26</v>
      </c>
      <c r="B75" t="str">
        <f>VLOOKUP(A75,[1]Sheet3!A:B,2,FALSE)</f>
        <v>SSD 2019 WFP Jonglei – Nutrition - CASH</v>
      </c>
      <c r="C75" s="1">
        <f>VLOOKUP(A75,[1]Sheet3!A:I,8,FALSE)</f>
        <v>43466</v>
      </c>
      <c r="D75" s="1">
        <f>VLOOKUP(A75,[1]Sheet3!A:I,9,FALSE)</f>
        <v>43830</v>
      </c>
      <c r="E75">
        <v>503315</v>
      </c>
      <c r="F75" t="str">
        <f>VLOOKUP(E75,[1]Sheet2!A:B,2,FALSE)</f>
        <v>Asst. Nutrtion program manger (Direct staff) (Bor)</v>
      </c>
      <c r="G75">
        <v>1</v>
      </c>
      <c r="H75">
        <v>72803</v>
      </c>
      <c r="I75">
        <v>0</v>
      </c>
    </row>
    <row r="76" spans="1:9" x14ac:dyDescent="0.25">
      <c r="A76" t="s">
        <v>26</v>
      </c>
      <c r="B76" t="str">
        <f>VLOOKUP(A76,[1]Sheet3!A:B,2,FALSE)</f>
        <v>SSD 2019 WFP Jonglei – Nutrition - CASH</v>
      </c>
      <c r="C76" s="1">
        <f>VLOOKUP(A76,[1]Sheet3!A:I,8,FALSE)</f>
        <v>43466</v>
      </c>
      <c r="D76" s="1">
        <f>VLOOKUP(A76,[1]Sheet3!A:I,9,FALSE)</f>
        <v>43830</v>
      </c>
      <c r="E76">
        <v>503316</v>
      </c>
      <c r="F76" t="str">
        <f>VLOOKUP(E76,[1]Sheet2!A:B,2,FALSE)</f>
        <v>Asst. Nutrtion program manger (Direct staff) (Akobo)</v>
      </c>
      <c r="G76">
        <v>1</v>
      </c>
      <c r="H76">
        <v>72802</v>
      </c>
      <c r="I76">
        <v>0</v>
      </c>
    </row>
    <row r="77" spans="1:9" x14ac:dyDescent="0.25">
      <c r="A77" t="s">
        <v>26</v>
      </c>
      <c r="B77" t="str">
        <f>VLOOKUP(A77,[1]Sheet3!A:B,2,FALSE)</f>
        <v>SSD 2019 WFP Jonglei – Nutrition - CASH</v>
      </c>
      <c r="C77" s="1">
        <f>VLOOKUP(A77,[1]Sheet3!A:I,8,FALSE)</f>
        <v>43466</v>
      </c>
      <c r="D77" s="1">
        <f>VLOOKUP(A77,[1]Sheet3!A:I,9,FALSE)</f>
        <v>43830</v>
      </c>
      <c r="E77">
        <v>503318</v>
      </c>
      <c r="F77" t="str">
        <f>VLOOKUP(E77,[1]Sheet2!A:B,2,FALSE)</f>
        <v>Nutrition Officer (Direct staff) (Bor)</v>
      </c>
      <c r="G77">
        <v>1</v>
      </c>
      <c r="H77">
        <v>72803</v>
      </c>
      <c r="I77">
        <v>0</v>
      </c>
    </row>
    <row r="78" spans="1:9" x14ac:dyDescent="0.25">
      <c r="A78" t="s">
        <v>26</v>
      </c>
      <c r="B78" t="str">
        <f>VLOOKUP(A78,[1]Sheet3!A:B,2,FALSE)</f>
        <v>SSD 2019 WFP Jonglei – Nutrition - CASH</v>
      </c>
      <c r="C78" s="1">
        <f>VLOOKUP(A78,[1]Sheet3!A:I,8,FALSE)</f>
        <v>43466</v>
      </c>
      <c r="D78" s="1">
        <f>VLOOKUP(A78,[1]Sheet3!A:I,9,FALSE)</f>
        <v>43830</v>
      </c>
      <c r="E78">
        <v>503320</v>
      </c>
      <c r="F78" t="str">
        <f>VLOOKUP(E78,[1]Sheet2!A:B,2,FALSE)</f>
        <v>Center Guards -OTP/TSFP (Direct staff) (Bor)</v>
      </c>
      <c r="G78">
        <v>1</v>
      </c>
      <c r="H78">
        <v>72803</v>
      </c>
      <c r="I78">
        <v>0</v>
      </c>
    </row>
    <row r="79" spans="1:9" x14ac:dyDescent="0.25">
      <c r="A79" t="s">
        <v>26</v>
      </c>
      <c r="B79" t="str">
        <f>VLOOKUP(A79,[1]Sheet3!A:B,2,FALSE)</f>
        <v>SSD 2019 WFP Jonglei – Nutrition - CASH</v>
      </c>
      <c r="C79" s="1">
        <f>VLOOKUP(A79,[1]Sheet3!A:I,8,FALSE)</f>
        <v>43466</v>
      </c>
      <c r="D79" s="1">
        <f>VLOOKUP(A79,[1]Sheet3!A:I,9,FALSE)</f>
        <v>43830</v>
      </c>
      <c r="E79">
        <v>503325</v>
      </c>
      <c r="F79" t="str">
        <f>VLOOKUP(E79,[1]Sheet2!A:B,2,FALSE)</f>
        <v>Field direct support - Vehcile and transport (Direct) (Bor)</v>
      </c>
      <c r="G79">
        <v>2</v>
      </c>
      <c r="H79">
        <v>72803</v>
      </c>
      <c r="I79">
        <v>0</v>
      </c>
    </row>
    <row r="80" spans="1:9" x14ac:dyDescent="0.25">
      <c r="A80" t="s">
        <v>26</v>
      </c>
      <c r="B80" t="str">
        <f>VLOOKUP(A80,[1]Sheet3!A:B,2,FALSE)</f>
        <v>SSD 2019 WFP Jonglei – Nutrition - CASH</v>
      </c>
      <c r="C80" s="1">
        <f>VLOOKUP(A80,[1]Sheet3!A:I,8,FALSE)</f>
        <v>43466</v>
      </c>
      <c r="D80" s="1">
        <f>VLOOKUP(A80,[1]Sheet3!A:I,9,FALSE)</f>
        <v>43830</v>
      </c>
      <c r="E80">
        <v>503326</v>
      </c>
      <c r="F80" t="str">
        <f>VLOOKUP(E80,[1]Sheet2!A:B,2,FALSE)</f>
        <v>Field direct support - Vehcile and transport (Direct) (Akobo)</v>
      </c>
      <c r="G80">
        <v>2</v>
      </c>
      <c r="H80">
        <v>72802</v>
      </c>
      <c r="I80">
        <v>0</v>
      </c>
    </row>
    <row r="81" spans="1:9" x14ac:dyDescent="0.25">
      <c r="A81" t="s">
        <v>26</v>
      </c>
      <c r="B81" t="str">
        <f>VLOOKUP(A81,[1]Sheet3!A:B,2,FALSE)</f>
        <v>SSD 2019 WFP Jonglei – Nutrition - CASH</v>
      </c>
      <c r="C81" s="1">
        <f>VLOOKUP(A81,[1]Sheet3!A:I,8,FALSE)</f>
        <v>43466</v>
      </c>
      <c r="D81" s="1">
        <f>VLOOKUP(A81,[1]Sheet3!A:I,9,FALSE)</f>
        <v>43830</v>
      </c>
      <c r="E81">
        <v>503327</v>
      </c>
      <c r="F81" t="str">
        <f>VLOOKUP(E81,[1]Sheet2!A:B,2,FALSE)</f>
        <v>Field direct support - Vehcile and transport (Direct) (Waat)</v>
      </c>
      <c r="G81">
        <v>2</v>
      </c>
      <c r="H81">
        <v>72801</v>
      </c>
      <c r="I81">
        <v>0</v>
      </c>
    </row>
    <row r="82" spans="1:9" x14ac:dyDescent="0.25">
      <c r="A82" t="s">
        <v>26</v>
      </c>
      <c r="B82" t="str">
        <f>VLOOKUP(A82,[1]Sheet3!A:B,2,FALSE)</f>
        <v>SSD 2019 WFP Jonglei – Nutrition - CASH</v>
      </c>
      <c r="C82" s="1">
        <f>VLOOKUP(A82,[1]Sheet3!A:I,8,FALSE)</f>
        <v>43466</v>
      </c>
      <c r="D82" s="1">
        <f>VLOOKUP(A82,[1]Sheet3!A:I,9,FALSE)</f>
        <v>43830</v>
      </c>
      <c r="E82">
        <v>512702</v>
      </c>
      <c r="F82" t="str">
        <f>VLOOKUP(E82,[1]Sheet2!A:B,2,FALSE)</f>
        <v>Nutrition Officer(Direct staff)(Waat)</v>
      </c>
      <c r="G82">
        <v>1</v>
      </c>
      <c r="H82">
        <v>72801</v>
      </c>
      <c r="I82">
        <v>0</v>
      </c>
    </row>
    <row r="83" spans="1:9" x14ac:dyDescent="0.25">
      <c r="A83" t="s">
        <v>26</v>
      </c>
      <c r="B83" t="str">
        <f>VLOOKUP(A83,[1]Sheet3!A:B,2,FALSE)</f>
        <v>SSD 2019 WFP Jonglei – Nutrition - CASH</v>
      </c>
      <c r="C83" s="1">
        <f>VLOOKUP(A83,[1]Sheet3!A:I,8,FALSE)</f>
        <v>43466</v>
      </c>
      <c r="D83" s="1">
        <f>VLOOKUP(A83,[1]Sheet3!A:I,9,FALSE)</f>
        <v>43830</v>
      </c>
      <c r="E83">
        <v>512703</v>
      </c>
      <c r="F83" t="str">
        <f>VLOOKUP(E83,[1]Sheet2!A:B,2,FALSE)</f>
        <v>Nutrtion Assistant(Direct staff)(Akobo)</v>
      </c>
      <c r="G83">
        <v>1</v>
      </c>
      <c r="H83">
        <v>72802</v>
      </c>
      <c r="I83">
        <v>0</v>
      </c>
    </row>
    <row r="84" spans="1:9" x14ac:dyDescent="0.25">
      <c r="A84" t="s">
        <v>26</v>
      </c>
      <c r="B84" t="str">
        <f>VLOOKUP(A84,[1]Sheet3!A:B,2,FALSE)</f>
        <v>SSD 2019 WFP Jonglei – Nutrition - CASH</v>
      </c>
      <c r="C84" s="1">
        <f>VLOOKUP(A84,[1]Sheet3!A:I,8,FALSE)</f>
        <v>43466</v>
      </c>
      <c r="D84" s="1">
        <f>VLOOKUP(A84,[1]Sheet3!A:I,9,FALSE)</f>
        <v>43830</v>
      </c>
      <c r="E84">
        <v>512704</v>
      </c>
      <c r="F84" t="str">
        <f>VLOOKUP(E84,[1]Sheet2!A:B,2,FALSE)</f>
        <v>Nutrtion Assistant(Direct Staff)(Waat)</v>
      </c>
      <c r="G84">
        <v>1</v>
      </c>
      <c r="H84">
        <v>72801</v>
      </c>
      <c r="I84">
        <v>0</v>
      </c>
    </row>
    <row r="85" spans="1:9" x14ac:dyDescent="0.25">
      <c r="A85" t="s">
        <v>26</v>
      </c>
      <c r="B85" t="str">
        <f>VLOOKUP(A85,[1]Sheet3!A:B,2,FALSE)</f>
        <v>SSD 2019 WFP Jonglei – Nutrition - CASH</v>
      </c>
      <c r="C85" s="1">
        <f>VLOOKUP(A85,[1]Sheet3!A:I,8,FALSE)</f>
        <v>43466</v>
      </c>
      <c r="D85" s="1">
        <f>VLOOKUP(A85,[1]Sheet3!A:I,9,FALSE)</f>
        <v>43830</v>
      </c>
      <c r="E85">
        <v>512705</v>
      </c>
      <c r="F85" t="str">
        <f>VLOOKUP(E85,[1]Sheet2!A:B,2,FALSE)</f>
        <v>Center Guards -OTP/TSFP(Direct Staff)(Akobo)</v>
      </c>
      <c r="G85">
        <v>1</v>
      </c>
      <c r="H85">
        <v>72802</v>
      </c>
      <c r="I85">
        <v>0</v>
      </c>
    </row>
    <row r="86" spans="1:9" x14ac:dyDescent="0.25">
      <c r="A86" t="s">
        <v>26</v>
      </c>
      <c r="B86" t="str">
        <f>VLOOKUP(A86,[1]Sheet3!A:B,2,FALSE)</f>
        <v>SSD 2019 WFP Jonglei – Nutrition - CASH</v>
      </c>
      <c r="C86" s="1">
        <f>VLOOKUP(A86,[1]Sheet3!A:I,8,FALSE)</f>
        <v>43466</v>
      </c>
      <c r="D86" s="1">
        <f>VLOOKUP(A86,[1]Sheet3!A:I,9,FALSE)</f>
        <v>43830</v>
      </c>
      <c r="E86">
        <v>512706</v>
      </c>
      <c r="F86" t="str">
        <f>VLOOKUP(E86,[1]Sheet2!A:B,2,FALSE)</f>
        <v>Center Guards -OTP/TSFP(Direct Staff)(Waat)</v>
      </c>
      <c r="G86">
        <v>1</v>
      </c>
      <c r="H86">
        <v>72801</v>
      </c>
      <c r="I86">
        <v>0</v>
      </c>
    </row>
    <row r="87" spans="1:9" x14ac:dyDescent="0.25">
      <c r="A87" t="s">
        <v>26</v>
      </c>
      <c r="B87" t="str">
        <f>VLOOKUP(A87,[1]Sheet3!A:B,2,FALSE)</f>
        <v>SSD 2019 WFP Jonglei – Nutrition - CASH</v>
      </c>
      <c r="C87" s="1">
        <f>VLOOKUP(A87,[1]Sheet3!A:I,8,FALSE)</f>
        <v>43466</v>
      </c>
      <c r="D87" s="1">
        <f>VLOOKUP(A87,[1]Sheet3!A:I,9,FALSE)</f>
        <v>43830</v>
      </c>
      <c r="E87">
        <v>512714</v>
      </c>
      <c r="F87" t="str">
        <f>VLOOKUP(E87,[1]Sheet2!A:B,2,FALSE)</f>
        <v>Travel and Acommodation(Direct)(Bor)</v>
      </c>
      <c r="G87">
        <v>2</v>
      </c>
      <c r="H87">
        <v>72803</v>
      </c>
      <c r="I87">
        <v>0</v>
      </c>
    </row>
    <row r="88" spans="1:9" x14ac:dyDescent="0.25">
      <c r="A88" t="s">
        <v>26</v>
      </c>
      <c r="B88" t="str">
        <f>VLOOKUP(A88,[1]Sheet3!A:B,2,FALSE)</f>
        <v>SSD 2019 WFP Jonglei – Nutrition - CASH</v>
      </c>
      <c r="C88" s="1">
        <f>VLOOKUP(A88,[1]Sheet3!A:I,8,FALSE)</f>
        <v>43466</v>
      </c>
      <c r="D88" s="1">
        <f>VLOOKUP(A88,[1]Sheet3!A:I,9,FALSE)</f>
        <v>43830</v>
      </c>
      <c r="E88">
        <v>512715</v>
      </c>
      <c r="F88" t="str">
        <f>VLOOKUP(E88,[1]Sheet2!A:B,2,FALSE)</f>
        <v>Travel and Acommodation(Direct)(Akobo)</v>
      </c>
      <c r="G88">
        <v>2</v>
      </c>
      <c r="H88">
        <v>72802</v>
      </c>
      <c r="I88">
        <v>0</v>
      </c>
    </row>
    <row r="89" spans="1:9" x14ac:dyDescent="0.25">
      <c r="A89" t="s">
        <v>26</v>
      </c>
      <c r="B89" t="str">
        <f>VLOOKUP(A89,[1]Sheet3!A:B,2,FALSE)</f>
        <v>SSD 2019 WFP Jonglei – Nutrition - CASH</v>
      </c>
      <c r="C89" s="1">
        <f>VLOOKUP(A89,[1]Sheet3!A:I,8,FALSE)</f>
        <v>43466</v>
      </c>
      <c r="D89" s="1">
        <f>VLOOKUP(A89,[1]Sheet3!A:I,9,FALSE)</f>
        <v>43830</v>
      </c>
      <c r="E89">
        <v>512716</v>
      </c>
      <c r="F89" t="str">
        <f>VLOOKUP(E89,[1]Sheet2!A:B,2,FALSE)</f>
        <v>Travel and Acommodation(Direct)(Waat)</v>
      </c>
      <c r="G89">
        <v>2</v>
      </c>
      <c r="H89">
        <v>72801</v>
      </c>
      <c r="I89">
        <v>0</v>
      </c>
    </row>
    <row r="90" spans="1:9" x14ac:dyDescent="0.25">
      <c r="A90" t="s">
        <v>26</v>
      </c>
      <c r="B90" t="str">
        <f>VLOOKUP(A90,[1]Sheet3!A:B,2,FALSE)</f>
        <v>SSD 2019 WFP Jonglei – Nutrition - CASH</v>
      </c>
      <c r="C90" s="1">
        <f>VLOOKUP(A90,[1]Sheet3!A:I,8,FALSE)</f>
        <v>43466</v>
      </c>
      <c r="D90" s="1">
        <f>VLOOKUP(A90,[1]Sheet3!A:I,9,FALSE)</f>
        <v>43830</v>
      </c>
      <c r="E90">
        <v>512717</v>
      </c>
      <c r="F90" t="str">
        <f>VLOOKUP(E90,[1]Sheet2!A:B,2,FALSE)</f>
        <v>Perdiem outside location(Direct)(Bor)</v>
      </c>
      <c r="G90">
        <v>2</v>
      </c>
      <c r="H90">
        <v>72803</v>
      </c>
      <c r="I90">
        <v>0</v>
      </c>
    </row>
    <row r="91" spans="1:9" x14ac:dyDescent="0.25">
      <c r="A91" t="s">
        <v>26</v>
      </c>
      <c r="B91" t="str">
        <f>VLOOKUP(A91,[1]Sheet3!A:B,2,FALSE)</f>
        <v>SSD 2019 WFP Jonglei – Nutrition - CASH</v>
      </c>
      <c r="C91" s="1">
        <f>VLOOKUP(A91,[1]Sheet3!A:I,8,FALSE)</f>
        <v>43466</v>
      </c>
      <c r="D91" s="1">
        <f>VLOOKUP(A91,[1]Sheet3!A:I,9,FALSE)</f>
        <v>43830</v>
      </c>
      <c r="E91">
        <v>512718</v>
      </c>
      <c r="F91" t="str">
        <f>VLOOKUP(E91,[1]Sheet2!A:B,2,FALSE)</f>
        <v>Perdiem outside location(Direct)(Akobo)</v>
      </c>
      <c r="G91">
        <v>2</v>
      </c>
      <c r="H91">
        <v>72802</v>
      </c>
      <c r="I91">
        <v>0</v>
      </c>
    </row>
    <row r="92" spans="1:9" x14ac:dyDescent="0.25">
      <c r="A92" t="s">
        <v>26</v>
      </c>
      <c r="B92" t="str">
        <f>VLOOKUP(A92,[1]Sheet3!A:B,2,FALSE)</f>
        <v>SSD 2019 WFP Jonglei – Nutrition - CASH</v>
      </c>
      <c r="C92" s="1">
        <f>VLOOKUP(A92,[1]Sheet3!A:I,8,FALSE)</f>
        <v>43466</v>
      </c>
      <c r="D92" s="1">
        <f>VLOOKUP(A92,[1]Sheet3!A:I,9,FALSE)</f>
        <v>43830</v>
      </c>
      <c r="E92">
        <v>512719</v>
      </c>
      <c r="F92" t="str">
        <f>VLOOKUP(E92,[1]Sheet2!A:B,2,FALSE)</f>
        <v>Perdiem outside location(Direct)(Waat)</v>
      </c>
      <c r="G92">
        <v>2</v>
      </c>
      <c r="H92">
        <v>72801</v>
      </c>
      <c r="I92">
        <v>0</v>
      </c>
    </row>
    <row r="93" spans="1:9" x14ac:dyDescent="0.25">
      <c r="A93" t="s">
        <v>26</v>
      </c>
      <c r="B93" t="str">
        <f>VLOOKUP(A93,[1]Sheet3!A:B,2,FALSE)</f>
        <v>SSD 2019 WFP Jonglei – Nutrition - CASH</v>
      </c>
      <c r="C93" s="1">
        <f>VLOOKUP(A93,[1]Sheet3!A:I,8,FALSE)</f>
        <v>43466</v>
      </c>
      <c r="D93" s="1">
        <f>VLOOKUP(A93,[1]Sheet3!A:I,9,FALSE)</f>
        <v>43830</v>
      </c>
      <c r="E93">
        <v>512720</v>
      </c>
      <c r="F93" t="str">
        <f>VLOOKUP(E93,[1]Sheet2!A:B,2,FALSE)</f>
        <v>Premises(Shared non-staff)(Bor)</v>
      </c>
      <c r="G93">
        <v>3</v>
      </c>
      <c r="H93">
        <v>72803</v>
      </c>
      <c r="I93">
        <v>0</v>
      </c>
    </row>
    <row r="94" spans="1:9" x14ac:dyDescent="0.25">
      <c r="A94" t="s">
        <v>26</v>
      </c>
      <c r="B94" t="str">
        <f>VLOOKUP(A94,[1]Sheet3!A:B,2,FALSE)</f>
        <v>SSD 2019 WFP Jonglei – Nutrition - CASH</v>
      </c>
      <c r="C94" s="1">
        <f>VLOOKUP(A94,[1]Sheet3!A:I,8,FALSE)</f>
        <v>43466</v>
      </c>
      <c r="D94" s="1">
        <f>VLOOKUP(A94,[1]Sheet3!A:I,9,FALSE)</f>
        <v>43830</v>
      </c>
      <c r="E94">
        <v>512721</v>
      </c>
      <c r="F94" t="str">
        <f>VLOOKUP(E94,[1]Sheet2!A:B,2,FALSE)</f>
        <v>Premises(Shared non-staff)(Akobo)</v>
      </c>
      <c r="G94">
        <v>3</v>
      </c>
      <c r="H94">
        <v>72802</v>
      </c>
      <c r="I94">
        <v>0</v>
      </c>
    </row>
    <row r="95" spans="1:9" x14ac:dyDescent="0.25">
      <c r="A95" t="s">
        <v>26</v>
      </c>
      <c r="B95" t="str">
        <f>VLOOKUP(A95,[1]Sheet3!A:B,2,FALSE)</f>
        <v>SSD 2019 WFP Jonglei – Nutrition - CASH</v>
      </c>
      <c r="C95" s="1">
        <f>VLOOKUP(A95,[1]Sheet3!A:I,8,FALSE)</f>
        <v>43466</v>
      </c>
      <c r="D95" s="1">
        <f>VLOOKUP(A95,[1]Sheet3!A:I,9,FALSE)</f>
        <v>43830</v>
      </c>
      <c r="E95">
        <v>512722</v>
      </c>
      <c r="F95" t="str">
        <f>VLOOKUP(E95,[1]Sheet2!A:B,2,FALSE)</f>
        <v>Premises(Shared non-staff)(Waat)</v>
      </c>
      <c r="G95">
        <v>3</v>
      </c>
      <c r="H95">
        <v>72801</v>
      </c>
      <c r="I95">
        <v>0</v>
      </c>
    </row>
    <row r="96" spans="1:9" x14ac:dyDescent="0.25">
      <c r="A96" t="s">
        <v>26</v>
      </c>
      <c r="B96" t="str">
        <f>VLOOKUP(A96,[1]Sheet3!A:B,2,FALSE)</f>
        <v>SSD 2019 WFP Jonglei – Nutrition - CASH</v>
      </c>
      <c r="C96" s="1">
        <f>VLOOKUP(A96,[1]Sheet3!A:I,8,FALSE)</f>
        <v>43466</v>
      </c>
      <c r="D96" s="1">
        <f>VLOOKUP(A96,[1]Sheet3!A:I,9,FALSE)</f>
        <v>43830</v>
      </c>
      <c r="E96">
        <v>512723</v>
      </c>
      <c r="F96" t="str">
        <f>VLOOKUP(E96,[1]Sheet2!A:B,2,FALSE)</f>
        <v>Storage rehabilitaions(Shared non-staff)(Bor)</v>
      </c>
      <c r="G96">
        <v>2</v>
      </c>
      <c r="H96">
        <v>72803</v>
      </c>
      <c r="I96">
        <v>0</v>
      </c>
    </row>
    <row r="97" spans="1:9" x14ac:dyDescent="0.25">
      <c r="A97" t="s">
        <v>26</v>
      </c>
      <c r="B97" t="str">
        <f>VLOOKUP(A97,[1]Sheet3!A:B,2,FALSE)</f>
        <v>SSD 2019 WFP Jonglei – Nutrition - CASH</v>
      </c>
      <c r="C97" s="1">
        <f>VLOOKUP(A97,[1]Sheet3!A:I,8,FALSE)</f>
        <v>43466</v>
      </c>
      <c r="D97" s="1">
        <f>VLOOKUP(A97,[1]Sheet3!A:I,9,FALSE)</f>
        <v>43830</v>
      </c>
      <c r="E97">
        <v>512724</v>
      </c>
      <c r="F97" t="str">
        <f>VLOOKUP(E97,[1]Sheet2!A:B,2,FALSE)</f>
        <v>Storage rehabilitaions(Shared non-staff)(Akobo)</v>
      </c>
      <c r="G97">
        <v>2</v>
      </c>
      <c r="H97">
        <v>72802</v>
      </c>
      <c r="I97">
        <v>0</v>
      </c>
    </row>
    <row r="98" spans="1:9" x14ac:dyDescent="0.25">
      <c r="A98" t="s">
        <v>26</v>
      </c>
      <c r="B98" t="str">
        <f>VLOOKUP(A98,[1]Sheet3!A:B,2,FALSE)</f>
        <v>SSD 2019 WFP Jonglei – Nutrition - CASH</v>
      </c>
      <c r="C98" s="1">
        <f>VLOOKUP(A98,[1]Sheet3!A:I,8,FALSE)</f>
        <v>43466</v>
      </c>
      <c r="D98" s="1">
        <f>VLOOKUP(A98,[1]Sheet3!A:I,9,FALSE)</f>
        <v>43830</v>
      </c>
      <c r="E98">
        <v>512725</v>
      </c>
      <c r="F98" t="str">
        <f>VLOOKUP(E98,[1]Sheet2!A:B,2,FALSE)</f>
        <v>Storage rehabilitaions(Shared non-staff)(Waat)</v>
      </c>
      <c r="G98">
        <v>2</v>
      </c>
      <c r="H98">
        <v>72801</v>
      </c>
      <c r="I98">
        <v>0</v>
      </c>
    </row>
    <row r="99" spans="1:9" x14ac:dyDescent="0.25">
      <c r="A99" t="s">
        <v>26</v>
      </c>
      <c r="B99" t="str">
        <f>VLOOKUP(A99,[1]Sheet3!A:B,2,FALSE)</f>
        <v>SSD 2019 WFP Jonglei – Nutrition - CASH</v>
      </c>
      <c r="C99" s="1">
        <f>VLOOKUP(A99,[1]Sheet3!A:I,8,FALSE)</f>
        <v>43466</v>
      </c>
      <c r="D99" s="1">
        <f>VLOOKUP(A99,[1]Sheet3!A:I,9,FALSE)</f>
        <v>43830</v>
      </c>
      <c r="E99">
        <v>512726</v>
      </c>
      <c r="F99" t="str">
        <f>VLOOKUP(E99,[1]Sheet2!A:B,2,FALSE)</f>
        <v>Casual workeres(Direct)(Bor)</v>
      </c>
      <c r="G99">
        <v>2</v>
      </c>
      <c r="H99">
        <v>72803</v>
      </c>
      <c r="I99">
        <v>0</v>
      </c>
    </row>
    <row r="100" spans="1:9" x14ac:dyDescent="0.25">
      <c r="A100" t="s">
        <v>26</v>
      </c>
      <c r="B100" t="str">
        <f>VLOOKUP(A100,[1]Sheet3!A:B,2,FALSE)</f>
        <v>SSD 2019 WFP Jonglei – Nutrition - CASH</v>
      </c>
      <c r="C100" s="1">
        <f>VLOOKUP(A100,[1]Sheet3!A:I,8,FALSE)</f>
        <v>43466</v>
      </c>
      <c r="D100" s="1">
        <f>VLOOKUP(A100,[1]Sheet3!A:I,9,FALSE)</f>
        <v>43830</v>
      </c>
      <c r="E100">
        <v>512727</v>
      </c>
      <c r="F100" t="str">
        <f>VLOOKUP(E100,[1]Sheet2!A:B,2,FALSE)</f>
        <v>Casual workeres(Direct)(Akobo)</v>
      </c>
      <c r="G100">
        <v>2</v>
      </c>
      <c r="H100">
        <v>72802</v>
      </c>
      <c r="I100">
        <v>0</v>
      </c>
    </row>
    <row r="101" spans="1:9" x14ac:dyDescent="0.25">
      <c r="A101" t="s">
        <v>26</v>
      </c>
      <c r="B101" t="str">
        <f>VLOOKUP(A101,[1]Sheet3!A:B,2,FALSE)</f>
        <v>SSD 2019 WFP Jonglei – Nutrition - CASH</v>
      </c>
      <c r="C101" s="1">
        <f>VLOOKUP(A101,[1]Sheet3!A:I,8,FALSE)</f>
        <v>43466</v>
      </c>
      <c r="D101" s="1">
        <f>VLOOKUP(A101,[1]Sheet3!A:I,9,FALSE)</f>
        <v>43830</v>
      </c>
      <c r="E101">
        <v>512728</v>
      </c>
      <c r="F101" t="str">
        <f>VLOOKUP(E101,[1]Sheet2!A:B,2,FALSE)</f>
        <v>Casual workeres(Direct)(Waat)</v>
      </c>
      <c r="G101">
        <v>2</v>
      </c>
      <c r="H101">
        <v>72801</v>
      </c>
      <c r="I101">
        <v>0</v>
      </c>
    </row>
    <row r="102" spans="1:9" x14ac:dyDescent="0.25">
      <c r="A102" t="s">
        <v>26</v>
      </c>
      <c r="B102" t="str">
        <f>VLOOKUP(A102,[1]Sheet3!A:B,2,FALSE)</f>
        <v>SSD 2019 WFP Jonglei – Nutrition - CASH</v>
      </c>
      <c r="C102" s="1">
        <f>VLOOKUP(A102,[1]Sheet3!A:I,8,FALSE)</f>
        <v>43466</v>
      </c>
      <c r="D102" s="1">
        <f>VLOOKUP(A102,[1]Sheet3!A:I,9,FALSE)</f>
        <v>43830</v>
      </c>
      <c r="E102">
        <v>512731</v>
      </c>
      <c r="F102" t="str">
        <f>VLOOKUP(E102,[1]Sheet2!A:B,2,FALSE)</f>
        <v>Provide quarterly supportive supervision and monitoring visits to OTP/TSFP sites to improve the functionality and the quality of the services delivered in the sites(Direct)(Bor)</v>
      </c>
      <c r="G102">
        <v>2</v>
      </c>
      <c r="H102">
        <v>72803</v>
      </c>
      <c r="I102">
        <v>0</v>
      </c>
    </row>
    <row r="103" spans="1:9" x14ac:dyDescent="0.25">
      <c r="A103" t="s">
        <v>26</v>
      </c>
      <c r="B103" t="str">
        <f>VLOOKUP(A103,[1]Sheet3!A:B,2,FALSE)</f>
        <v>SSD 2019 WFP Jonglei – Nutrition - CASH</v>
      </c>
      <c r="C103" s="1">
        <f>VLOOKUP(A103,[1]Sheet3!A:I,8,FALSE)</f>
        <v>43466</v>
      </c>
      <c r="D103" s="1">
        <f>VLOOKUP(A103,[1]Sheet3!A:I,9,FALSE)</f>
        <v>43830</v>
      </c>
      <c r="E103">
        <v>512732</v>
      </c>
      <c r="F103" t="str">
        <f>VLOOKUP(E103,[1]Sheet2!A:B,2,FALSE)</f>
        <v>Provide quarterly supportive supervision and monitoring visits to OTP/TSFP sites to improve the functionality and the quality of the services delivered in the sites(Direct)(Akobo)</v>
      </c>
      <c r="G103">
        <v>2</v>
      </c>
      <c r="H103">
        <v>72802</v>
      </c>
      <c r="I103">
        <v>0</v>
      </c>
    </row>
    <row r="104" spans="1:9" x14ac:dyDescent="0.25">
      <c r="A104" t="s">
        <v>26</v>
      </c>
      <c r="B104" t="str">
        <f>VLOOKUP(A104,[1]Sheet3!A:B,2,FALSE)</f>
        <v>SSD 2019 WFP Jonglei – Nutrition - CASH</v>
      </c>
      <c r="C104" s="1">
        <f>VLOOKUP(A104,[1]Sheet3!A:I,8,FALSE)</f>
        <v>43466</v>
      </c>
      <c r="D104" s="1">
        <f>VLOOKUP(A104,[1]Sheet3!A:I,9,FALSE)</f>
        <v>43830</v>
      </c>
      <c r="E104">
        <v>512733</v>
      </c>
      <c r="F104" t="str">
        <f>VLOOKUP(E104,[1]Sheet2!A:B,2,FALSE)</f>
        <v>Provide quarterly supportive supervision and monitoring visits to OTP/TSFP sites to improve the functionality and the quality of the services delivered in the sites(Direct)(Waat)</v>
      </c>
      <c r="G104">
        <v>2</v>
      </c>
      <c r="H104">
        <v>72801</v>
      </c>
      <c r="I104">
        <v>0</v>
      </c>
    </row>
    <row r="105" spans="1:9" x14ac:dyDescent="0.25">
      <c r="A105" t="s">
        <v>26</v>
      </c>
      <c r="B105" t="str">
        <f>VLOOKUP(A105,[1]Sheet3!A:B,2,FALSE)</f>
        <v>SSD 2019 WFP Jonglei – Nutrition - CASH</v>
      </c>
      <c r="C105" s="1">
        <f>VLOOKUP(A105,[1]Sheet3!A:I,8,FALSE)</f>
        <v>43466</v>
      </c>
      <c r="D105" s="1">
        <f>VLOOKUP(A105,[1]Sheet3!A:I,9,FALSE)</f>
        <v>43830</v>
      </c>
      <c r="E105">
        <v>512734</v>
      </c>
      <c r="F105" t="str">
        <f>VLOOKUP(E105,[1]Sheet2!A:B,2,FALSE)</f>
        <v>Visibility and accountability(Direct)(Bor)</v>
      </c>
      <c r="G105">
        <v>2</v>
      </c>
      <c r="H105">
        <v>72803</v>
      </c>
      <c r="I105">
        <v>0</v>
      </c>
    </row>
    <row r="106" spans="1:9" x14ac:dyDescent="0.25">
      <c r="A106" t="s">
        <v>26</v>
      </c>
      <c r="B106" t="str">
        <f>VLOOKUP(A106,[1]Sheet3!A:B,2,FALSE)</f>
        <v>SSD 2019 WFP Jonglei – Nutrition - CASH</v>
      </c>
      <c r="C106" s="1">
        <f>VLOOKUP(A106,[1]Sheet3!A:I,8,FALSE)</f>
        <v>43466</v>
      </c>
      <c r="D106" s="1">
        <f>VLOOKUP(A106,[1]Sheet3!A:I,9,FALSE)</f>
        <v>43830</v>
      </c>
      <c r="E106">
        <v>512735</v>
      </c>
      <c r="F106" t="str">
        <f>VLOOKUP(E106,[1]Sheet2!A:B,2,FALSE)</f>
        <v>Visibility and accountability(Direct)(Akobo)</v>
      </c>
      <c r="G106">
        <v>2</v>
      </c>
      <c r="H106">
        <v>72802</v>
      </c>
      <c r="I106">
        <v>0</v>
      </c>
    </row>
    <row r="107" spans="1:9" x14ac:dyDescent="0.25">
      <c r="A107" t="s">
        <v>26</v>
      </c>
      <c r="B107" t="str">
        <f>VLOOKUP(A107,[1]Sheet3!A:B,2,FALSE)</f>
        <v>SSD 2019 WFP Jonglei – Nutrition - CASH</v>
      </c>
      <c r="C107" s="1">
        <f>VLOOKUP(A107,[1]Sheet3!A:I,8,FALSE)</f>
        <v>43466</v>
      </c>
      <c r="D107" s="1">
        <f>VLOOKUP(A107,[1]Sheet3!A:I,9,FALSE)</f>
        <v>43830</v>
      </c>
      <c r="E107">
        <v>512736</v>
      </c>
      <c r="F107" t="str">
        <f>VLOOKUP(E107,[1]Sheet2!A:B,2,FALSE)</f>
        <v>Visibility and accountability(Direct)(Waat)</v>
      </c>
      <c r="G107">
        <v>2</v>
      </c>
      <c r="H107">
        <v>72801</v>
      </c>
      <c r="I107">
        <v>0</v>
      </c>
    </row>
    <row r="108" spans="1:9" x14ac:dyDescent="0.25">
      <c r="A108" t="s">
        <v>26</v>
      </c>
      <c r="B108" t="str">
        <f>VLOOKUP(A108,[1]Sheet3!A:B,2,FALSE)</f>
        <v>SSD 2019 WFP Jonglei – Nutrition - CASH</v>
      </c>
      <c r="C108" s="1">
        <f>VLOOKUP(A108,[1]Sheet3!A:I,8,FALSE)</f>
        <v>43466</v>
      </c>
      <c r="D108" s="1">
        <f>VLOOKUP(A108,[1]Sheet3!A:I,9,FALSE)</f>
        <v>43830</v>
      </c>
      <c r="E108">
        <v>503331</v>
      </c>
      <c r="F108" t="str">
        <f>VLOOKUP(E108,[1]Sheet2!A:B,2,FALSE)</f>
        <v>Community Mobilization and sensitization (Direct) (Bor)</v>
      </c>
      <c r="G108">
        <v>2</v>
      </c>
      <c r="H108">
        <v>72803</v>
      </c>
      <c r="I108">
        <v>0</v>
      </c>
    </row>
    <row r="109" spans="1:9" x14ac:dyDescent="0.25">
      <c r="A109" t="s">
        <v>26</v>
      </c>
      <c r="B109" t="str">
        <f>VLOOKUP(A109,[1]Sheet3!A:B,2,FALSE)</f>
        <v>SSD 2019 WFP Jonglei – Nutrition - CASH</v>
      </c>
      <c r="C109" s="1">
        <f>VLOOKUP(A109,[1]Sheet3!A:I,8,FALSE)</f>
        <v>43466</v>
      </c>
      <c r="D109" s="1">
        <f>VLOOKUP(A109,[1]Sheet3!A:I,9,FALSE)</f>
        <v>43830</v>
      </c>
      <c r="E109">
        <v>503332</v>
      </c>
      <c r="F109" t="str">
        <f>VLOOKUP(E109,[1]Sheet2!A:B,2,FALSE)</f>
        <v>Training of SCI and government staff on CMAM (Direct) (Bor)</v>
      </c>
      <c r="G109">
        <v>2</v>
      </c>
      <c r="H109">
        <v>72803</v>
      </c>
      <c r="I109">
        <v>0</v>
      </c>
    </row>
    <row r="110" spans="1:9" x14ac:dyDescent="0.25">
      <c r="A110" t="s">
        <v>26</v>
      </c>
      <c r="B110" t="str">
        <f>VLOOKUP(A110,[1]Sheet3!A:B,2,FALSE)</f>
        <v>SSD 2019 WFP Jonglei – Nutrition - CASH</v>
      </c>
      <c r="C110" s="1">
        <f>VLOOKUP(A110,[1]Sheet3!A:I,8,FALSE)</f>
        <v>43466</v>
      </c>
      <c r="D110" s="1">
        <f>VLOOKUP(A110,[1]Sheet3!A:I,9,FALSE)</f>
        <v>43830</v>
      </c>
      <c r="E110">
        <v>503333</v>
      </c>
      <c r="F110" t="str">
        <f>VLOOKUP(E110,[1]Sheet2!A:B,2,FALSE)</f>
        <v>Training of SCI and government staff on MIYCN (Direct) (Bor)</v>
      </c>
      <c r="G110">
        <v>2</v>
      </c>
      <c r="H110">
        <v>72803</v>
      </c>
      <c r="I110">
        <v>0</v>
      </c>
    </row>
    <row r="111" spans="1:9" x14ac:dyDescent="0.25">
      <c r="A111" t="s">
        <v>26</v>
      </c>
      <c r="B111" t="str">
        <f>VLOOKUP(A111,[1]Sheet3!A:B,2,FALSE)</f>
        <v>SSD 2019 WFP Jonglei – Nutrition - CASH</v>
      </c>
      <c r="C111" s="1">
        <f>VLOOKUP(A111,[1]Sheet3!A:I,8,FALSE)</f>
        <v>43466</v>
      </c>
      <c r="D111" s="1">
        <f>VLOOKUP(A111,[1]Sheet3!A:I,9,FALSE)</f>
        <v>43830</v>
      </c>
      <c r="E111">
        <v>512709</v>
      </c>
      <c r="F111" t="str">
        <f>VLOOKUP(E111,[1]Sheet2!A:B,2,FALSE)</f>
        <v>Community Mobilization and sensitization(Direct)(Akobo)</v>
      </c>
      <c r="G111">
        <v>2</v>
      </c>
      <c r="H111">
        <v>72802</v>
      </c>
      <c r="I111">
        <v>0</v>
      </c>
    </row>
    <row r="112" spans="1:9" x14ac:dyDescent="0.25">
      <c r="A112" t="s">
        <v>26</v>
      </c>
      <c r="B112" t="str">
        <f>VLOOKUP(A112,[1]Sheet3!A:B,2,FALSE)</f>
        <v>SSD 2019 WFP Jonglei – Nutrition - CASH</v>
      </c>
      <c r="C112" s="1">
        <f>VLOOKUP(A112,[1]Sheet3!A:I,8,FALSE)</f>
        <v>43466</v>
      </c>
      <c r="D112" s="1">
        <f>VLOOKUP(A112,[1]Sheet3!A:I,9,FALSE)</f>
        <v>43830</v>
      </c>
      <c r="E112">
        <v>512710</v>
      </c>
      <c r="F112" t="str">
        <f>VLOOKUP(E112,[1]Sheet2!A:B,2,FALSE)</f>
        <v>Training of SCI and government staff on CMAM (Direct)(Akobo)</v>
      </c>
      <c r="G112">
        <v>2</v>
      </c>
      <c r="H112">
        <v>72802</v>
      </c>
      <c r="I112">
        <v>0</v>
      </c>
    </row>
    <row r="113" spans="1:9" x14ac:dyDescent="0.25">
      <c r="A113" t="s">
        <v>26</v>
      </c>
      <c r="B113" t="str">
        <f>VLOOKUP(A113,[1]Sheet3!A:B,2,FALSE)</f>
        <v>SSD 2019 WFP Jonglei – Nutrition - CASH</v>
      </c>
      <c r="C113" s="1">
        <f>VLOOKUP(A113,[1]Sheet3!A:I,8,FALSE)</f>
        <v>43466</v>
      </c>
      <c r="D113" s="1">
        <f>VLOOKUP(A113,[1]Sheet3!A:I,9,FALSE)</f>
        <v>43830</v>
      </c>
      <c r="E113">
        <v>512711</v>
      </c>
      <c r="F113" t="str">
        <f>VLOOKUP(E113,[1]Sheet2!A:B,2,FALSE)</f>
        <v>Training of SCI and government staff on CMAM(Direct)(Nyirol)</v>
      </c>
      <c r="G113">
        <v>2</v>
      </c>
      <c r="H113">
        <v>72816</v>
      </c>
      <c r="I113">
        <v>0</v>
      </c>
    </row>
    <row r="114" spans="1:9" x14ac:dyDescent="0.25">
      <c r="A114" t="s">
        <v>26</v>
      </c>
      <c r="B114" t="str">
        <f>VLOOKUP(A114,[1]Sheet3!A:B,2,FALSE)</f>
        <v>SSD 2019 WFP Jonglei – Nutrition - CASH</v>
      </c>
      <c r="C114" s="1">
        <f>VLOOKUP(A114,[1]Sheet3!A:I,8,FALSE)</f>
        <v>43466</v>
      </c>
      <c r="D114" s="1">
        <f>VLOOKUP(A114,[1]Sheet3!A:I,9,FALSE)</f>
        <v>43830</v>
      </c>
      <c r="E114">
        <v>512712</v>
      </c>
      <c r="F114" t="str">
        <f>VLOOKUP(E114,[1]Sheet2!A:B,2,FALSE)</f>
        <v>Training of SCI and government staff on MIYCN (Direct)(Akobo)</v>
      </c>
      <c r="G114">
        <v>2</v>
      </c>
      <c r="H114">
        <v>72802</v>
      </c>
      <c r="I114">
        <v>0</v>
      </c>
    </row>
    <row r="115" spans="1:9" x14ac:dyDescent="0.25">
      <c r="A115" t="s">
        <v>26</v>
      </c>
      <c r="B115" t="str">
        <f>VLOOKUP(A115,[1]Sheet3!A:B,2,FALSE)</f>
        <v>SSD 2019 WFP Jonglei – Nutrition - CASH</v>
      </c>
      <c r="C115" s="1">
        <f>VLOOKUP(A115,[1]Sheet3!A:I,8,FALSE)</f>
        <v>43466</v>
      </c>
      <c r="D115" s="1">
        <f>VLOOKUP(A115,[1]Sheet3!A:I,9,FALSE)</f>
        <v>43830</v>
      </c>
      <c r="E115">
        <v>512713</v>
      </c>
      <c r="F115" t="str">
        <f>VLOOKUP(E115,[1]Sheet2!A:B,2,FALSE)</f>
        <v>Training of SCI and government staff on MIYCN(Direct)(Nyirol)</v>
      </c>
      <c r="G115">
        <v>2</v>
      </c>
      <c r="H115">
        <v>72816</v>
      </c>
      <c r="I115">
        <v>0</v>
      </c>
    </row>
    <row r="116" spans="1:9" x14ac:dyDescent="0.25">
      <c r="A116" t="s">
        <v>26</v>
      </c>
      <c r="B116" t="str">
        <f>VLOOKUP(A116,[1]Sheet3!A:B,2,FALSE)</f>
        <v>SSD 2019 WFP Jonglei – Nutrition - CASH</v>
      </c>
      <c r="C116" s="1">
        <f>VLOOKUP(A116,[1]Sheet3!A:I,8,FALSE)</f>
        <v>43466</v>
      </c>
      <c r="D116" s="1">
        <f>VLOOKUP(A116,[1]Sheet3!A:I,9,FALSE)</f>
        <v>43830</v>
      </c>
      <c r="E116">
        <v>512729</v>
      </c>
      <c r="F116" t="str">
        <f>VLOOKUP(E116,[1]Sheet2!A:B,2,FALSE)</f>
        <v>TSFP/BSFP site equipment cahir, table aand file cabinet(Direct)(Akobo)</v>
      </c>
      <c r="G116">
        <v>2</v>
      </c>
      <c r="H116">
        <v>72802</v>
      </c>
      <c r="I116">
        <v>0</v>
      </c>
    </row>
    <row r="117" spans="1:9" x14ac:dyDescent="0.25">
      <c r="A117" t="s">
        <v>26</v>
      </c>
      <c r="B117" t="str">
        <f>VLOOKUP(A117,[1]Sheet3!A:B,2,FALSE)</f>
        <v>SSD 2019 WFP Jonglei – Nutrition - CASH</v>
      </c>
      <c r="C117" s="1">
        <f>VLOOKUP(A117,[1]Sheet3!A:I,8,FALSE)</f>
        <v>43466</v>
      </c>
      <c r="D117" s="1">
        <f>VLOOKUP(A117,[1]Sheet3!A:I,9,FALSE)</f>
        <v>43830</v>
      </c>
      <c r="E117">
        <v>512730</v>
      </c>
      <c r="F117" t="str">
        <f>VLOOKUP(E117,[1]Sheet2!A:B,2,FALSE)</f>
        <v>TSFP/BSFP site equipment cahir, table aand file cabinet(Direct)(Waat)</v>
      </c>
      <c r="G117">
        <v>2</v>
      </c>
      <c r="H117">
        <v>72801</v>
      </c>
      <c r="I117">
        <v>0</v>
      </c>
    </row>
    <row r="118" spans="1:9" x14ac:dyDescent="0.25">
      <c r="A118" t="s">
        <v>26</v>
      </c>
      <c r="B118" t="str">
        <f>VLOOKUP(A118,[1]Sheet3!A:B,2,FALSE)</f>
        <v>SSD 2019 WFP Jonglei – Nutrition - CASH</v>
      </c>
      <c r="C118" s="1">
        <f>VLOOKUP(A118,[1]Sheet3!A:I,8,FALSE)</f>
        <v>43466</v>
      </c>
      <c r="D118" s="1">
        <f>VLOOKUP(A118,[1]Sheet3!A:I,9,FALSE)</f>
        <v>43830</v>
      </c>
      <c r="E118">
        <v>512707</v>
      </c>
      <c r="F118" t="str">
        <f>VLOOKUP(E118,[1]Sheet2!A:B,2,FALSE)</f>
        <v>Incentives fr CNV's(Ditect Staff)(Akobo)</v>
      </c>
      <c r="G118">
        <v>2</v>
      </c>
      <c r="H118">
        <v>72802</v>
      </c>
      <c r="I118">
        <v>0</v>
      </c>
    </row>
    <row r="119" spans="1:9" x14ac:dyDescent="0.25">
      <c r="A119" t="s">
        <v>26</v>
      </c>
      <c r="B119" t="str">
        <f>VLOOKUP(A119,[1]Sheet3!A:B,2,FALSE)</f>
        <v>SSD 2019 WFP Jonglei – Nutrition - CASH</v>
      </c>
      <c r="C119" s="1">
        <f>VLOOKUP(A119,[1]Sheet3!A:I,8,FALSE)</f>
        <v>43466</v>
      </c>
      <c r="D119" s="1">
        <f>VLOOKUP(A119,[1]Sheet3!A:I,9,FALSE)</f>
        <v>43830</v>
      </c>
      <c r="E119">
        <v>512708</v>
      </c>
      <c r="F119" t="str">
        <f>VLOOKUP(E119,[1]Sheet2!A:B,2,FALSE)</f>
        <v>Incentives fr CNV's(Direct Staff)(Waat)</v>
      </c>
      <c r="G119">
        <v>1</v>
      </c>
      <c r="H119">
        <v>72801</v>
      </c>
      <c r="I119">
        <v>0</v>
      </c>
    </row>
    <row r="120" spans="1:9" x14ac:dyDescent="0.25">
      <c r="A120" t="s">
        <v>26</v>
      </c>
      <c r="B120" t="str">
        <f>VLOOKUP(A120,[1]Sheet3!A:B,2,FALSE)</f>
        <v>SSD 2019 WFP Jonglei – Nutrition - CASH</v>
      </c>
      <c r="C120" s="1">
        <f>VLOOKUP(A120,[1]Sheet3!A:I,8,FALSE)</f>
        <v>43466</v>
      </c>
      <c r="D120" s="1">
        <f>VLOOKUP(A120,[1]Sheet3!A:I,9,FALSE)</f>
        <v>43830</v>
      </c>
      <c r="E120">
        <v>512926</v>
      </c>
      <c r="F120" t="str">
        <f>VLOOKUP(E120,[1]Sheet2!A:B,2,FALSE)</f>
        <v>Program Implementation Manager (Direct staff) (Juba)</v>
      </c>
      <c r="G120">
        <v>1</v>
      </c>
      <c r="H120">
        <v>72800</v>
      </c>
      <c r="I120">
        <v>0</v>
      </c>
    </row>
    <row r="121" spans="1:9" x14ac:dyDescent="0.25">
      <c r="A121" t="s">
        <v>26</v>
      </c>
      <c r="B121" t="str">
        <f>VLOOKUP(A121,[1]Sheet3!A:B,2,FALSE)</f>
        <v>SSD 2019 WFP Jonglei – Nutrition - CASH</v>
      </c>
      <c r="C121" s="1">
        <f>VLOOKUP(A121,[1]Sheet3!A:I,8,FALSE)</f>
        <v>43466</v>
      </c>
      <c r="D121" s="1">
        <f>VLOOKUP(A121,[1]Sheet3!A:I,9,FALSE)</f>
        <v>43830</v>
      </c>
      <c r="E121">
        <v>512927</v>
      </c>
      <c r="F121" t="str">
        <f>VLOOKUP(E121,[1]Sheet2!A:B,2,FALSE)</f>
        <v>Head of Monitoring Evaliation and Learning (Direct staff) (Juba)</v>
      </c>
      <c r="G121">
        <v>1</v>
      </c>
      <c r="H121">
        <v>72800</v>
      </c>
      <c r="I121">
        <v>0</v>
      </c>
    </row>
    <row r="122" spans="1:9" x14ac:dyDescent="0.25">
      <c r="A122" t="s">
        <v>26</v>
      </c>
      <c r="B122" t="str">
        <f>VLOOKUP(A122,[1]Sheet3!A:B,2,FALSE)</f>
        <v>SSD 2019 WFP Jonglei – Nutrition - CASH</v>
      </c>
      <c r="C122" s="1">
        <f>VLOOKUP(A122,[1]Sheet3!A:I,8,FALSE)</f>
        <v>43466</v>
      </c>
      <c r="D122" s="1">
        <f>VLOOKUP(A122,[1]Sheet3!A:I,9,FALSE)</f>
        <v>43830</v>
      </c>
      <c r="E122">
        <v>512928</v>
      </c>
      <c r="F122" t="str">
        <f>VLOOKUP(E122,[1]Sheet2!A:B,2,FALSE)</f>
        <v>Deputy Finance Director/Head of budgeting and reporting (Direct) (Juba)</v>
      </c>
      <c r="G122">
        <v>1</v>
      </c>
      <c r="H122">
        <v>72800</v>
      </c>
      <c r="I122">
        <v>0</v>
      </c>
    </row>
    <row r="123" spans="1:9" x14ac:dyDescent="0.25">
      <c r="A123" t="s">
        <v>26</v>
      </c>
      <c r="B123" t="str">
        <f>VLOOKUP(A123,[1]Sheet3!A:B,2,FALSE)</f>
        <v>SSD 2019 WFP Jonglei – Nutrition - CASH</v>
      </c>
      <c r="C123" s="1">
        <f>VLOOKUP(A123,[1]Sheet3!A:I,8,FALSE)</f>
        <v>43466</v>
      </c>
      <c r="D123" s="1">
        <f>VLOOKUP(A123,[1]Sheet3!A:I,9,FALSE)</f>
        <v>43830</v>
      </c>
      <c r="E123">
        <v>512929</v>
      </c>
      <c r="F123" t="str">
        <f>VLOOKUP(E123,[1]Sheet2!A:B,2,FALSE)</f>
        <v>Commodity Manager (Direct) (Juba)</v>
      </c>
      <c r="G123">
        <v>1</v>
      </c>
      <c r="H123">
        <v>72800</v>
      </c>
      <c r="I123">
        <v>0</v>
      </c>
    </row>
    <row r="124" spans="1:9" x14ac:dyDescent="0.25">
      <c r="A124" t="s">
        <v>26</v>
      </c>
      <c r="B124" t="str">
        <f>VLOOKUP(A124,[1]Sheet3!A:B,2,FALSE)</f>
        <v>SSD 2019 WFP Jonglei – Nutrition - CASH</v>
      </c>
      <c r="C124" s="1">
        <f>VLOOKUP(A124,[1]Sheet3!A:I,8,FALSE)</f>
        <v>43466</v>
      </c>
      <c r="D124" s="1">
        <f>VLOOKUP(A124,[1]Sheet3!A:I,9,FALSE)</f>
        <v>43830</v>
      </c>
      <c r="E124">
        <v>512930</v>
      </c>
      <c r="F124" t="str">
        <f>VLOOKUP(E124,[1]Sheet2!A:B,2,FALSE)</f>
        <v>Awards Coordinator (Direct) (Juba)</v>
      </c>
      <c r="G124">
        <v>1</v>
      </c>
      <c r="H124">
        <v>72800</v>
      </c>
      <c r="I124">
        <v>0</v>
      </c>
    </row>
    <row r="125" spans="1:9" x14ac:dyDescent="0.25">
      <c r="A125" t="s">
        <v>27</v>
      </c>
      <c r="B125" t="str">
        <f>VLOOKUP(A125,[1]Sheet3!A:B,2,FALSE)</f>
        <v>SSD 2019 WFP Eastern Equatoria – Nutrition (BSFP/TSFP) - CASH</v>
      </c>
      <c r="C125" s="1">
        <f>VLOOKUP(A125,[1]Sheet3!A:I,8,FALSE)</f>
        <v>43466</v>
      </c>
      <c r="D125" s="1">
        <f>VLOOKUP(A125,[1]Sheet3!A:I,9,FALSE)</f>
        <v>43830</v>
      </c>
      <c r="E125">
        <v>503386</v>
      </c>
      <c r="F125" t="str">
        <f>VLOOKUP(E125,[1]Sheet2!A:B,2,FALSE)</f>
        <v>Program Impementation Manager (Direct staff) (Juba)</v>
      </c>
      <c r="G125">
        <v>1</v>
      </c>
      <c r="H125">
        <v>72800</v>
      </c>
      <c r="I125">
        <v>0</v>
      </c>
    </row>
    <row r="126" spans="1:9" x14ac:dyDescent="0.25">
      <c r="A126" t="s">
        <v>27</v>
      </c>
      <c r="B126" t="str">
        <f>VLOOKUP(A126,[1]Sheet3!A:B,2,FALSE)</f>
        <v>SSD 2019 WFP Eastern Equatoria – Nutrition (BSFP/TSFP) - CASH</v>
      </c>
      <c r="C126" s="1">
        <f>VLOOKUP(A126,[1]Sheet3!A:I,8,FALSE)</f>
        <v>43466</v>
      </c>
      <c r="D126" s="1">
        <f>VLOOKUP(A126,[1]Sheet3!A:I,9,FALSE)</f>
        <v>43830</v>
      </c>
      <c r="E126">
        <v>503388</v>
      </c>
      <c r="F126" t="str">
        <f>VLOOKUP(E126,[1]Sheet2!A:B,2,FALSE)</f>
        <v>Director of Program Implementation (Direct staff) (Juba)</v>
      </c>
      <c r="G126">
        <v>1</v>
      </c>
      <c r="H126">
        <v>72800</v>
      </c>
      <c r="I126">
        <v>0</v>
      </c>
    </row>
    <row r="127" spans="1:9" x14ac:dyDescent="0.25">
      <c r="A127" t="s">
        <v>27</v>
      </c>
      <c r="B127" t="str">
        <f>VLOOKUP(A127,[1]Sheet3!A:B,2,FALSE)</f>
        <v>SSD 2019 WFP Eastern Equatoria – Nutrition (BSFP/TSFP) - CASH</v>
      </c>
      <c r="C127" s="1">
        <f>VLOOKUP(A127,[1]Sheet3!A:I,8,FALSE)</f>
        <v>43466</v>
      </c>
      <c r="D127" s="1">
        <f>VLOOKUP(A127,[1]Sheet3!A:I,9,FALSE)</f>
        <v>43830</v>
      </c>
      <c r="E127">
        <v>503390</v>
      </c>
      <c r="F127" t="str">
        <f>VLOOKUP(E127,[1]Sheet2!A:B,2,FALSE)</f>
        <v>Survey Manager (Direct staff) (Juba)</v>
      </c>
      <c r="G127">
        <v>1</v>
      </c>
      <c r="H127">
        <v>72800</v>
      </c>
      <c r="I127">
        <v>0</v>
      </c>
    </row>
    <row r="128" spans="1:9" x14ac:dyDescent="0.25">
      <c r="A128" t="s">
        <v>27</v>
      </c>
      <c r="B128" t="str">
        <f>VLOOKUP(A128,[1]Sheet3!A:B,2,FALSE)</f>
        <v>SSD 2019 WFP Eastern Equatoria – Nutrition (BSFP/TSFP) - CASH</v>
      </c>
      <c r="C128" s="1">
        <f>VLOOKUP(A128,[1]Sheet3!A:I,8,FALSE)</f>
        <v>43466</v>
      </c>
      <c r="D128" s="1">
        <f>VLOOKUP(A128,[1]Sheet3!A:I,9,FALSE)</f>
        <v>43830</v>
      </c>
      <c r="E128">
        <v>503391</v>
      </c>
      <c r="F128" t="str">
        <f>VLOOKUP(E128,[1]Sheet2!A:B,2,FALSE)</f>
        <v>Field Manager (Direct staff) (Kapoeta)</v>
      </c>
      <c r="G128">
        <v>1</v>
      </c>
      <c r="H128">
        <v>72803</v>
      </c>
      <c r="I128">
        <v>0</v>
      </c>
    </row>
    <row r="129" spans="1:9" x14ac:dyDescent="0.25">
      <c r="A129" t="s">
        <v>27</v>
      </c>
      <c r="B129" t="str">
        <f>VLOOKUP(A129,[1]Sheet3!A:B,2,FALSE)</f>
        <v>SSD 2019 WFP Eastern Equatoria – Nutrition (BSFP/TSFP) - CASH</v>
      </c>
      <c r="C129" s="1">
        <f>VLOOKUP(A129,[1]Sheet3!A:I,8,FALSE)</f>
        <v>43466</v>
      </c>
      <c r="D129" s="1">
        <f>VLOOKUP(A129,[1]Sheet3!A:I,9,FALSE)</f>
        <v>43830</v>
      </c>
      <c r="E129" t="s">
        <v>28</v>
      </c>
      <c r="F129" t="str">
        <f>VLOOKUP(E129,[1]Sheet2!A:B,2,FALSE)</f>
        <v>Country Shared Costs - Other</v>
      </c>
      <c r="G129">
        <v>3</v>
      </c>
      <c r="H129">
        <v>72800</v>
      </c>
      <c r="I129">
        <v>0</v>
      </c>
    </row>
    <row r="130" spans="1:9" x14ac:dyDescent="0.25">
      <c r="A130" t="s">
        <v>27</v>
      </c>
      <c r="B130" t="str">
        <f>VLOOKUP(A130,[1]Sheet3!A:B,2,FALSE)</f>
        <v>SSD 2019 WFP Eastern Equatoria – Nutrition (BSFP/TSFP) - CASH</v>
      </c>
      <c r="C130" s="1">
        <f>VLOOKUP(A130,[1]Sheet3!A:I,8,FALSE)</f>
        <v>43466</v>
      </c>
      <c r="D130" s="1">
        <f>VLOOKUP(A130,[1]Sheet3!A:I,9,FALSE)</f>
        <v>43830</v>
      </c>
      <c r="E130" t="s">
        <v>29</v>
      </c>
      <c r="F130" t="str">
        <f>VLOOKUP(E130,[1]Sheet2!A:B,2,FALSE)</f>
        <v>Country Shared Costs - International salaries</v>
      </c>
      <c r="G130">
        <v>2</v>
      </c>
      <c r="H130">
        <v>72800</v>
      </c>
      <c r="I130">
        <v>0</v>
      </c>
    </row>
    <row r="131" spans="1:9" x14ac:dyDescent="0.25">
      <c r="A131" t="s">
        <v>27</v>
      </c>
      <c r="B131" t="str">
        <f>VLOOKUP(A131,[1]Sheet3!A:B,2,FALSE)</f>
        <v>SSD 2019 WFP Eastern Equatoria – Nutrition (BSFP/TSFP) - CASH</v>
      </c>
      <c r="C131" s="1">
        <f>VLOOKUP(A131,[1]Sheet3!A:I,8,FALSE)</f>
        <v>43466</v>
      </c>
      <c r="D131" s="1">
        <f>VLOOKUP(A131,[1]Sheet3!A:I,9,FALSE)</f>
        <v>43830</v>
      </c>
      <c r="E131" t="s">
        <v>30</v>
      </c>
      <c r="F131" t="str">
        <f>VLOOKUP(E131,[1]Sheet2!A:B,2,FALSE)</f>
        <v>Country Shared Costs - National salaries</v>
      </c>
      <c r="G131">
        <v>2</v>
      </c>
      <c r="H131">
        <v>72800</v>
      </c>
      <c r="I131">
        <v>0</v>
      </c>
    </row>
    <row r="132" spans="1:9" x14ac:dyDescent="0.25">
      <c r="A132" t="s">
        <v>27</v>
      </c>
      <c r="B132" t="str">
        <f>VLOOKUP(A132,[1]Sheet3!A:B,2,FALSE)</f>
        <v>SSD 2019 WFP Eastern Equatoria – Nutrition (BSFP/TSFP) - CASH</v>
      </c>
      <c r="C132" s="1">
        <f>VLOOKUP(A132,[1]Sheet3!A:I,8,FALSE)</f>
        <v>43466</v>
      </c>
      <c r="D132" s="1">
        <f>VLOOKUP(A132,[1]Sheet3!A:I,9,FALSE)</f>
        <v>43830</v>
      </c>
      <c r="E132" t="s">
        <v>31</v>
      </c>
      <c r="F132" t="str">
        <f>VLOOKUP(E132,[1]Sheet2!A:B,2,FALSE)</f>
        <v>Country Shared Costs - Premise costs</v>
      </c>
      <c r="G132">
        <v>3</v>
      </c>
      <c r="H132">
        <v>72800</v>
      </c>
      <c r="I132">
        <v>0</v>
      </c>
    </row>
    <row r="133" spans="1:9" x14ac:dyDescent="0.25">
      <c r="A133" t="s">
        <v>27</v>
      </c>
      <c r="B133" t="str">
        <f>VLOOKUP(A133,[1]Sheet3!A:B,2,FALSE)</f>
        <v>SSD 2019 WFP Eastern Equatoria – Nutrition (BSFP/TSFP) - CASH</v>
      </c>
      <c r="C133" s="1">
        <f>VLOOKUP(A133,[1]Sheet3!A:I,8,FALSE)</f>
        <v>43466</v>
      </c>
      <c r="D133" s="1">
        <f>VLOOKUP(A133,[1]Sheet3!A:I,9,FALSE)</f>
        <v>43830</v>
      </c>
      <c r="E133" t="s">
        <v>32</v>
      </c>
      <c r="F133" t="str">
        <f>VLOOKUP(E133,[1]Sheet2!A:B,2,FALSE)</f>
        <v>Country Shared Costs - Travel &amp; Lodging</v>
      </c>
      <c r="G133">
        <v>3</v>
      </c>
      <c r="H133">
        <v>72800</v>
      </c>
      <c r="I133">
        <v>0</v>
      </c>
    </row>
    <row r="134" spans="1:9" x14ac:dyDescent="0.25">
      <c r="A134" t="s">
        <v>27</v>
      </c>
      <c r="B134" t="str">
        <f>VLOOKUP(A134,[1]Sheet3!A:B,2,FALSE)</f>
        <v>SSD 2019 WFP Eastern Equatoria – Nutrition (BSFP/TSFP) - CASH</v>
      </c>
      <c r="C134" s="1">
        <f>VLOOKUP(A134,[1]Sheet3!A:I,8,FALSE)</f>
        <v>43466</v>
      </c>
      <c r="D134" s="1">
        <f>VLOOKUP(A134,[1]Sheet3!A:I,9,FALSE)</f>
        <v>43830</v>
      </c>
      <c r="E134" t="s">
        <v>33</v>
      </c>
      <c r="F134" t="str">
        <f>VLOOKUP(E134,[1]Sheet2!A:B,2,FALSE)</f>
        <v>Country Shared Costs – Vehicle &amp; transport costs</v>
      </c>
      <c r="G134">
        <v>3</v>
      </c>
      <c r="H134">
        <v>72800</v>
      </c>
      <c r="I134">
        <v>0</v>
      </c>
    </row>
    <row r="135" spans="1:9" x14ac:dyDescent="0.25">
      <c r="A135" t="s">
        <v>34</v>
      </c>
      <c r="B135" t="str">
        <f>VLOOKUP(A135,[1]Sheet3!A:B,2,FALSE)</f>
        <v>SSD 2019 WFP Jonglei – Nutrition - GIK</v>
      </c>
      <c r="C135" s="1">
        <f>VLOOKUP(A135,[1]Sheet3!A:I,8,FALSE)</f>
        <v>43466</v>
      </c>
      <c r="D135" s="1">
        <f>VLOOKUP(A135,[1]Sheet3!A:I,9,FALSE)</f>
        <v>43830</v>
      </c>
      <c r="E135">
        <v>506826</v>
      </c>
      <c r="F135" t="str">
        <f>VLOOKUP(E135,[1]Sheet2!A:B,2,FALSE)</f>
        <v>Pulses (Direct) (Jonglie)</v>
      </c>
      <c r="G135">
        <v>2</v>
      </c>
      <c r="H135">
        <v>72816</v>
      </c>
      <c r="I135">
        <v>0</v>
      </c>
    </row>
    <row r="136" spans="1:9" x14ac:dyDescent="0.25">
      <c r="A136" t="s">
        <v>34</v>
      </c>
      <c r="B136" t="str">
        <f>VLOOKUP(A136,[1]Sheet3!A:B,2,FALSE)</f>
        <v>SSD 2019 WFP Jonglei – Nutrition - GIK</v>
      </c>
      <c r="C136" s="1">
        <f>VLOOKUP(A136,[1]Sheet3!A:I,8,FALSE)</f>
        <v>43466</v>
      </c>
      <c r="D136" s="1">
        <f>VLOOKUP(A136,[1]Sheet3!A:I,9,FALSE)</f>
        <v>43830</v>
      </c>
      <c r="E136">
        <v>506827</v>
      </c>
      <c r="F136" t="str">
        <f>VLOOKUP(E136,[1]Sheet2!A:B,2,FALSE)</f>
        <v>Oil (Direct) (Jonglie)</v>
      </c>
      <c r="G136">
        <v>2</v>
      </c>
      <c r="H136">
        <v>72816</v>
      </c>
      <c r="I136">
        <v>0</v>
      </c>
    </row>
    <row r="137" spans="1:9" x14ac:dyDescent="0.25">
      <c r="A137" t="s">
        <v>34</v>
      </c>
      <c r="B137" t="str">
        <f>VLOOKUP(A137,[1]Sheet3!A:B,2,FALSE)</f>
        <v>SSD 2019 WFP Jonglei – Nutrition - GIK</v>
      </c>
      <c r="C137" s="1">
        <f>VLOOKUP(A137,[1]Sheet3!A:I,8,FALSE)</f>
        <v>43466</v>
      </c>
      <c r="D137" s="1">
        <f>VLOOKUP(A137,[1]Sheet3!A:I,9,FALSE)</f>
        <v>43830</v>
      </c>
      <c r="E137">
        <v>506829</v>
      </c>
      <c r="F137" t="str">
        <f>VLOOKUP(E137,[1]Sheet2!A:B,2,FALSE)</f>
        <v>CSB++ (Direct)(Jonglie)</v>
      </c>
      <c r="G137">
        <v>2</v>
      </c>
      <c r="H137">
        <v>72803</v>
      </c>
      <c r="I137">
        <v>0</v>
      </c>
    </row>
    <row r="138" spans="1:9" x14ac:dyDescent="0.25">
      <c r="A138" t="s">
        <v>35</v>
      </c>
      <c r="B138" t="str">
        <f>VLOOKUP(A138,[1]Sheet3!A:B,2,FALSE)</f>
        <v>SSD UNHCR 2019</v>
      </c>
      <c r="C138" s="1">
        <f>VLOOKUP(A138,[1]Sheet3!A:I,8,FALSE)</f>
        <v>43466</v>
      </c>
      <c r="D138" s="1">
        <f>VLOOKUP(A138,[1]Sheet3!A:I,9,FALSE)</f>
        <v>43830</v>
      </c>
      <c r="E138">
        <v>507978</v>
      </c>
      <c r="F138" t="str">
        <f>VLOOKUP(E138,[1]Sheet2!A:B,2,FALSE)</f>
        <v>Child &amp; Youth Protection Manager(Direct Staff)(Maban)</v>
      </c>
      <c r="G138">
        <v>1</v>
      </c>
      <c r="H138">
        <v>72809</v>
      </c>
      <c r="I138">
        <v>0</v>
      </c>
    </row>
    <row r="139" spans="1:9" x14ac:dyDescent="0.25">
      <c r="A139" t="s">
        <v>35</v>
      </c>
      <c r="B139" t="str">
        <f>VLOOKUP(A139,[1]Sheet3!A:B,2,FALSE)</f>
        <v>SSD UNHCR 2019</v>
      </c>
      <c r="C139" s="1">
        <f>VLOOKUP(A139,[1]Sheet3!A:I,8,FALSE)</f>
        <v>43466</v>
      </c>
      <c r="D139" s="1">
        <f>VLOOKUP(A139,[1]Sheet3!A:I,9,FALSE)</f>
        <v>43830</v>
      </c>
      <c r="E139">
        <v>507979</v>
      </c>
      <c r="F139" t="str">
        <f>VLOOKUP(E139,[1]Sheet2!A:B,2,FALSE)</f>
        <v>Child &amp; Youth Protection Coordinator(Direct Staff)(Maban)</v>
      </c>
      <c r="G139">
        <v>1</v>
      </c>
      <c r="H139">
        <v>72809</v>
      </c>
      <c r="I139">
        <v>0</v>
      </c>
    </row>
    <row r="140" spans="1:9" x14ac:dyDescent="0.25">
      <c r="A140" t="s">
        <v>35</v>
      </c>
      <c r="B140" t="str">
        <f>VLOOKUP(A140,[1]Sheet3!A:B,2,FALSE)</f>
        <v>SSD UNHCR 2019</v>
      </c>
      <c r="C140" s="1">
        <f>VLOOKUP(A140,[1]Sheet3!A:I,8,FALSE)</f>
        <v>43466</v>
      </c>
      <c r="D140" s="1">
        <f>VLOOKUP(A140,[1]Sheet3!A:I,9,FALSE)</f>
        <v>43830</v>
      </c>
      <c r="E140">
        <v>507980</v>
      </c>
      <c r="F140" t="str">
        <f>VLOOKUP(E140,[1]Sheet2!A:B,2,FALSE)</f>
        <v>Case management Senior Officer (Direct Staff)(Maban)</v>
      </c>
      <c r="G140">
        <v>1</v>
      </c>
      <c r="H140">
        <v>72809</v>
      </c>
      <c r="I140">
        <v>0</v>
      </c>
    </row>
    <row r="141" spans="1:9" x14ac:dyDescent="0.25">
      <c r="A141" t="s">
        <v>35</v>
      </c>
      <c r="B141" t="str">
        <f>VLOOKUP(A141,[1]Sheet3!A:B,2,FALSE)</f>
        <v>SSD UNHCR 2019</v>
      </c>
      <c r="C141" s="1">
        <f>VLOOKUP(A141,[1]Sheet3!A:I,8,FALSE)</f>
        <v>43466</v>
      </c>
      <c r="D141" s="1">
        <f>VLOOKUP(A141,[1]Sheet3!A:I,9,FALSE)</f>
        <v>43830</v>
      </c>
      <c r="E141">
        <v>507981</v>
      </c>
      <c r="F141" t="str">
        <f>VLOOKUP(E141,[1]Sheet2!A:B,2,FALSE)</f>
        <v>Case Management Officer (Doro)(Direct Staff)(Maban)</v>
      </c>
      <c r="G141">
        <v>1</v>
      </c>
      <c r="H141">
        <v>72809</v>
      </c>
      <c r="I141">
        <v>0</v>
      </c>
    </row>
    <row r="142" spans="1:9" x14ac:dyDescent="0.25">
      <c r="A142" t="s">
        <v>35</v>
      </c>
      <c r="B142" t="str">
        <f>VLOOKUP(A142,[1]Sheet3!A:B,2,FALSE)</f>
        <v>SSD UNHCR 2019</v>
      </c>
      <c r="C142" s="1">
        <f>VLOOKUP(A142,[1]Sheet3!A:I,8,FALSE)</f>
        <v>43466</v>
      </c>
      <c r="D142" s="1">
        <f>VLOOKUP(A142,[1]Sheet3!A:I,9,FALSE)</f>
        <v>43830</v>
      </c>
      <c r="E142">
        <v>507982</v>
      </c>
      <c r="F142" t="str">
        <f>VLOOKUP(E142,[1]Sheet2!A:B,2,FALSE)</f>
        <v>Case Management Officer (Kaya)(Direct Staff)(Maban)</v>
      </c>
      <c r="G142">
        <v>1</v>
      </c>
      <c r="H142">
        <v>72809</v>
      </c>
      <c r="I142">
        <v>0</v>
      </c>
    </row>
    <row r="143" spans="1:9" x14ac:dyDescent="0.25">
      <c r="A143" t="s">
        <v>35</v>
      </c>
      <c r="B143" t="str">
        <f>VLOOKUP(A143,[1]Sheet3!A:B,2,FALSE)</f>
        <v>SSD UNHCR 2019</v>
      </c>
      <c r="C143" s="1">
        <f>VLOOKUP(A143,[1]Sheet3!A:I,8,FALSE)</f>
        <v>43466</v>
      </c>
      <c r="D143" s="1">
        <f>VLOOKUP(A143,[1]Sheet3!A:I,9,FALSE)</f>
        <v>43830</v>
      </c>
      <c r="E143">
        <v>507983</v>
      </c>
      <c r="F143" t="str">
        <f>VLOOKUP(E143,[1]Sheet2!A:B,2,FALSE)</f>
        <v>Case Management Officer (Gendrasa Staff)(Direct)(Maban)</v>
      </c>
      <c r="G143">
        <v>1</v>
      </c>
      <c r="H143">
        <v>72809</v>
      </c>
      <c r="I143">
        <v>0</v>
      </c>
    </row>
    <row r="144" spans="1:9" x14ac:dyDescent="0.25">
      <c r="A144" t="s">
        <v>35</v>
      </c>
      <c r="B144" t="str">
        <f>VLOOKUP(A144,[1]Sheet3!A:B,2,FALSE)</f>
        <v>SSD UNHCR 2019</v>
      </c>
      <c r="C144" s="1">
        <f>VLOOKUP(A144,[1]Sheet3!A:I,8,FALSE)</f>
        <v>43466</v>
      </c>
      <c r="D144" s="1">
        <f>VLOOKUP(A144,[1]Sheet3!A:I,9,FALSE)</f>
        <v>43830</v>
      </c>
      <c r="E144">
        <v>507984</v>
      </c>
      <c r="F144" t="str">
        <f>VLOOKUP(E144,[1]Sheet2!A:B,2,FALSE)</f>
        <v>Case Management Officer (Batil)(Direct Staff)(Maban)</v>
      </c>
      <c r="G144">
        <v>1</v>
      </c>
      <c r="H144">
        <v>72809</v>
      </c>
      <c r="I144">
        <v>0</v>
      </c>
    </row>
    <row r="145" spans="1:9" x14ac:dyDescent="0.25">
      <c r="A145" t="s">
        <v>35</v>
      </c>
      <c r="B145" t="str">
        <f>VLOOKUP(A145,[1]Sheet3!A:B,2,FALSE)</f>
        <v>SSD UNHCR 2019</v>
      </c>
      <c r="C145" s="1">
        <f>VLOOKUP(A145,[1]Sheet3!A:I,8,FALSE)</f>
        <v>43466</v>
      </c>
      <c r="D145" s="1">
        <f>VLOOKUP(A145,[1]Sheet3!A:I,9,FALSE)</f>
        <v>43830</v>
      </c>
      <c r="E145">
        <v>507985</v>
      </c>
      <c r="F145" t="str">
        <f>VLOOKUP(E145,[1]Sheet2!A:B,2,FALSE)</f>
        <v>CP IMS &amp; Data officers (2pax)(Direct Staff)(Maban)</v>
      </c>
      <c r="G145">
        <v>1</v>
      </c>
      <c r="H145">
        <v>72809</v>
      </c>
      <c r="I145">
        <v>0</v>
      </c>
    </row>
    <row r="146" spans="1:9" x14ac:dyDescent="0.25">
      <c r="A146" t="s">
        <v>35</v>
      </c>
      <c r="B146" t="str">
        <f>VLOOKUP(A146,[1]Sheet3!A:B,2,FALSE)</f>
        <v>SSD UNHCR 2019</v>
      </c>
      <c r="C146" s="1">
        <f>VLOOKUP(A146,[1]Sheet3!A:I,8,FALSE)</f>
        <v>43466</v>
      </c>
      <c r="D146" s="1">
        <f>VLOOKUP(A146,[1]Sheet3!A:I,9,FALSE)</f>
        <v>43830</v>
      </c>
      <c r="E146">
        <v>507986</v>
      </c>
      <c r="F146" t="str">
        <f>VLOOKUP(E146,[1]Sheet2!A:B,2,FALSE)</f>
        <v>Assistant Child &amp; Youth Protection Officer (Doro)(Direct Staff)(Maban)</v>
      </c>
      <c r="G146">
        <v>1</v>
      </c>
      <c r="H146">
        <v>72809</v>
      </c>
      <c r="I146">
        <v>0</v>
      </c>
    </row>
    <row r="147" spans="1:9" x14ac:dyDescent="0.25">
      <c r="A147" t="s">
        <v>35</v>
      </c>
      <c r="B147" t="str">
        <f>VLOOKUP(A147,[1]Sheet3!A:B,2,FALSE)</f>
        <v>SSD UNHCR 2019</v>
      </c>
      <c r="C147" s="1">
        <f>VLOOKUP(A147,[1]Sheet3!A:I,8,FALSE)</f>
        <v>43466</v>
      </c>
      <c r="D147" s="1">
        <f>VLOOKUP(A147,[1]Sheet3!A:I,9,FALSE)</f>
        <v>43830</v>
      </c>
      <c r="E147">
        <v>507987</v>
      </c>
      <c r="F147" t="str">
        <f>VLOOKUP(E147,[1]Sheet2!A:B,2,FALSE)</f>
        <v>Assistant Child &amp; Youth Protection Officer (Kaya)(Direct Staff)(Maban)</v>
      </c>
      <c r="G147">
        <v>1</v>
      </c>
      <c r="H147">
        <v>72809</v>
      </c>
      <c r="I147">
        <v>0</v>
      </c>
    </row>
    <row r="148" spans="1:9" x14ac:dyDescent="0.25">
      <c r="A148" t="s">
        <v>35</v>
      </c>
      <c r="B148" t="str">
        <f>VLOOKUP(A148,[1]Sheet3!A:B,2,FALSE)</f>
        <v>SSD UNHCR 2019</v>
      </c>
      <c r="C148" s="1">
        <f>VLOOKUP(A148,[1]Sheet3!A:I,8,FALSE)</f>
        <v>43466</v>
      </c>
      <c r="D148" s="1">
        <f>VLOOKUP(A148,[1]Sheet3!A:I,9,FALSE)</f>
        <v>43830</v>
      </c>
      <c r="E148">
        <v>507988</v>
      </c>
      <c r="F148" t="str">
        <f>VLOOKUP(E148,[1]Sheet2!A:B,2,FALSE)</f>
        <v>Assistant Child &amp; Youth Protection Officer (Gendrassa)(Direct Staff)(Maban)</v>
      </c>
      <c r="G148">
        <v>1</v>
      </c>
      <c r="H148">
        <v>72809</v>
      </c>
      <c r="I148">
        <v>0</v>
      </c>
    </row>
    <row r="149" spans="1:9" x14ac:dyDescent="0.25">
      <c r="A149" t="s">
        <v>35</v>
      </c>
      <c r="B149" t="str">
        <f>VLOOKUP(A149,[1]Sheet3!A:B,2,FALSE)</f>
        <v>SSD UNHCR 2019</v>
      </c>
      <c r="C149" s="1">
        <f>VLOOKUP(A149,[1]Sheet3!A:I,8,FALSE)</f>
        <v>43466</v>
      </c>
      <c r="D149" s="1">
        <f>VLOOKUP(A149,[1]Sheet3!A:I,9,FALSE)</f>
        <v>43830</v>
      </c>
      <c r="E149">
        <v>507989</v>
      </c>
      <c r="F149" t="str">
        <f>VLOOKUP(E149,[1]Sheet2!A:B,2,FALSE)</f>
        <v>Assistant Child &amp; Youth Protection Officer (Batil)(Direct Staff)(Maban)</v>
      </c>
      <c r="G149">
        <v>1</v>
      </c>
      <c r="H149">
        <v>72809</v>
      </c>
      <c r="I149">
        <v>0</v>
      </c>
    </row>
    <row r="150" spans="1:9" x14ac:dyDescent="0.25">
      <c r="A150" t="s">
        <v>35</v>
      </c>
      <c r="B150" t="str">
        <f>VLOOKUP(A150,[1]Sheet3!A:B,2,FALSE)</f>
        <v>SSD UNHCR 2019</v>
      </c>
      <c r="C150" s="1">
        <f>VLOOKUP(A150,[1]Sheet3!A:I,8,FALSE)</f>
        <v>43466</v>
      </c>
      <c r="D150" s="1">
        <f>VLOOKUP(A150,[1]Sheet3!A:I,9,FALSE)</f>
        <v>43830</v>
      </c>
      <c r="E150">
        <v>508404</v>
      </c>
      <c r="F150" t="str">
        <f>VLOOKUP(E150,[1]Sheet2!A:B,2,FALSE)</f>
        <v>Drivers (5 pax)(Direct Staff)(Maban)</v>
      </c>
      <c r="G150">
        <v>1</v>
      </c>
      <c r="H150">
        <v>72809</v>
      </c>
      <c r="I150">
        <v>0</v>
      </c>
    </row>
    <row r="151" spans="1:9" x14ac:dyDescent="0.25">
      <c r="A151" t="s">
        <v>35</v>
      </c>
      <c r="B151" t="str">
        <f>VLOOKUP(A151,[1]Sheet3!A:B,2,FALSE)</f>
        <v>SSD UNHCR 2019</v>
      </c>
      <c r="C151" s="1">
        <f>VLOOKUP(A151,[1]Sheet3!A:I,8,FALSE)</f>
        <v>43466</v>
      </c>
      <c r="D151" s="1">
        <f>VLOOKUP(A151,[1]Sheet3!A:I,9,FALSE)</f>
        <v>43830</v>
      </c>
      <c r="E151">
        <v>508405</v>
      </c>
      <c r="F151" t="str">
        <f>VLOOKUP(E151,[1]Sheet2!A:B,2,FALSE)</f>
        <v>Finance Officer(Direct Staff)(Maban)</v>
      </c>
      <c r="G151">
        <v>1</v>
      </c>
      <c r="H151">
        <v>72809</v>
      </c>
      <c r="I151">
        <v>0</v>
      </c>
    </row>
    <row r="152" spans="1:9" x14ac:dyDescent="0.25">
      <c r="A152" t="s">
        <v>35</v>
      </c>
      <c r="B152" t="str">
        <f>VLOOKUP(A152,[1]Sheet3!A:B,2,FALSE)</f>
        <v>SSD UNHCR 2019</v>
      </c>
      <c r="C152" s="1">
        <f>VLOOKUP(A152,[1]Sheet3!A:I,8,FALSE)</f>
        <v>43466</v>
      </c>
      <c r="D152" s="1">
        <f>VLOOKUP(A152,[1]Sheet3!A:I,9,FALSE)</f>
        <v>43830</v>
      </c>
      <c r="E152">
        <v>508406</v>
      </c>
      <c r="F152" t="str">
        <f>VLOOKUP(E152,[1]Sheet2!A:B,2,FALSE)</f>
        <v>HR Officer(Direct Staff)(Maban)</v>
      </c>
      <c r="G152">
        <v>1</v>
      </c>
      <c r="H152">
        <v>72809</v>
      </c>
      <c r="I152">
        <v>0</v>
      </c>
    </row>
    <row r="153" spans="1:9" x14ac:dyDescent="0.25">
      <c r="A153" t="s">
        <v>35</v>
      </c>
      <c r="B153" t="str">
        <f>VLOOKUP(A153,[1]Sheet3!A:B,2,FALSE)</f>
        <v>SSD UNHCR 2019</v>
      </c>
      <c r="C153" s="1">
        <f>VLOOKUP(A153,[1]Sheet3!A:I,8,FALSE)</f>
        <v>43466</v>
      </c>
      <c r="D153" s="1">
        <f>VLOOKUP(A153,[1]Sheet3!A:I,9,FALSE)</f>
        <v>43830</v>
      </c>
      <c r="E153">
        <v>508407</v>
      </c>
      <c r="F153" t="str">
        <f>VLOOKUP(E153,[1]Sheet2!A:B,2,FALSE)</f>
        <v>Supply Chain Officer(Direct Staff)(Maban)</v>
      </c>
      <c r="G153">
        <v>1</v>
      </c>
      <c r="H153">
        <v>72809</v>
      </c>
      <c r="I153">
        <v>0</v>
      </c>
    </row>
    <row r="154" spans="1:9" x14ac:dyDescent="0.25">
      <c r="A154" t="s">
        <v>35</v>
      </c>
      <c r="B154" t="str">
        <f>VLOOKUP(A154,[1]Sheet3!A:B,2,FALSE)</f>
        <v>SSD UNHCR 2019</v>
      </c>
      <c r="C154" s="1">
        <f>VLOOKUP(A154,[1]Sheet3!A:I,8,FALSE)</f>
        <v>43466</v>
      </c>
      <c r="D154" s="1">
        <f>VLOOKUP(A154,[1]Sheet3!A:I,9,FALSE)</f>
        <v>43830</v>
      </c>
      <c r="E154">
        <v>508408</v>
      </c>
      <c r="F154" t="str">
        <f>VLOOKUP(E154,[1]Sheet2!A:B,2,FALSE)</f>
        <v>Field Security Officer(Direct Staff)(Maban)</v>
      </c>
      <c r="G154">
        <v>1</v>
      </c>
      <c r="H154">
        <v>72809</v>
      </c>
      <c r="I154">
        <v>0</v>
      </c>
    </row>
    <row r="155" spans="1:9" x14ac:dyDescent="0.25">
      <c r="A155" t="s">
        <v>35</v>
      </c>
      <c r="B155" t="str">
        <f>VLOOKUP(A155,[1]Sheet3!A:B,2,FALSE)</f>
        <v>SSD UNHCR 2019</v>
      </c>
      <c r="C155" s="1">
        <f>VLOOKUP(A155,[1]Sheet3!A:I,8,FALSE)</f>
        <v>43466</v>
      </c>
      <c r="D155" s="1">
        <f>VLOOKUP(A155,[1]Sheet3!A:I,9,FALSE)</f>
        <v>43830</v>
      </c>
      <c r="E155">
        <v>508409</v>
      </c>
      <c r="F155" t="str">
        <f>VLOOKUP(E155,[1]Sheet2!A:B,2,FALSE)</f>
        <v>Logistics Assistant(Direct Staff)(Maban)</v>
      </c>
      <c r="G155">
        <v>1</v>
      </c>
      <c r="H155">
        <v>72809</v>
      </c>
      <c r="I155">
        <v>0</v>
      </c>
    </row>
    <row r="156" spans="1:9" x14ac:dyDescent="0.25">
      <c r="A156" t="s">
        <v>35</v>
      </c>
      <c r="B156" t="str">
        <f>VLOOKUP(A156,[1]Sheet3!A:B,2,FALSE)</f>
        <v>SSD UNHCR 2019</v>
      </c>
      <c r="C156" s="1">
        <f>VLOOKUP(A156,[1]Sheet3!A:I,8,FALSE)</f>
        <v>43466</v>
      </c>
      <c r="D156" s="1">
        <f>VLOOKUP(A156,[1]Sheet3!A:I,9,FALSE)</f>
        <v>43830</v>
      </c>
      <c r="E156">
        <v>507990</v>
      </c>
      <c r="F156" t="str">
        <f>VLOOKUP(E156,[1]Sheet2!A:B,2,FALSE)</f>
        <v>Incentives for 4 senior case workers (refugees)(Direct)(Maban)</v>
      </c>
      <c r="G156">
        <v>2</v>
      </c>
      <c r="H156">
        <v>72809</v>
      </c>
      <c r="I156">
        <v>0</v>
      </c>
    </row>
    <row r="157" spans="1:9" x14ac:dyDescent="0.25">
      <c r="A157" t="s">
        <v>35</v>
      </c>
      <c r="B157" t="str">
        <f>VLOOKUP(A157,[1]Sheet3!A:B,2,FALSE)</f>
        <v>SSD UNHCR 2019</v>
      </c>
      <c r="C157" s="1">
        <f>VLOOKUP(A157,[1]Sheet3!A:I,8,FALSE)</f>
        <v>43466</v>
      </c>
      <c r="D157" s="1">
        <f>VLOOKUP(A157,[1]Sheet3!A:I,9,FALSE)</f>
        <v>43830</v>
      </c>
      <c r="E157">
        <v>507991</v>
      </c>
      <c r="F157" t="str">
        <f>VLOOKUP(E157,[1]Sheet2!A:B,2,FALSE)</f>
        <v>Incentives for 10 case workers (refugees)(Direct)(Maban)</v>
      </c>
      <c r="G157">
        <v>2</v>
      </c>
      <c r="H157">
        <v>72809</v>
      </c>
      <c r="I157">
        <v>0</v>
      </c>
    </row>
    <row r="158" spans="1:9" x14ac:dyDescent="0.25">
      <c r="A158" t="s">
        <v>35</v>
      </c>
      <c r="B158" t="str">
        <f>VLOOKUP(A158,[1]Sheet3!A:B,2,FALSE)</f>
        <v>SSD UNHCR 2019</v>
      </c>
      <c r="C158" s="1">
        <f>VLOOKUP(A158,[1]Sheet3!A:I,8,FALSE)</f>
        <v>43466</v>
      </c>
      <c r="D158" s="1">
        <f>VLOOKUP(A158,[1]Sheet3!A:I,9,FALSE)</f>
        <v>43830</v>
      </c>
      <c r="E158">
        <v>507992</v>
      </c>
      <c r="F158" t="str">
        <f>VLOOKUP(E158,[1]Sheet2!A:B,2,FALSE)</f>
        <v>Incentives for 6 field office guards (refugees)(Direct)(Maban)</v>
      </c>
      <c r="G158">
        <v>2</v>
      </c>
      <c r="H158">
        <v>72809</v>
      </c>
      <c r="I158">
        <v>0</v>
      </c>
    </row>
    <row r="159" spans="1:9" x14ac:dyDescent="0.25">
      <c r="A159" t="s">
        <v>35</v>
      </c>
      <c r="B159" t="str">
        <f>VLOOKUP(A159,[1]Sheet3!A:B,2,FALSE)</f>
        <v>SSD UNHCR 2019</v>
      </c>
      <c r="C159" s="1">
        <f>VLOOKUP(A159,[1]Sheet3!A:I,8,FALSE)</f>
        <v>43466</v>
      </c>
      <c r="D159" s="1">
        <f>VLOOKUP(A159,[1]Sheet3!A:I,9,FALSE)</f>
        <v>43830</v>
      </c>
      <c r="E159">
        <v>507993</v>
      </c>
      <c r="F159" t="str">
        <f>VLOOKUP(E159,[1]Sheet2!A:B,2,FALSE)</f>
        <v>Incentive to 4 MoSD case workers(Direct)(Maban)</v>
      </c>
      <c r="G159">
        <v>2</v>
      </c>
      <c r="H159">
        <v>72809</v>
      </c>
      <c r="I159">
        <v>0</v>
      </c>
    </row>
    <row r="160" spans="1:9" x14ac:dyDescent="0.25">
      <c r="A160" t="s">
        <v>35</v>
      </c>
      <c r="B160" t="str">
        <f>VLOOKUP(A160,[1]Sheet3!A:B,2,FALSE)</f>
        <v>SSD UNHCR 2019</v>
      </c>
      <c r="C160" s="1">
        <f>VLOOKUP(A160,[1]Sheet3!A:I,8,FALSE)</f>
        <v>43466</v>
      </c>
      <c r="D160" s="1">
        <f>VLOOKUP(A160,[1]Sheet3!A:I,9,FALSE)</f>
        <v>43830</v>
      </c>
      <c r="E160">
        <v>507994</v>
      </c>
      <c r="F160" t="str">
        <f>VLOOKUP(E160,[1]Sheet2!A:B,2,FALSE)</f>
        <v>Transport of supplies to Field Site from Juba by cargo Flights(Direct)(Maban)</v>
      </c>
      <c r="G160">
        <v>2</v>
      </c>
      <c r="H160">
        <v>72809</v>
      </c>
      <c r="I160">
        <v>0</v>
      </c>
    </row>
    <row r="161" spans="1:9" x14ac:dyDescent="0.25">
      <c r="A161" t="s">
        <v>35</v>
      </c>
      <c r="B161" t="str">
        <f>VLOOKUP(A161,[1]Sheet3!A:B,2,FALSE)</f>
        <v>SSD UNHCR 2019</v>
      </c>
      <c r="C161" s="1">
        <f>VLOOKUP(A161,[1]Sheet3!A:I,8,FALSE)</f>
        <v>43466</v>
      </c>
      <c r="D161" s="1">
        <f>VLOOKUP(A161,[1]Sheet3!A:I,9,FALSE)</f>
        <v>43830</v>
      </c>
      <c r="E161">
        <v>507995</v>
      </c>
      <c r="F161" t="str">
        <f>VLOOKUP(E161,[1]Sheet2!A:B,2,FALSE)</f>
        <v>Provide 200 project staff incl. incentive workers with project/visibility supplies(Direct)(Juba)</v>
      </c>
      <c r="G161">
        <v>2</v>
      </c>
      <c r="H161">
        <v>72800</v>
      </c>
      <c r="I161">
        <v>0</v>
      </c>
    </row>
    <row r="162" spans="1:9" x14ac:dyDescent="0.25">
      <c r="A162" t="s">
        <v>35</v>
      </c>
      <c r="B162" t="str">
        <f>VLOOKUP(A162,[1]Sheet3!A:B,2,FALSE)</f>
        <v>SSD UNHCR 2019</v>
      </c>
      <c r="C162" s="1">
        <f>VLOOKUP(A162,[1]Sheet3!A:I,8,FALSE)</f>
        <v>43466</v>
      </c>
      <c r="D162" s="1">
        <f>VLOOKUP(A162,[1]Sheet3!A:I,9,FALSE)</f>
        <v>43830</v>
      </c>
      <c r="E162">
        <v>507996</v>
      </c>
      <c r="F162" t="str">
        <f>VLOOKUP(E162,[1]Sheet2!A:B,2,FALSE)</f>
        <v>Provide supplies for case management activities &amp; documentation(Direct)(Juba)</v>
      </c>
      <c r="G162">
        <v>2</v>
      </c>
      <c r="H162">
        <v>72800</v>
      </c>
      <c r="I162">
        <v>0</v>
      </c>
    </row>
    <row r="163" spans="1:9" x14ac:dyDescent="0.25">
      <c r="A163" t="s">
        <v>35</v>
      </c>
      <c r="B163" t="str">
        <f>VLOOKUP(A163,[1]Sheet3!A:B,2,FALSE)</f>
        <v>SSD UNHCR 2019</v>
      </c>
      <c r="C163" s="1">
        <f>VLOOKUP(A163,[1]Sheet3!A:I,8,FALSE)</f>
        <v>43466</v>
      </c>
      <c r="D163" s="1">
        <f>VLOOKUP(A163,[1]Sheet3!A:I,9,FALSE)</f>
        <v>43830</v>
      </c>
      <c r="E163">
        <v>507997</v>
      </c>
      <c r="F163" t="str">
        <f>VLOOKUP(E163,[1]Sheet2!A:B,2,FALSE)</f>
        <v>Provide emergency food and non food items support to vulnerable cases (refugees)(Direct)(Maban)</v>
      </c>
      <c r="G163">
        <v>2</v>
      </c>
      <c r="H163">
        <v>72809</v>
      </c>
      <c r="I163">
        <v>0</v>
      </c>
    </row>
    <row r="164" spans="1:9" x14ac:dyDescent="0.25">
      <c r="A164" t="s">
        <v>35</v>
      </c>
      <c r="B164" t="str">
        <f>VLOOKUP(A164,[1]Sheet3!A:B,2,FALSE)</f>
        <v>SSD UNHCR 2019</v>
      </c>
      <c r="C164" s="1">
        <f>VLOOKUP(A164,[1]Sheet3!A:I,8,FALSE)</f>
        <v>43466</v>
      </c>
      <c r="D164" s="1">
        <f>VLOOKUP(A164,[1]Sheet3!A:I,9,FALSE)</f>
        <v>43830</v>
      </c>
      <c r="E164">
        <v>507998</v>
      </c>
      <c r="F164" t="str">
        <f>VLOOKUP(E164,[1]Sheet2!A:B,2,FALSE)</f>
        <v>Provide emergency food and non-food items support to vulnerable cases (HC)(Direct)(Maban)</v>
      </c>
      <c r="G164">
        <v>2</v>
      </c>
      <c r="H164">
        <v>72809</v>
      </c>
      <c r="I164">
        <v>0</v>
      </c>
    </row>
    <row r="165" spans="1:9" x14ac:dyDescent="0.25">
      <c r="A165" t="s">
        <v>35</v>
      </c>
      <c r="B165" t="str">
        <f>VLOOKUP(A165,[1]Sheet3!A:B,2,FALSE)</f>
        <v>SSD UNHCR 2019</v>
      </c>
      <c r="C165" s="1">
        <f>VLOOKUP(A165,[1]Sheet3!A:I,8,FALSE)</f>
        <v>43466</v>
      </c>
      <c r="D165" s="1">
        <f>VLOOKUP(A165,[1]Sheet3!A:I,9,FALSE)</f>
        <v>43830</v>
      </c>
      <c r="E165">
        <v>507999</v>
      </c>
      <c r="F165" t="str">
        <f>VLOOKUP(E165,[1]Sheet2!A:B,2,FALSE)</f>
        <v>Compound supplies such as cups, bowls, spoons, water, charcoal, brooms, mobs, buckets(Direct)(Maban)</v>
      </c>
      <c r="G165">
        <v>2</v>
      </c>
      <c r="H165">
        <v>72809</v>
      </c>
      <c r="I165">
        <v>0</v>
      </c>
    </row>
    <row r="166" spans="1:9" x14ac:dyDescent="0.25">
      <c r="A166" t="s">
        <v>35</v>
      </c>
      <c r="B166" t="str">
        <f>VLOOKUP(A166,[1]Sheet3!A:B,2,FALSE)</f>
        <v>SSD UNHCR 2019</v>
      </c>
      <c r="C166" s="1">
        <f>VLOOKUP(A166,[1]Sheet3!A:I,8,FALSE)</f>
        <v>43466</v>
      </c>
      <c r="D166" s="1">
        <f>VLOOKUP(A166,[1]Sheet3!A:I,9,FALSE)</f>
        <v>43830</v>
      </c>
      <c r="E166">
        <v>508000</v>
      </c>
      <c r="F166" t="str">
        <f>VLOOKUP(E166,[1]Sheet2!A:B,2,FALSE)</f>
        <v>Construction of 85 meter perimeter fencing for the Save the Children compound in Maban (BoQ and design available)(Direct)(Maban)</v>
      </c>
      <c r="G166">
        <v>2</v>
      </c>
      <c r="H166">
        <v>72809</v>
      </c>
      <c r="I166">
        <v>0</v>
      </c>
    </row>
    <row r="167" spans="1:9" x14ac:dyDescent="0.25">
      <c r="A167" t="s">
        <v>35</v>
      </c>
      <c r="B167" t="str">
        <f>VLOOKUP(A167,[1]Sheet3!A:B,2,FALSE)</f>
        <v>SSD UNHCR 2019</v>
      </c>
      <c r="C167" s="1">
        <f>VLOOKUP(A167,[1]Sheet3!A:I,8,FALSE)</f>
        <v>43466</v>
      </c>
      <c r="D167" s="1">
        <f>VLOOKUP(A167,[1]Sheet3!A:I,9,FALSE)</f>
        <v>43830</v>
      </c>
      <c r="E167">
        <v>508001</v>
      </c>
      <c r="F167" t="str">
        <f>VLOOKUP(E167,[1]Sheet2!A:B,2,FALSE)</f>
        <v>Stationery including printer toner cartridges, printing paper, files, stappling machines etc(Direct)(Maban)</v>
      </c>
      <c r="G167">
        <v>2</v>
      </c>
      <c r="H167">
        <v>72809</v>
      </c>
      <c r="I167">
        <v>0</v>
      </c>
    </row>
    <row r="168" spans="1:9" x14ac:dyDescent="0.25">
      <c r="A168" t="s">
        <v>35</v>
      </c>
      <c r="B168" t="str">
        <f>VLOOKUP(A168,[1]Sheet3!A:B,2,FALSE)</f>
        <v>SSD UNHCR 2019</v>
      </c>
      <c r="C168" s="1">
        <f>VLOOKUP(A168,[1]Sheet3!A:I,8,FALSE)</f>
        <v>43466</v>
      </c>
      <c r="D168" s="1">
        <f>VLOOKUP(A168,[1]Sheet3!A:I,9,FALSE)</f>
        <v>43830</v>
      </c>
      <c r="E168">
        <v>508002</v>
      </c>
      <c r="F168" t="str">
        <f>VLOOKUP(E168,[1]Sheet2!A:B,2,FALSE)</f>
        <v>Support for National Staff R &amp; R travel - One return trip per staff per year for 14 relocatable National Staff (Maban-Juba-Maban)(Direct)(Maban)</v>
      </c>
      <c r="G168">
        <v>2</v>
      </c>
      <c r="H168">
        <v>72809</v>
      </c>
      <c r="I168">
        <v>0</v>
      </c>
    </row>
    <row r="169" spans="1:9" x14ac:dyDescent="0.25">
      <c r="A169" t="s">
        <v>35</v>
      </c>
      <c r="B169" t="str">
        <f>VLOOKUP(A169,[1]Sheet3!A:B,2,FALSE)</f>
        <v>SSD UNHCR 2019</v>
      </c>
      <c r="C169" s="1">
        <f>VLOOKUP(A169,[1]Sheet3!A:I,8,FALSE)</f>
        <v>43466</v>
      </c>
      <c r="D169" s="1">
        <f>VLOOKUP(A169,[1]Sheet3!A:I,9,FALSE)</f>
        <v>43830</v>
      </c>
      <c r="E169">
        <v>508003</v>
      </c>
      <c r="F169" t="str">
        <f>VLOOKUP(E169,[1]Sheet2!A:B,2,FALSE)</f>
        <v>Train 50 project staff and partners on case management, BIA &amp; BID (2days)(Direct)(Maban)</v>
      </c>
      <c r="G169">
        <v>2</v>
      </c>
      <c r="H169">
        <v>72809</v>
      </c>
      <c r="I169">
        <v>0</v>
      </c>
    </row>
    <row r="170" spans="1:9" x14ac:dyDescent="0.25">
      <c r="A170" t="s">
        <v>35</v>
      </c>
      <c r="B170" t="str">
        <f>VLOOKUP(A170,[1]Sheet3!A:B,2,FALSE)</f>
        <v>SSD UNHCR 2019</v>
      </c>
      <c r="C170" s="1">
        <f>VLOOKUP(A170,[1]Sheet3!A:I,8,FALSE)</f>
        <v>43466</v>
      </c>
      <c r="D170" s="1">
        <f>VLOOKUP(A170,[1]Sheet3!A:I,9,FALSE)</f>
        <v>43830</v>
      </c>
      <c r="E170">
        <v>508004</v>
      </c>
      <c r="F170" t="str">
        <f>VLOOKUP(E170,[1]Sheet2!A:B,2,FALSE)</f>
        <v>Train 40 case workers on essential case management + cyp topics (2days)(Direct)(Maban)</v>
      </c>
      <c r="G170">
        <v>2</v>
      </c>
      <c r="H170">
        <v>72809</v>
      </c>
      <c r="I170">
        <v>0</v>
      </c>
    </row>
    <row r="171" spans="1:9" x14ac:dyDescent="0.25">
      <c r="A171" t="s">
        <v>35</v>
      </c>
      <c r="B171" t="str">
        <f>VLOOKUP(A171,[1]Sheet3!A:B,2,FALSE)</f>
        <v>SSD UNHCR 2019</v>
      </c>
      <c r="C171" s="1">
        <f>VLOOKUP(A171,[1]Sheet3!A:I,8,FALSE)</f>
        <v>43466</v>
      </c>
      <c r="D171" s="1">
        <f>VLOOKUP(A171,[1]Sheet3!A:I,9,FALSE)</f>
        <v>43830</v>
      </c>
      <c r="E171">
        <v>508005</v>
      </c>
      <c r="F171" t="str">
        <f>VLOOKUP(E171,[1]Sheet2!A:B,2,FALSE)</f>
        <v>Head of Office, Maban(Direct Staff)(Maban)</v>
      </c>
      <c r="G171">
        <v>1</v>
      </c>
      <c r="H171">
        <v>72809</v>
      </c>
      <c r="I171">
        <v>0</v>
      </c>
    </row>
    <row r="172" spans="1:9" x14ac:dyDescent="0.25">
      <c r="A172" t="s">
        <v>35</v>
      </c>
      <c r="B172" t="str">
        <f>VLOOKUP(A172,[1]Sheet3!A:B,2,FALSE)</f>
        <v>SSD UNHCR 2019</v>
      </c>
      <c r="C172" s="1">
        <f>VLOOKUP(A172,[1]Sheet3!A:I,8,FALSE)</f>
        <v>43466</v>
      </c>
      <c r="D172" s="1">
        <f>VLOOKUP(A172,[1]Sheet3!A:I,9,FALSE)</f>
        <v>43830</v>
      </c>
      <c r="E172">
        <v>508006</v>
      </c>
      <c r="F172" t="str">
        <f>VLOOKUP(E172,[1]Sheet2!A:B,2,FALSE)</f>
        <v>Child &amp; Youth Participation/Resilience Officer(Direct Staff)(Maban)</v>
      </c>
      <c r="G172">
        <v>1</v>
      </c>
      <c r="H172">
        <v>72809</v>
      </c>
      <c r="I172">
        <v>0</v>
      </c>
    </row>
    <row r="173" spans="1:9" x14ac:dyDescent="0.25">
      <c r="A173" t="s">
        <v>35</v>
      </c>
      <c r="B173" t="str">
        <f>VLOOKUP(A173,[1]Sheet3!A:B,2,FALSE)</f>
        <v>SSD UNHCR 2019</v>
      </c>
      <c r="C173" s="1">
        <f>VLOOKUP(A173,[1]Sheet3!A:I,8,FALSE)</f>
        <v>43466</v>
      </c>
      <c r="D173" s="1">
        <f>VLOOKUP(A173,[1]Sheet3!A:I,9,FALSE)</f>
        <v>43830</v>
      </c>
      <c r="E173">
        <v>508007</v>
      </c>
      <c r="F173" t="str">
        <f>VLOOKUP(E173,[1]Sheet2!A:B,2,FALSE)</f>
        <v>Child &amp; Youth Participation/Resilience Officer(Direct Staff)(Maban)</v>
      </c>
      <c r="G173">
        <v>1</v>
      </c>
      <c r="H173">
        <v>72809</v>
      </c>
      <c r="I173">
        <v>0</v>
      </c>
    </row>
    <row r="174" spans="1:9" x14ac:dyDescent="0.25">
      <c r="A174" t="s">
        <v>35</v>
      </c>
      <c r="B174" t="str">
        <f>VLOOKUP(A174,[1]Sheet3!A:B,2,FALSE)</f>
        <v>SSD UNHCR 2019</v>
      </c>
      <c r="C174" s="1">
        <f>VLOOKUP(A174,[1]Sheet3!A:I,8,FALSE)</f>
        <v>43466</v>
      </c>
      <c r="D174" s="1">
        <f>VLOOKUP(A174,[1]Sheet3!A:I,9,FALSE)</f>
        <v>43830</v>
      </c>
      <c r="E174">
        <v>508008</v>
      </c>
      <c r="F174" t="str">
        <f>VLOOKUP(E174,[1]Sheet2!A:B,2,FALSE)</f>
        <v>Child &amp; Youth Participation/Resilience Ass. Officer (Doro)(Direct Staff)(Maban)</v>
      </c>
      <c r="G174">
        <v>1</v>
      </c>
      <c r="H174">
        <v>72809</v>
      </c>
      <c r="I174">
        <v>0</v>
      </c>
    </row>
    <row r="175" spans="1:9" x14ac:dyDescent="0.25">
      <c r="A175" t="s">
        <v>35</v>
      </c>
      <c r="B175" t="str">
        <f>VLOOKUP(A175,[1]Sheet3!A:B,2,FALSE)</f>
        <v>SSD UNHCR 2019</v>
      </c>
      <c r="C175" s="1">
        <f>VLOOKUP(A175,[1]Sheet3!A:I,8,FALSE)</f>
        <v>43466</v>
      </c>
      <c r="D175" s="1">
        <f>VLOOKUP(A175,[1]Sheet3!A:I,9,FALSE)</f>
        <v>43830</v>
      </c>
      <c r="E175">
        <v>508009</v>
      </c>
      <c r="F175" t="str">
        <f>VLOOKUP(E175,[1]Sheet2!A:B,2,FALSE)</f>
        <v>Child &amp; Youth Participation/Resilience Ass. Officer (Kaya, Gendrassa, Batil)(Direct Staff)(Maban)</v>
      </c>
      <c r="G175">
        <v>1</v>
      </c>
      <c r="H175">
        <v>72809</v>
      </c>
      <c r="I175">
        <v>0</v>
      </c>
    </row>
    <row r="176" spans="1:9" x14ac:dyDescent="0.25">
      <c r="A176" t="s">
        <v>35</v>
      </c>
      <c r="B176" t="str">
        <f>VLOOKUP(A176,[1]Sheet3!A:B,2,FALSE)</f>
        <v>SSD UNHCR 2019</v>
      </c>
      <c r="C176" s="1">
        <f>VLOOKUP(A176,[1]Sheet3!A:I,8,FALSE)</f>
        <v>43466</v>
      </c>
      <c r="D176" s="1">
        <f>VLOOKUP(A176,[1]Sheet3!A:I,9,FALSE)</f>
        <v>43830</v>
      </c>
      <c r="E176">
        <v>508010</v>
      </c>
      <c r="F176" t="str">
        <f>VLOOKUP(E176,[1]Sheet2!A:B,2,FALSE)</f>
        <v>Head Skills Trainer(Direct Staff)(Maban)</v>
      </c>
      <c r="G176">
        <v>1</v>
      </c>
      <c r="H176">
        <v>72809</v>
      </c>
      <c r="I176">
        <v>0</v>
      </c>
    </row>
    <row r="177" spans="1:9" x14ac:dyDescent="0.25">
      <c r="A177" t="s">
        <v>35</v>
      </c>
      <c r="B177" t="str">
        <f>VLOOKUP(A177,[1]Sheet3!A:B,2,FALSE)</f>
        <v>SSD UNHCR 2019</v>
      </c>
      <c r="C177" s="1">
        <f>VLOOKUP(A177,[1]Sheet3!A:I,8,FALSE)</f>
        <v>43466</v>
      </c>
      <c r="D177" s="1">
        <f>VLOOKUP(A177,[1]Sheet3!A:I,9,FALSE)</f>
        <v>43830</v>
      </c>
      <c r="E177">
        <v>508011</v>
      </c>
      <c r="F177" t="str">
        <f>VLOOKUP(E177,[1]Sheet2!A:B,2,FALSE)</f>
        <v>Assistant skills trainer (Doro &amp; Kaya)(Direct Staff)(Maban)</v>
      </c>
      <c r="G177">
        <v>1</v>
      </c>
      <c r="H177">
        <v>72809</v>
      </c>
      <c r="I177">
        <v>0</v>
      </c>
    </row>
    <row r="178" spans="1:9" x14ac:dyDescent="0.25">
      <c r="A178" t="s">
        <v>35</v>
      </c>
      <c r="B178" t="str">
        <f>VLOOKUP(A178,[1]Sheet3!A:B,2,FALSE)</f>
        <v>SSD UNHCR 2019</v>
      </c>
      <c r="C178" s="1">
        <f>VLOOKUP(A178,[1]Sheet3!A:I,8,FALSE)</f>
        <v>43466</v>
      </c>
      <c r="D178" s="1">
        <f>VLOOKUP(A178,[1]Sheet3!A:I,9,FALSE)</f>
        <v>43830</v>
      </c>
      <c r="E178">
        <v>508012</v>
      </c>
      <c r="F178" t="str">
        <f>VLOOKUP(E178,[1]Sheet2!A:B,2,FALSE)</f>
        <v>Assistant skills trainer (Gendrassa &amp; Batil)(Direct Staff)(Maban)</v>
      </c>
      <c r="G178">
        <v>1</v>
      </c>
      <c r="H178">
        <v>72809</v>
      </c>
      <c r="I178">
        <v>0</v>
      </c>
    </row>
    <row r="179" spans="1:9" x14ac:dyDescent="0.25">
      <c r="A179" t="s">
        <v>35</v>
      </c>
      <c r="B179" t="str">
        <f>VLOOKUP(A179,[1]Sheet3!A:B,2,FALSE)</f>
        <v>SSD UNHCR 2019</v>
      </c>
      <c r="C179" s="1">
        <f>VLOOKUP(A179,[1]Sheet3!A:I,8,FALSE)</f>
        <v>43466</v>
      </c>
      <c r="D179" s="1">
        <f>VLOOKUP(A179,[1]Sheet3!A:I,9,FALSE)</f>
        <v>43830</v>
      </c>
      <c r="E179">
        <v>508013</v>
      </c>
      <c r="F179" t="str">
        <f>VLOOKUP(E179,[1]Sheet2!A:B,2,FALSE)</f>
        <v>MEAL Officer(Direct Staff)(Maban)</v>
      </c>
      <c r="G179">
        <v>1</v>
      </c>
      <c r="H179">
        <v>72809</v>
      </c>
      <c r="I179">
        <v>0</v>
      </c>
    </row>
    <row r="180" spans="1:9" x14ac:dyDescent="0.25">
      <c r="A180" t="s">
        <v>35</v>
      </c>
      <c r="B180" t="str">
        <f>VLOOKUP(A180,[1]Sheet3!A:B,2,FALSE)</f>
        <v>SSD UNHCR 2019</v>
      </c>
      <c r="C180" s="1">
        <f>VLOOKUP(A180,[1]Sheet3!A:I,8,FALSE)</f>
        <v>43466</v>
      </c>
      <c r="D180" s="1">
        <f>VLOOKUP(A180,[1]Sheet3!A:I,9,FALSE)</f>
        <v>43830</v>
      </c>
      <c r="E180">
        <v>508410</v>
      </c>
      <c r="F180" t="str">
        <f>VLOOKUP(E180,[1]Sheet2!A:B,2,FALSE)</f>
        <v>Warehouse Assistant(Direct Staff)(Juba)</v>
      </c>
      <c r="G180">
        <v>1</v>
      </c>
      <c r="H180">
        <v>72800</v>
      </c>
      <c r="I180">
        <v>0</v>
      </c>
    </row>
    <row r="181" spans="1:9" x14ac:dyDescent="0.25">
      <c r="A181" t="s">
        <v>35</v>
      </c>
      <c r="B181" t="str">
        <f>VLOOKUP(A181,[1]Sheet3!A:B,2,FALSE)</f>
        <v>SSD UNHCR 2019</v>
      </c>
      <c r="C181" s="1">
        <f>VLOOKUP(A181,[1]Sheet3!A:I,8,FALSE)</f>
        <v>43466</v>
      </c>
      <c r="D181" s="1">
        <f>VLOOKUP(A181,[1]Sheet3!A:I,9,FALSE)</f>
        <v>43830</v>
      </c>
      <c r="E181">
        <v>508411</v>
      </c>
      <c r="F181" t="str">
        <f>VLOOKUP(E181,[1]Sheet2!A:B,2,FALSE)</f>
        <v>Security Guards- 6pax(Direct Staff)(Juba)</v>
      </c>
      <c r="G181">
        <v>1</v>
      </c>
      <c r="H181">
        <v>72800</v>
      </c>
      <c r="I181">
        <v>0</v>
      </c>
    </row>
    <row r="182" spans="1:9" x14ac:dyDescent="0.25">
      <c r="A182" t="s">
        <v>35</v>
      </c>
      <c r="B182" t="str">
        <f>VLOOKUP(A182,[1]Sheet3!A:B,2,FALSE)</f>
        <v>SSD UNHCR 2019</v>
      </c>
      <c r="C182" s="1">
        <f>VLOOKUP(A182,[1]Sheet3!A:I,8,FALSE)</f>
        <v>43466</v>
      </c>
      <c r="D182" s="1">
        <f>VLOOKUP(A182,[1]Sheet3!A:I,9,FALSE)</f>
        <v>43830</v>
      </c>
      <c r="E182">
        <v>508412</v>
      </c>
      <c r="F182" t="str">
        <f>VLOOKUP(E182,[1]Sheet2!A:B,2,FALSE)</f>
        <v>Cleaner -4 pax(Direct Staff)(Juba)</v>
      </c>
      <c r="G182">
        <v>1</v>
      </c>
      <c r="H182">
        <v>72800</v>
      </c>
      <c r="I182">
        <v>0</v>
      </c>
    </row>
    <row r="183" spans="1:9" x14ac:dyDescent="0.25">
      <c r="A183" t="s">
        <v>35</v>
      </c>
      <c r="B183" t="str">
        <f>VLOOKUP(A183,[1]Sheet3!A:B,2,FALSE)</f>
        <v>SSD UNHCR 2019</v>
      </c>
      <c r="C183" s="1">
        <f>VLOOKUP(A183,[1]Sheet3!A:I,8,FALSE)</f>
        <v>43466</v>
      </c>
      <c r="D183" s="1">
        <f>VLOOKUP(A183,[1]Sheet3!A:I,9,FALSE)</f>
        <v>43830</v>
      </c>
      <c r="E183">
        <v>508413</v>
      </c>
      <c r="F183" t="str">
        <f>VLOOKUP(E183,[1]Sheet2!A:B,2,FALSE)</f>
        <v>Compound Maintenance Staff(Direct Staff)(Juba)</v>
      </c>
      <c r="G183">
        <v>1</v>
      </c>
      <c r="H183">
        <v>72800</v>
      </c>
      <c r="I183">
        <v>0</v>
      </c>
    </row>
    <row r="184" spans="1:9" x14ac:dyDescent="0.25">
      <c r="A184" t="s">
        <v>35</v>
      </c>
      <c r="B184" t="str">
        <f>VLOOKUP(A184,[1]Sheet3!A:B,2,FALSE)</f>
        <v>SSD UNHCR 2019</v>
      </c>
      <c r="C184" s="1">
        <f>VLOOKUP(A184,[1]Sheet3!A:I,8,FALSE)</f>
        <v>43466</v>
      </c>
      <c r="D184" s="1">
        <f>VLOOKUP(A184,[1]Sheet3!A:I,9,FALSE)</f>
        <v>43830</v>
      </c>
      <c r="E184">
        <v>508014</v>
      </c>
      <c r="F184" t="str">
        <f>VLOOKUP(E184,[1]Sheet2!A:B,2,FALSE)</f>
        <v>Incentives for 12 CAC facilitators (refugees)(Direct)(Maban)</v>
      </c>
      <c r="G184">
        <v>2</v>
      </c>
      <c r="H184">
        <v>72809</v>
      </c>
      <c r="I184">
        <v>0</v>
      </c>
    </row>
    <row r="185" spans="1:9" x14ac:dyDescent="0.25">
      <c r="A185" t="s">
        <v>35</v>
      </c>
      <c r="B185" t="str">
        <f>VLOOKUP(A185,[1]Sheet3!A:B,2,FALSE)</f>
        <v>SSD UNHCR 2019</v>
      </c>
      <c r="C185" s="1">
        <f>VLOOKUP(A185,[1]Sheet3!A:I,8,FALSE)</f>
        <v>43466</v>
      </c>
      <c r="D185" s="1">
        <f>VLOOKUP(A185,[1]Sheet3!A:I,9,FALSE)</f>
        <v>43830</v>
      </c>
      <c r="E185">
        <v>508015</v>
      </c>
      <c r="F185" t="str">
        <f>VLOOKUP(E185,[1]Sheet2!A:B,2,FALSE)</f>
        <v>Incentives for 8 youth centres facilitators (refugees)(Direct)(Maban)</v>
      </c>
      <c r="G185">
        <v>2</v>
      </c>
      <c r="H185">
        <v>72809</v>
      </c>
      <c r="I185">
        <v>0</v>
      </c>
    </row>
    <row r="186" spans="1:9" x14ac:dyDescent="0.25">
      <c r="A186" t="s">
        <v>35</v>
      </c>
      <c r="B186" t="str">
        <f>VLOOKUP(A186,[1]Sheet3!A:B,2,FALSE)</f>
        <v>SSD UNHCR 2019</v>
      </c>
      <c r="C186" s="1">
        <f>VLOOKUP(A186,[1]Sheet3!A:I,8,FALSE)</f>
        <v>43466</v>
      </c>
      <c r="D186" s="1">
        <f>VLOOKUP(A186,[1]Sheet3!A:I,9,FALSE)</f>
        <v>43830</v>
      </c>
      <c r="E186">
        <v>508016</v>
      </c>
      <c r="F186" t="str">
        <f>VLOOKUP(E186,[1]Sheet2!A:B,2,FALSE)</f>
        <v>Incentives for 14 CAC centres guards (refugees)(Direct)(Maban)</v>
      </c>
      <c r="G186">
        <v>2</v>
      </c>
      <c r="H186">
        <v>72809</v>
      </c>
      <c r="I186">
        <v>0</v>
      </c>
    </row>
    <row r="187" spans="1:9" x14ac:dyDescent="0.25">
      <c r="A187" t="s">
        <v>35</v>
      </c>
      <c r="B187" t="str">
        <f>VLOOKUP(A187,[1]Sheet3!A:B,2,FALSE)</f>
        <v>SSD UNHCR 2019</v>
      </c>
      <c r="C187" s="1">
        <f>VLOOKUP(A187,[1]Sheet3!A:I,8,FALSE)</f>
        <v>43466</v>
      </c>
      <c r="D187" s="1">
        <f>VLOOKUP(A187,[1]Sheet3!A:I,9,FALSE)</f>
        <v>43830</v>
      </c>
      <c r="E187">
        <v>508017</v>
      </c>
      <c r="F187" t="str">
        <f>VLOOKUP(E187,[1]Sheet2!A:B,2,FALSE)</f>
        <v>Incentives for 5 youth centres guards (refugees)(Direct)(Maban)</v>
      </c>
      <c r="G187">
        <v>2</v>
      </c>
      <c r="H187">
        <v>72809</v>
      </c>
      <c r="I187">
        <v>0</v>
      </c>
    </row>
    <row r="188" spans="1:9" x14ac:dyDescent="0.25">
      <c r="A188" t="s">
        <v>35</v>
      </c>
      <c r="B188" t="str">
        <f>VLOOKUP(A188,[1]Sheet3!A:B,2,FALSE)</f>
        <v>SSD UNHCR 2019</v>
      </c>
      <c r="C188" s="1">
        <f>VLOOKUP(A188,[1]Sheet3!A:I,8,FALSE)</f>
        <v>43466</v>
      </c>
      <c r="D188" s="1">
        <f>VLOOKUP(A188,[1]Sheet3!A:I,9,FALSE)</f>
        <v>43830</v>
      </c>
      <c r="E188">
        <v>508018</v>
      </c>
      <c r="F188" t="str">
        <f>VLOOKUP(E188,[1]Sheet2!A:B,2,FALSE)</f>
        <v>Incentives for 11 skills building /innovation facilitators (refugees)(Direct)(Maban)</v>
      </c>
      <c r="G188">
        <v>2</v>
      </c>
      <c r="H188">
        <v>72809</v>
      </c>
      <c r="I188">
        <v>0</v>
      </c>
    </row>
    <row r="189" spans="1:9" x14ac:dyDescent="0.25">
      <c r="A189" t="s">
        <v>35</v>
      </c>
      <c r="B189" t="str">
        <f>VLOOKUP(A189,[1]Sheet3!A:B,2,FALSE)</f>
        <v>SSD UNHCR 2019</v>
      </c>
      <c r="C189" s="1">
        <f>VLOOKUP(A189,[1]Sheet3!A:I,8,FALSE)</f>
        <v>43466</v>
      </c>
      <c r="D189" s="1">
        <f>VLOOKUP(A189,[1]Sheet3!A:I,9,FALSE)</f>
        <v>43830</v>
      </c>
      <c r="E189">
        <v>508019</v>
      </c>
      <c r="F189" t="str">
        <f>VLOOKUP(E189,[1]Sheet2!A:B,2,FALSE)</f>
        <v>Provide incentive for 12 CYR facilitators (refugees)(Direct)(Maban)</v>
      </c>
      <c r="G189">
        <v>2</v>
      </c>
      <c r="H189">
        <v>72809</v>
      </c>
      <c r="I189">
        <v>0</v>
      </c>
    </row>
    <row r="190" spans="1:9" x14ac:dyDescent="0.25">
      <c r="A190" t="s">
        <v>35</v>
      </c>
      <c r="B190" t="str">
        <f>VLOOKUP(A190,[1]Sheet3!A:B,2,FALSE)</f>
        <v>SSD UNHCR 2019</v>
      </c>
      <c r="C190" s="1">
        <f>VLOOKUP(A190,[1]Sheet3!A:I,8,FALSE)</f>
        <v>43466</v>
      </c>
      <c r="D190" s="1">
        <f>VLOOKUP(A190,[1]Sheet3!A:I,9,FALSE)</f>
        <v>43830</v>
      </c>
      <c r="E190">
        <v>508020</v>
      </c>
      <c r="F190" t="str">
        <f>VLOOKUP(E190,[1]Sheet2!A:B,2,FALSE)</f>
        <v>Maintenance of offices and accomodation falities in the field office in Maban(Direct)(Maban)</v>
      </c>
      <c r="G190">
        <v>2</v>
      </c>
      <c r="H190">
        <v>72809</v>
      </c>
      <c r="I190">
        <v>0</v>
      </c>
    </row>
    <row r="191" spans="1:9" x14ac:dyDescent="0.25">
      <c r="A191" t="s">
        <v>35</v>
      </c>
      <c r="B191" t="str">
        <f>VLOOKUP(A191,[1]Sheet3!A:B,2,FALSE)</f>
        <v>SSD UNHCR 2019</v>
      </c>
      <c r="C191" s="1">
        <f>VLOOKUP(A191,[1]Sheet3!A:I,8,FALSE)</f>
        <v>43466</v>
      </c>
      <c r="D191" s="1">
        <f>VLOOKUP(A191,[1]Sheet3!A:I,9,FALSE)</f>
        <v>43830</v>
      </c>
      <c r="E191">
        <v>508021</v>
      </c>
      <c r="F191" t="str">
        <f>VLOOKUP(E191,[1]Sheet2!A:B,2,FALSE)</f>
        <v>VSAT Subscription, DSTV subscription, telephone costs(Direct)(Maban)</v>
      </c>
      <c r="G191">
        <v>3</v>
      </c>
      <c r="H191">
        <v>72809</v>
      </c>
      <c r="I191">
        <v>0</v>
      </c>
    </row>
    <row r="192" spans="1:9" x14ac:dyDescent="0.25">
      <c r="A192" t="s">
        <v>35</v>
      </c>
      <c r="B192" t="str">
        <f>VLOOKUP(A192,[1]Sheet3!A:B,2,FALSE)</f>
        <v>SSD UNHCR 2019</v>
      </c>
      <c r="C192" s="1">
        <f>VLOOKUP(A192,[1]Sheet3!A:I,8,FALSE)</f>
        <v>43466</v>
      </c>
      <c r="D192" s="1">
        <f>VLOOKUP(A192,[1]Sheet3!A:I,9,FALSE)</f>
        <v>43830</v>
      </c>
      <c r="E192">
        <v>508022</v>
      </c>
      <c r="F192" t="str">
        <f>VLOOKUP(E192,[1]Sheet2!A:B,2,FALSE)</f>
        <v>Support 25 child rights clubs with materials for their advocacy activities(Direct)(Maban)</v>
      </c>
      <c r="G192">
        <v>2</v>
      </c>
      <c r="H192">
        <v>72809</v>
      </c>
      <c r="I192">
        <v>0</v>
      </c>
    </row>
    <row r="193" spans="1:9" x14ac:dyDescent="0.25">
      <c r="A193" t="s">
        <v>35</v>
      </c>
      <c r="B193" t="str">
        <f>VLOOKUP(A193,[1]Sheet3!A:B,2,FALSE)</f>
        <v>SSD UNHCR 2019</v>
      </c>
      <c r="C193" s="1">
        <f>VLOOKUP(A193,[1]Sheet3!A:I,8,FALSE)</f>
        <v>43466</v>
      </c>
      <c r="D193" s="1">
        <f>VLOOKUP(A193,[1]Sheet3!A:I,9,FALSE)</f>
        <v>43830</v>
      </c>
      <c r="E193">
        <v>508023</v>
      </c>
      <c r="F193" t="str">
        <f>VLOOKUP(E193,[1]Sheet2!A:B,2,FALSE)</f>
        <v>Provide material support to CYP structures for motivation and visibility(Direct)(Maban)</v>
      </c>
      <c r="G193">
        <v>2</v>
      </c>
      <c r="H193">
        <v>72809</v>
      </c>
      <c r="I193">
        <v>0</v>
      </c>
    </row>
    <row r="194" spans="1:9" x14ac:dyDescent="0.25">
      <c r="A194" t="s">
        <v>35</v>
      </c>
      <c r="B194" t="str">
        <f>VLOOKUP(A194,[1]Sheet3!A:B,2,FALSE)</f>
        <v>SSD UNHCR 2019</v>
      </c>
      <c r="C194" s="1">
        <f>VLOOKUP(A194,[1]Sheet3!A:I,8,FALSE)</f>
        <v>43466</v>
      </c>
      <c r="D194" s="1">
        <f>VLOOKUP(A194,[1]Sheet3!A:I,9,FALSE)</f>
        <v>43830</v>
      </c>
      <c r="E194">
        <v>508024</v>
      </c>
      <c r="F194" t="str">
        <f>VLOOKUP(E194,[1]Sheet2!A:B,2,FALSE)</f>
        <v>Materials for CYP groups during joint awareness campaigns &amp; events(Direct)(Maban)</v>
      </c>
      <c r="G194">
        <v>2</v>
      </c>
      <c r="H194">
        <v>72809</v>
      </c>
      <c r="I194">
        <v>0</v>
      </c>
    </row>
    <row r="195" spans="1:9" x14ac:dyDescent="0.25">
      <c r="A195" t="s">
        <v>35</v>
      </c>
      <c r="B195" t="str">
        <f>VLOOKUP(A195,[1]Sheet3!A:B,2,FALSE)</f>
        <v>SSD UNHCR 2019</v>
      </c>
      <c r="C195" s="1">
        <f>VLOOKUP(A195,[1]Sheet3!A:I,8,FALSE)</f>
        <v>43466</v>
      </c>
      <c r="D195" s="1">
        <f>VLOOKUP(A195,[1]Sheet3!A:I,9,FALSE)</f>
        <v>43830</v>
      </c>
      <c r="E195">
        <v>508025</v>
      </c>
      <c r="F195" t="str">
        <f>VLOOKUP(E195,[1]Sheet2!A:B,2,FALSE)</f>
        <v>Provide refreshments for CYP groups during joint awareness campaigns &amp; events(Direct)(Maban)</v>
      </c>
      <c r="G195">
        <v>2</v>
      </c>
      <c r="H195">
        <v>72809</v>
      </c>
      <c r="I195">
        <v>0</v>
      </c>
    </row>
    <row r="196" spans="1:9" x14ac:dyDescent="0.25">
      <c r="A196" t="s">
        <v>35</v>
      </c>
      <c r="B196" t="str">
        <f>VLOOKUP(A196,[1]Sheet3!A:B,2,FALSE)</f>
        <v>SSD UNHCR 2019</v>
      </c>
      <c r="C196" s="1">
        <f>VLOOKUP(A196,[1]Sheet3!A:I,8,FALSE)</f>
        <v>43466</v>
      </c>
      <c r="D196" s="1">
        <f>VLOOKUP(A196,[1]Sheet3!A:I,9,FALSE)</f>
        <v>43830</v>
      </c>
      <c r="E196">
        <v>508026</v>
      </c>
      <c r="F196" t="str">
        <f>VLOOKUP(E196,[1]Sheet2!A:B,2,FALSE)</f>
        <v>Procure recreational materials and equipment for CACs &amp; Youth centres(Direct)(Maban)</v>
      </c>
      <c r="G196">
        <v>2</v>
      </c>
      <c r="H196">
        <v>72809</v>
      </c>
      <c r="I196">
        <v>0</v>
      </c>
    </row>
    <row r="197" spans="1:9" x14ac:dyDescent="0.25">
      <c r="A197" t="s">
        <v>35</v>
      </c>
      <c r="B197" t="str">
        <f>VLOOKUP(A197,[1]Sheet3!A:B,2,FALSE)</f>
        <v>SSD UNHCR 2019</v>
      </c>
      <c r="C197" s="1">
        <f>VLOOKUP(A197,[1]Sheet3!A:I,8,FALSE)</f>
        <v>43466</v>
      </c>
      <c r="D197" s="1">
        <f>VLOOKUP(A197,[1]Sheet3!A:I,9,FALSE)</f>
        <v>43830</v>
      </c>
      <c r="E197">
        <v>508027</v>
      </c>
      <c r="F197" t="str">
        <f>VLOOKUP(E197,[1]Sheet2!A:B,2,FALSE)</f>
        <v>Promote children and youth participation through organized talent shows &amp; games(Direct)(Maban)</v>
      </c>
      <c r="G197">
        <v>2</v>
      </c>
      <c r="H197">
        <v>72809</v>
      </c>
      <c r="I197">
        <v>0</v>
      </c>
    </row>
    <row r="198" spans="1:9" x14ac:dyDescent="0.25">
      <c r="A198" t="s">
        <v>35</v>
      </c>
      <c r="B198" t="str">
        <f>VLOOKUP(A198,[1]Sheet3!A:B,2,FALSE)</f>
        <v>SSD UNHCR 2019</v>
      </c>
      <c r="C198" s="1">
        <f>VLOOKUP(A198,[1]Sheet3!A:I,8,FALSE)</f>
        <v>43466</v>
      </c>
      <c r="D198" s="1">
        <f>VLOOKUP(A198,[1]Sheet3!A:I,9,FALSE)</f>
        <v>43830</v>
      </c>
      <c r="E198">
        <v>508028</v>
      </c>
      <c r="F198" t="str">
        <f>VLOOKUP(E198,[1]Sheet2!A:B,2,FALSE)</f>
        <v>Provide supplies and equipment for life skills &amp; training activities(Direct)(Maban)</v>
      </c>
      <c r="G198">
        <v>2</v>
      </c>
      <c r="H198">
        <v>72809</v>
      </c>
      <c r="I198">
        <v>0</v>
      </c>
    </row>
    <row r="199" spans="1:9" x14ac:dyDescent="0.25">
      <c r="A199" t="s">
        <v>35</v>
      </c>
      <c r="B199" t="str">
        <f>VLOOKUP(A199,[1]Sheet3!A:B,2,FALSE)</f>
        <v>SSD UNHCR 2019</v>
      </c>
      <c r="C199" s="1">
        <f>VLOOKUP(A199,[1]Sheet3!A:I,8,FALSE)</f>
        <v>43466</v>
      </c>
      <c r="D199" s="1">
        <f>VLOOKUP(A199,[1]Sheet3!A:I,9,FALSE)</f>
        <v>43830</v>
      </c>
      <c r="E199">
        <v>508029</v>
      </c>
      <c r="F199" t="str">
        <f>VLOOKUP(E199,[1]Sheet2!A:B,2,FALSE)</f>
        <v>Provide life skills training for youth initiative and child innovation groups(Direct)(Maban)</v>
      </c>
      <c r="G199">
        <v>2</v>
      </c>
      <c r="H199">
        <v>72809</v>
      </c>
      <c r="I199">
        <v>0</v>
      </c>
    </row>
    <row r="200" spans="1:9" x14ac:dyDescent="0.25">
      <c r="A200" t="s">
        <v>35</v>
      </c>
      <c r="B200" t="str">
        <f>VLOOKUP(A200,[1]Sheet3!A:B,2,FALSE)</f>
        <v>SSD UNHCR 2019</v>
      </c>
      <c r="C200" s="1">
        <f>VLOOKUP(A200,[1]Sheet3!A:I,8,FALSE)</f>
        <v>43466</v>
      </c>
      <c r="D200" s="1">
        <f>VLOOKUP(A200,[1]Sheet3!A:I,9,FALSE)</f>
        <v>43830</v>
      </c>
      <c r="E200">
        <v>508030</v>
      </c>
      <c r="F200" t="str">
        <f>VLOOKUP(E200,[1]Sheet2!A:B,2,FALSE)</f>
        <v>Mission Travel- Travel  Accomodation and perdiem costs -In-country (Maban Field Staff)(Direct)(Maban)</v>
      </c>
      <c r="G200">
        <v>2</v>
      </c>
      <c r="H200">
        <v>72809</v>
      </c>
      <c r="I200">
        <v>0</v>
      </c>
    </row>
    <row r="201" spans="1:9" x14ac:dyDescent="0.25">
      <c r="A201" t="s">
        <v>35</v>
      </c>
      <c r="B201" t="str">
        <f>VLOOKUP(A201,[1]Sheet3!A:B,2,FALSE)</f>
        <v>SSD UNHCR 2019</v>
      </c>
      <c r="C201" s="1">
        <f>VLOOKUP(A201,[1]Sheet3!A:I,8,FALSE)</f>
        <v>43466</v>
      </c>
      <c r="D201" s="1">
        <f>VLOOKUP(A201,[1]Sheet3!A:I,9,FALSE)</f>
        <v>43830</v>
      </c>
      <c r="E201">
        <v>508031</v>
      </c>
      <c r="F201" t="str">
        <f>VLOOKUP(E201,[1]Sheet2!A:B,2,FALSE)</f>
        <v>Support for National Staff R &amp; R travel - One return trip per staff per year for 14 relocatable National Staff (Maban-Juba-Maban)(Direct)(Maban)</v>
      </c>
      <c r="G201">
        <v>2</v>
      </c>
      <c r="H201">
        <v>72809</v>
      </c>
      <c r="I201">
        <v>0</v>
      </c>
    </row>
    <row r="202" spans="1:9" x14ac:dyDescent="0.25">
      <c r="A202" t="s">
        <v>35</v>
      </c>
      <c r="B202" t="str">
        <f>VLOOKUP(A202,[1]Sheet3!A:B,2,FALSE)</f>
        <v>SSD UNHCR 2019</v>
      </c>
      <c r="C202" s="1">
        <f>VLOOKUP(A202,[1]Sheet3!A:I,8,FALSE)</f>
        <v>43466</v>
      </c>
      <c r="D202" s="1">
        <f>VLOOKUP(A202,[1]Sheet3!A:I,9,FALSE)</f>
        <v>43830</v>
      </c>
      <c r="E202">
        <v>508032</v>
      </c>
      <c r="F202" t="str">
        <f>VLOOKUP(E202,[1]Sheet2!A:B,2,FALSE)</f>
        <v>Provide training for 25 child rights clubs in schools (2 days)(Direct)(Maban)</v>
      </c>
      <c r="G202">
        <v>2</v>
      </c>
      <c r="H202">
        <v>72809</v>
      </c>
      <c r="I202">
        <v>0</v>
      </c>
    </row>
    <row r="203" spans="1:9" x14ac:dyDescent="0.25">
      <c r="A203" t="s">
        <v>35</v>
      </c>
      <c r="B203" t="str">
        <f>VLOOKUP(A203,[1]Sheet3!A:B,2,FALSE)</f>
        <v>SSD UNHCR 2019</v>
      </c>
      <c r="C203" s="1">
        <f>VLOOKUP(A203,[1]Sheet3!A:I,8,FALSE)</f>
        <v>43466</v>
      </c>
      <c r="D203" s="1">
        <f>VLOOKUP(A203,[1]Sheet3!A:I,9,FALSE)</f>
        <v>43830</v>
      </c>
      <c r="E203">
        <v>508033</v>
      </c>
      <c r="F203" t="str">
        <f>VLOOKUP(E203,[1]Sheet2!A:B,2,FALSE)</f>
        <v>Refresher trainings for CAC &amp; youth centre facilitators (2days)(Direct)(Maban)</v>
      </c>
      <c r="G203">
        <v>2</v>
      </c>
      <c r="H203">
        <v>72809</v>
      </c>
      <c r="I203">
        <v>0</v>
      </c>
    </row>
    <row r="204" spans="1:9" x14ac:dyDescent="0.25">
      <c r="A204" t="s">
        <v>35</v>
      </c>
      <c r="B204" t="str">
        <f>VLOOKUP(A204,[1]Sheet3!A:B,2,FALSE)</f>
        <v>SSD UNHCR 2019</v>
      </c>
      <c r="C204" s="1">
        <f>VLOOKUP(A204,[1]Sheet3!A:I,8,FALSE)</f>
        <v>43466</v>
      </c>
      <c r="D204" s="1">
        <f>VLOOKUP(A204,[1]Sheet3!A:I,9,FALSE)</f>
        <v>43830</v>
      </c>
      <c r="E204">
        <v>508034</v>
      </c>
      <c r="F204" t="str">
        <f>VLOOKUP(E204,[1]Sheet2!A:B,2,FALSE)</f>
        <v>Conduct 5  days TOT training for CYR training for 20 facilitators(Direct)(Maban)</v>
      </c>
      <c r="G204">
        <v>2</v>
      </c>
      <c r="H204">
        <v>72809</v>
      </c>
      <c r="I204">
        <v>0</v>
      </c>
    </row>
    <row r="205" spans="1:9" x14ac:dyDescent="0.25">
      <c r="A205" t="s">
        <v>35</v>
      </c>
      <c r="B205" t="str">
        <f>VLOOKUP(A205,[1]Sheet3!A:B,2,FALSE)</f>
        <v>SSD UNHCR 2019</v>
      </c>
      <c r="C205" s="1">
        <f>VLOOKUP(A205,[1]Sheet3!A:I,8,FALSE)</f>
        <v>43466</v>
      </c>
      <c r="D205" s="1">
        <f>VLOOKUP(A205,[1]Sheet3!A:I,9,FALSE)</f>
        <v>43830</v>
      </c>
      <c r="E205">
        <v>508035</v>
      </c>
      <c r="F205" t="str">
        <f>VLOOKUP(E205,[1]Sheet2!A:B,2,FALSE)</f>
        <v>Provide refreshments for resilience workshops for 600 children and youth (Direct)(Maban)</v>
      </c>
      <c r="G205">
        <v>2</v>
      </c>
      <c r="H205">
        <v>72809</v>
      </c>
      <c r="I205">
        <v>0</v>
      </c>
    </row>
    <row r="206" spans="1:9" x14ac:dyDescent="0.25">
      <c r="A206" t="s">
        <v>35</v>
      </c>
      <c r="B206" t="str">
        <f>VLOOKUP(A206,[1]Sheet3!A:B,2,FALSE)</f>
        <v>SSD UNHCR 2019</v>
      </c>
      <c r="C206" s="1">
        <f>VLOOKUP(A206,[1]Sheet3!A:I,8,FALSE)</f>
        <v>43466</v>
      </c>
      <c r="D206" s="1">
        <f>VLOOKUP(A206,[1]Sheet3!A:I,9,FALSE)</f>
        <v>43830</v>
      </c>
      <c r="E206">
        <v>508036</v>
      </c>
      <c r="F206" t="str">
        <f>VLOOKUP(E206,[1]Sheet2!A:B,2,FALSE)</f>
        <v>Conduct resilience workshops for 600 parents(Direct)(Maban)</v>
      </c>
      <c r="G206">
        <v>2</v>
      </c>
      <c r="H206">
        <v>72809</v>
      </c>
      <c r="I206">
        <v>0</v>
      </c>
    </row>
    <row r="207" spans="1:9" x14ac:dyDescent="0.25">
      <c r="A207" t="s">
        <v>35</v>
      </c>
      <c r="B207" t="str">
        <f>VLOOKUP(A207,[1]Sheet3!A:B,2,FALSE)</f>
        <v>SSD UNHCR 2019</v>
      </c>
      <c r="C207" s="1">
        <f>VLOOKUP(A207,[1]Sheet3!A:I,8,FALSE)</f>
        <v>43466</v>
      </c>
      <c r="D207" s="1">
        <f>VLOOKUP(A207,[1]Sheet3!A:I,9,FALSE)</f>
        <v>43830</v>
      </c>
      <c r="E207">
        <v>508037</v>
      </c>
      <c r="F207" t="str">
        <f>VLOOKUP(E207,[1]Sheet2!A:B,2,FALSE)</f>
        <v>Head of Monitoring Evaluation Accountability and Learning (MEAL)(Shared)(Juba)</v>
      </c>
      <c r="G207">
        <v>1</v>
      </c>
      <c r="H207">
        <v>72800</v>
      </c>
      <c r="I207">
        <v>0</v>
      </c>
    </row>
    <row r="208" spans="1:9" x14ac:dyDescent="0.25">
      <c r="A208" t="s">
        <v>35</v>
      </c>
      <c r="B208" t="str">
        <f>VLOOKUP(A208,[1]Sheet3!A:B,2,FALSE)</f>
        <v>SSD UNHCR 2019</v>
      </c>
      <c r="C208" s="1">
        <f>VLOOKUP(A208,[1]Sheet3!A:I,8,FALSE)</f>
        <v>43466</v>
      </c>
      <c r="D208" s="1">
        <f>VLOOKUP(A208,[1]Sheet3!A:I,9,FALSE)</f>
        <v>43830</v>
      </c>
      <c r="E208">
        <v>508038</v>
      </c>
      <c r="F208" t="str">
        <f>VLOOKUP(E208,[1]Sheet2!A:B,2,FALSE)</f>
        <v>CP Technical Specialist(Shared)(Juba)</v>
      </c>
      <c r="G208">
        <v>1</v>
      </c>
      <c r="H208">
        <v>72800</v>
      </c>
      <c r="I208">
        <v>0</v>
      </c>
    </row>
    <row r="209" spans="1:9" x14ac:dyDescent="0.25">
      <c r="A209" t="s">
        <v>35</v>
      </c>
      <c r="B209" t="str">
        <f>VLOOKUP(A209,[1]Sheet3!A:B,2,FALSE)</f>
        <v>SSD UNHCR 2019</v>
      </c>
      <c r="C209" s="1">
        <f>VLOOKUP(A209,[1]Sheet3!A:I,8,FALSE)</f>
        <v>43466</v>
      </c>
      <c r="D209" s="1">
        <f>VLOOKUP(A209,[1]Sheet3!A:I,9,FALSE)</f>
        <v>43830</v>
      </c>
      <c r="E209">
        <v>508039</v>
      </c>
      <c r="F209" t="str">
        <f>VLOOKUP(E209,[1]Sheet2!A:B,2,FALSE)</f>
        <v>Director Programme Quality and Development(Shared)(Juba)</v>
      </c>
      <c r="G209">
        <v>1</v>
      </c>
      <c r="H209">
        <v>72800</v>
      </c>
      <c r="I209">
        <v>0</v>
      </c>
    </row>
    <row r="210" spans="1:9" x14ac:dyDescent="0.25">
      <c r="A210" t="s">
        <v>35</v>
      </c>
      <c r="B210" t="str">
        <f>VLOOKUP(A210,[1]Sheet3!A:B,2,FALSE)</f>
        <v>SSD UNHCR 2019</v>
      </c>
      <c r="C210" s="1">
        <f>VLOOKUP(A210,[1]Sheet3!A:I,8,FALSE)</f>
        <v>43466</v>
      </c>
      <c r="D210" s="1">
        <f>VLOOKUP(A210,[1]Sheet3!A:I,9,FALSE)</f>
        <v>43830</v>
      </c>
      <c r="E210">
        <v>508040</v>
      </c>
      <c r="F210" t="str">
        <f>VLOOKUP(E210,[1]Sheet2!A:B,2,FALSE)</f>
        <v>Director of Programme Implementation(Shared)(Juba)</v>
      </c>
      <c r="G210">
        <v>1</v>
      </c>
      <c r="H210">
        <v>72800</v>
      </c>
      <c r="I210">
        <v>0</v>
      </c>
    </row>
    <row r="211" spans="1:9" x14ac:dyDescent="0.25">
      <c r="A211" t="s">
        <v>35</v>
      </c>
      <c r="B211" t="str">
        <f>VLOOKUP(A211,[1]Sheet3!A:B,2,FALSE)</f>
        <v>SSD UNHCR 2019</v>
      </c>
      <c r="C211" s="1">
        <f>VLOOKUP(A211,[1]Sheet3!A:I,8,FALSE)</f>
        <v>43466</v>
      </c>
      <c r="D211" s="1">
        <f>VLOOKUP(A211,[1]Sheet3!A:I,9,FALSE)</f>
        <v>43830</v>
      </c>
      <c r="E211">
        <v>508885</v>
      </c>
      <c r="F211" t="str">
        <f>VLOOKUP(E211,[1]Sheet2!A:B,2,FALSE)</f>
        <v>Budgeting &amp; Reporting Coordinator(Shared staff)(Juba)</v>
      </c>
      <c r="G211">
        <v>1</v>
      </c>
      <c r="H211">
        <v>72800</v>
      </c>
      <c r="I211">
        <v>0</v>
      </c>
    </row>
    <row r="212" spans="1:9" x14ac:dyDescent="0.25">
      <c r="A212" t="s">
        <v>35</v>
      </c>
      <c r="B212" t="str">
        <f>VLOOKUP(A212,[1]Sheet3!A:B,2,FALSE)</f>
        <v>SSD UNHCR 2019</v>
      </c>
      <c r="C212" s="1">
        <f>VLOOKUP(A212,[1]Sheet3!A:I,8,FALSE)</f>
        <v>43466</v>
      </c>
      <c r="D212" s="1">
        <f>VLOOKUP(A212,[1]Sheet3!A:I,9,FALSE)</f>
        <v>43830</v>
      </c>
      <c r="E212">
        <v>508886</v>
      </c>
      <c r="F212" t="str">
        <f>VLOOKUP(E212,[1]Sheet2!A:B,2,FALSE)</f>
        <v>Awards Coordinator(Shared Staff)(Juba)</v>
      </c>
      <c r="G212">
        <v>1</v>
      </c>
      <c r="H212">
        <v>72800</v>
      </c>
      <c r="I212">
        <v>0</v>
      </c>
    </row>
    <row r="213" spans="1:9" x14ac:dyDescent="0.25">
      <c r="A213" t="s">
        <v>35</v>
      </c>
      <c r="B213" t="str">
        <f>VLOOKUP(A213,[1]Sheet3!A:B,2,FALSE)</f>
        <v>SSD UNHCR 2019</v>
      </c>
      <c r="C213" s="1">
        <f>VLOOKUP(A213,[1]Sheet3!A:I,8,FALSE)</f>
        <v>43466</v>
      </c>
      <c r="D213" s="1">
        <f>VLOOKUP(A213,[1]Sheet3!A:I,9,FALSE)</f>
        <v>43830</v>
      </c>
      <c r="E213" t="s">
        <v>36</v>
      </c>
      <c r="F213" t="str">
        <f>VLOOKUP(E213,[1]Sheet2!A:B,2,FALSE)</f>
        <v>Country Shared Costs – Vehicle &amp; transport costs</v>
      </c>
      <c r="G213">
        <v>3</v>
      </c>
      <c r="H213">
        <v>72800</v>
      </c>
      <c r="I213">
        <v>0</v>
      </c>
    </row>
    <row r="214" spans="1:9" x14ac:dyDescent="0.25">
      <c r="A214" t="s">
        <v>35</v>
      </c>
      <c r="B214" t="str">
        <f>VLOOKUP(A214,[1]Sheet3!A:B,2,FALSE)</f>
        <v>SSD UNHCR 2019</v>
      </c>
      <c r="C214" s="1">
        <f>VLOOKUP(A214,[1]Sheet3!A:I,8,FALSE)</f>
        <v>43466</v>
      </c>
      <c r="D214" s="1">
        <f>VLOOKUP(A214,[1]Sheet3!A:I,9,FALSE)</f>
        <v>43830</v>
      </c>
      <c r="E214" t="s">
        <v>37</v>
      </c>
      <c r="F214" t="str">
        <f>VLOOKUP(E214,[1]Sheet2!A:B,2,FALSE)</f>
        <v>Country Shared Costs - Other</v>
      </c>
      <c r="G214">
        <v>3</v>
      </c>
      <c r="H214">
        <v>72800</v>
      </c>
      <c r="I214">
        <v>0</v>
      </c>
    </row>
    <row r="215" spans="1:9" x14ac:dyDescent="0.25">
      <c r="A215" t="s">
        <v>35</v>
      </c>
      <c r="B215" t="str">
        <f>VLOOKUP(A215,[1]Sheet3!A:B,2,FALSE)</f>
        <v>SSD UNHCR 2019</v>
      </c>
      <c r="C215" s="1">
        <f>VLOOKUP(A215,[1]Sheet3!A:I,8,FALSE)</f>
        <v>43466</v>
      </c>
      <c r="D215" s="1">
        <f>VLOOKUP(A215,[1]Sheet3!A:I,9,FALSE)</f>
        <v>43830</v>
      </c>
      <c r="E215" t="s">
        <v>38</v>
      </c>
      <c r="F215" t="str">
        <f>VLOOKUP(E215,[1]Sheet2!A:B,2,FALSE)</f>
        <v>Country Shared Costs - Travel &amp; Lodging</v>
      </c>
      <c r="G215">
        <v>3</v>
      </c>
      <c r="H215">
        <v>72800</v>
      </c>
      <c r="I215">
        <v>0</v>
      </c>
    </row>
    <row r="216" spans="1:9" x14ac:dyDescent="0.25">
      <c r="A216" t="s">
        <v>35</v>
      </c>
      <c r="B216" t="str">
        <f>VLOOKUP(A216,[1]Sheet3!A:B,2,FALSE)</f>
        <v>SSD UNHCR 2019</v>
      </c>
      <c r="C216" s="1">
        <f>VLOOKUP(A216,[1]Sheet3!A:I,8,FALSE)</f>
        <v>43466</v>
      </c>
      <c r="D216" s="1">
        <f>VLOOKUP(A216,[1]Sheet3!A:I,9,FALSE)</f>
        <v>43830</v>
      </c>
      <c r="E216">
        <v>508041</v>
      </c>
      <c r="F216" t="str">
        <f>VLOOKUP(E216,[1]Sheet2!A:B,2,FALSE)</f>
        <v>Maintenance of CACs &amp; Youth Centres physical environment for safety of children &amp; youth(Direct)(Maban)</v>
      </c>
      <c r="G216">
        <v>2</v>
      </c>
      <c r="H216">
        <v>72809</v>
      </c>
      <c r="I216">
        <v>0</v>
      </c>
    </row>
    <row r="217" spans="1:9" x14ac:dyDescent="0.25">
      <c r="A217" t="s">
        <v>35</v>
      </c>
      <c r="B217" t="str">
        <f>VLOOKUP(A217,[1]Sheet3!A:B,2,FALSE)</f>
        <v>SSD UNHCR 2019</v>
      </c>
      <c r="C217" s="1">
        <f>VLOOKUP(A217,[1]Sheet3!A:I,8,FALSE)</f>
        <v>43466</v>
      </c>
      <c r="D217" s="1">
        <f>VLOOKUP(A217,[1]Sheet3!A:I,9,FALSE)</f>
        <v>43830</v>
      </c>
      <c r="E217" t="s">
        <v>39</v>
      </c>
      <c r="F217" t="str">
        <f>VLOOKUP(E217,[1]Sheet2!A:B,2,FALSE)</f>
        <v>Country Shared Costs - Premise costs</v>
      </c>
      <c r="G217">
        <v>3</v>
      </c>
      <c r="H217">
        <v>72800</v>
      </c>
      <c r="I217">
        <v>0</v>
      </c>
    </row>
    <row r="218" spans="1:9" x14ac:dyDescent="0.25">
      <c r="A218" t="s">
        <v>40</v>
      </c>
      <c r="B218" t="str">
        <f>VLOOKUP(A218,[1]Sheet3!A:B,2,FALSE)</f>
        <v>SSD 2019 WFP Abyei FFA - CASH</v>
      </c>
      <c r="C218" s="1">
        <f>VLOOKUP(A218,[1]Sheet3!A:I,8,FALSE)</f>
        <v>43466</v>
      </c>
      <c r="D218" s="1">
        <f>VLOOKUP(A218,[1]Sheet3!A:I,9,FALSE)</f>
        <v>43830</v>
      </c>
      <c r="E218">
        <v>503197</v>
      </c>
      <c r="F218" t="str">
        <f>VLOOKUP(E218,[1]Sheet2!A:B,2,FALSE)</f>
        <v>Food Security and Livelihoods Technical Specialist (Direct staff) (Juba)</v>
      </c>
      <c r="G218">
        <v>1</v>
      </c>
      <c r="H218">
        <v>72800</v>
      </c>
      <c r="I218">
        <v>0</v>
      </c>
    </row>
    <row r="219" spans="1:9" x14ac:dyDescent="0.25">
      <c r="A219" t="s">
        <v>40</v>
      </c>
      <c r="B219" t="str">
        <f>VLOOKUP(A219,[1]Sheet3!A:B,2,FALSE)</f>
        <v>SSD 2019 WFP Abyei FFA - CASH</v>
      </c>
      <c r="C219" s="1">
        <f>VLOOKUP(A219,[1]Sheet3!A:I,8,FALSE)</f>
        <v>43466</v>
      </c>
      <c r="D219" s="1">
        <f>VLOOKUP(A219,[1]Sheet3!A:I,9,FALSE)</f>
        <v>43830</v>
      </c>
      <c r="E219">
        <v>503199</v>
      </c>
      <c r="F219" t="str">
        <f>VLOOKUP(E219,[1]Sheet2!A:B,2,FALSE)</f>
        <v>Field Manager (Direct staff) (Abyei)</v>
      </c>
      <c r="G219">
        <v>1</v>
      </c>
      <c r="H219">
        <v>72818</v>
      </c>
      <c r="I219">
        <v>0</v>
      </c>
    </row>
    <row r="220" spans="1:9" x14ac:dyDescent="0.25">
      <c r="A220" t="s">
        <v>40</v>
      </c>
      <c r="B220" t="str">
        <f>VLOOKUP(A220,[1]Sheet3!A:B,2,FALSE)</f>
        <v>SSD 2019 WFP Abyei FFA - CASH</v>
      </c>
      <c r="C220" s="1">
        <f>VLOOKUP(A220,[1]Sheet3!A:I,8,FALSE)</f>
        <v>43466</v>
      </c>
      <c r="D220" s="1">
        <f>VLOOKUP(A220,[1]Sheet3!A:I,9,FALSE)</f>
        <v>43830</v>
      </c>
      <c r="E220">
        <v>503211</v>
      </c>
      <c r="F220" t="str">
        <f>VLOOKUP(E220,[1]Sheet2!A:B,2,FALSE)</f>
        <v>4.4 Training/orientation to Boma Management Committees on FFA/P4P approach (Direct) (Abyei)</v>
      </c>
      <c r="G220">
        <v>2</v>
      </c>
      <c r="H220">
        <v>72818</v>
      </c>
      <c r="I220">
        <v>0</v>
      </c>
    </row>
    <row r="221" spans="1:9" x14ac:dyDescent="0.25">
      <c r="A221" t="s">
        <v>41</v>
      </c>
      <c r="B221" t="str">
        <f>VLOOKUP(A221,[1]Sheet3!A:B,2,FALSE)</f>
        <v>SSD SUN Jumpstart Project</v>
      </c>
      <c r="C221" s="1">
        <f>VLOOKUP(A221,[1]Sheet3!A:I,8,FALSE)</f>
        <v>43324.958333333336</v>
      </c>
      <c r="D221" s="1">
        <f>VLOOKUP(A221,[1]Sheet3!A:I,9,FALSE)</f>
        <v>43645.958333333336</v>
      </c>
      <c r="E221" t="s">
        <v>42</v>
      </c>
      <c r="F221" t="str">
        <f>VLOOKUP(E221,[1]Sheet2!A:B,2,FALSE)</f>
        <v>Country Shared Costs - Other</v>
      </c>
      <c r="G221">
        <v>3</v>
      </c>
      <c r="H221">
        <v>72800</v>
      </c>
      <c r="I221">
        <v>0</v>
      </c>
    </row>
    <row r="222" spans="1:9" x14ac:dyDescent="0.25">
      <c r="A222" t="s">
        <v>41</v>
      </c>
      <c r="B222" t="str">
        <f>VLOOKUP(A222,[1]Sheet3!A:B,2,FALSE)</f>
        <v>SSD SUN Jumpstart Project</v>
      </c>
      <c r="C222" s="1">
        <f>VLOOKUP(A222,[1]Sheet3!A:I,8,FALSE)</f>
        <v>43324.958333333336</v>
      </c>
      <c r="D222" s="1">
        <f>VLOOKUP(A222,[1]Sheet3!A:I,9,FALSE)</f>
        <v>43645.958333333336</v>
      </c>
      <c r="E222" t="s">
        <v>43</v>
      </c>
      <c r="F222" t="str">
        <f>VLOOKUP(E222,[1]Sheet2!A:B,2,FALSE)</f>
        <v>Country Shared Costs - Non salary benefits</v>
      </c>
      <c r="G222">
        <v>1</v>
      </c>
      <c r="H222">
        <v>72800</v>
      </c>
      <c r="I222">
        <v>0</v>
      </c>
    </row>
    <row r="223" spans="1:9" x14ac:dyDescent="0.25">
      <c r="A223" t="s">
        <v>41</v>
      </c>
      <c r="B223" t="str">
        <f>VLOOKUP(A223,[1]Sheet3!A:B,2,FALSE)</f>
        <v>SSD SUN Jumpstart Project</v>
      </c>
      <c r="C223" s="1">
        <f>VLOOKUP(A223,[1]Sheet3!A:I,8,FALSE)</f>
        <v>43324.958333333336</v>
      </c>
      <c r="D223" s="1">
        <f>VLOOKUP(A223,[1]Sheet3!A:I,9,FALSE)</f>
        <v>43645.958333333336</v>
      </c>
      <c r="E223" t="s">
        <v>44</v>
      </c>
      <c r="F223" t="str">
        <f>VLOOKUP(E223,[1]Sheet2!A:B,2,FALSE)</f>
        <v>Country Shared Costs - International salaries</v>
      </c>
      <c r="G223">
        <v>1</v>
      </c>
      <c r="H223">
        <v>72800</v>
      </c>
      <c r="I223">
        <v>0</v>
      </c>
    </row>
    <row r="224" spans="1:9" x14ac:dyDescent="0.25">
      <c r="A224" t="s">
        <v>41</v>
      </c>
      <c r="B224" t="str">
        <f>VLOOKUP(A224,[1]Sheet3!A:B,2,FALSE)</f>
        <v>SSD SUN Jumpstart Project</v>
      </c>
      <c r="C224" s="1">
        <f>VLOOKUP(A224,[1]Sheet3!A:I,8,FALSE)</f>
        <v>43324.958333333336</v>
      </c>
      <c r="D224" s="1">
        <f>VLOOKUP(A224,[1]Sheet3!A:I,9,FALSE)</f>
        <v>43645.958333333336</v>
      </c>
      <c r="E224" t="s">
        <v>45</v>
      </c>
      <c r="F224" t="str">
        <f>VLOOKUP(E224,[1]Sheet2!A:B,2,FALSE)</f>
        <v>Country Shared Costs - National salaries</v>
      </c>
      <c r="G224">
        <v>1</v>
      </c>
      <c r="H224">
        <v>72800</v>
      </c>
      <c r="I224">
        <v>0</v>
      </c>
    </row>
    <row r="225" spans="1:9" x14ac:dyDescent="0.25">
      <c r="A225" t="s">
        <v>41</v>
      </c>
      <c r="B225" t="str">
        <f>VLOOKUP(A225,[1]Sheet3!A:B,2,FALSE)</f>
        <v>SSD SUN Jumpstart Project</v>
      </c>
      <c r="C225" s="1">
        <f>VLOOKUP(A225,[1]Sheet3!A:I,8,FALSE)</f>
        <v>43324.958333333336</v>
      </c>
      <c r="D225" s="1">
        <f>VLOOKUP(A225,[1]Sheet3!A:I,9,FALSE)</f>
        <v>43645.958333333336</v>
      </c>
      <c r="E225" t="s">
        <v>46</v>
      </c>
      <c r="F225" t="str">
        <f>VLOOKUP(E225,[1]Sheet2!A:B,2,FALSE)</f>
        <v>Country Shared Costs - Premise costs</v>
      </c>
      <c r="G225">
        <v>3</v>
      </c>
      <c r="H225">
        <v>72800</v>
      </c>
      <c r="I225">
        <v>0</v>
      </c>
    </row>
    <row r="226" spans="1:9" x14ac:dyDescent="0.25">
      <c r="A226" t="s">
        <v>41</v>
      </c>
      <c r="B226" t="str">
        <f>VLOOKUP(A226,[1]Sheet3!A:B,2,FALSE)</f>
        <v>SSD SUN Jumpstart Project</v>
      </c>
      <c r="C226" s="1">
        <f>VLOOKUP(A226,[1]Sheet3!A:I,8,FALSE)</f>
        <v>43324.958333333336</v>
      </c>
      <c r="D226" s="1">
        <f>VLOOKUP(A226,[1]Sheet3!A:I,9,FALSE)</f>
        <v>43645.958333333336</v>
      </c>
      <c r="E226" t="s">
        <v>47</v>
      </c>
      <c r="F226" t="str">
        <f>VLOOKUP(E226,[1]Sheet2!A:B,2,FALSE)</f>
        <v>Country Shared Costs - Travel &amp; Lodging</v>
      </c>
      <c r="G226">
        <v>3</v>
      </c>
      <c r="H226">
        <v>72800</v>
      </c>
      <c r="I226">
        <v>0</v>
      </c>
    </row>
    <row r="227" spans="1:9" x14ac:dyDescent="0.25">
      <c r="A227" t="s">
        <v>41</v>
      </c>
      <c r="B227" t="str">
        <f>VLOOKUP(A227,[1]Sheet3!A:B,2,FALSE)</f>
        <v>SSD SUN Jumpstart Project</v>
      </c>
      <c r="C227" s="1">
        <f>VLOOKUP(A227,[1]Sheet3!A:I,8,FALSE)</f>
        <v>43324.958333333336</v>
      </c>
      <c r="D227" s="1">
        <f>VLOOKUP(A227,[1]Sheet3!A:I,9,FALSE)</f>
        <v>43645.958333333336</v>
      </c>
      <c r="E227" t="s">
        <v>48</v>
      </c>
      <c r="F227" t="str">
        <f>VLOOKUP(E227,[1]Sheet2!A:B,2,FALSE)</f>
        <v>Country Shared Costs – Vehicle &amp; transport costs</v>
      </c>
      <c r="G227">
        <v>3</v>
      </c>
      <c r="H227">
        <v>72800</v>
      </c>
      <c r="I227">
        <v>0</v>
      </c>
    </row>
    <row r="228" spans="1:9" x14ac:dyDescent="0.25">
      <c r="A228" t="s">
        <v>49</v>
      </c>
      <c r="B228" t="str">
        <f>VLOOKUP(A228,[1]Sheet3!A:B,2,FALSE)</f>
        <v>SSD CSF Ebola Preparedness 2018</v>
      </c>
      <c r="C228" s="1">
        <f>VLOOKUP(A228,[1]Sheet3!A:I,8,FALSE)</f>
        <v>43449</v>
      </c>
      <c r="D228" s="1">
        <f>VLOOKUP(A228,[1]Sheet3!A:I,9,FALSE)</f>
        <v>43539</v>
      </c>
      <c r="E228" t="s">
        <v>50</v>
      </c>
      <c r="F228" t="str">
        <f>VLOOKUP(E228,[1]Sheet2!A:B,2,FALSE)</f>
        <v>Country Shared Costs - Other</v>
      </c>
      <c r="G228">
        <v>3</v>
      </c>
      <c r="H228">
        <v>72800</v>
      </c>
      <c r="I228">
        <v>0</v>
      </c>
    </row>
    <row r="229" spans="1:9" x14ac:dyDescent="0.25">
      <c r="A229" t="s">
        <v>49</v>
      </c>
      <c r="B229" t="str">
        <f>VLOOKUP(A229,[1]Sheet3!A:B,2,FALSE)</f>
        <v>SSD CSF Ebola Preparedness 2018</v>
      </c>
      <c r="C229" s="1">
        <f>VLOOKUP(A229,[1]Sheet3!A:I,8,FALSE)</f>
        <v>43449</v>
      </c>
      <c r="D229" s="1">
        <f>VLOOKUP(A229,[1]Sheet3!A:I,9,FALSE)</f>
        <v>43539</v>
      </c>
      <c r="E229" t="s">
        <v>51</v>
      </c>
      <c r="F229" t="str">
        <f>VLOOKUP(E229,[1]Sheet2!A:B,2,FALSE)</f>
        <v>Country Shared Costs - International salaries</v>
      </c>
      <c r="G229">
        <v>1</v>
      </c>
      <c r="H229">
        <v>72800</v>
      </c>
      <c r="I229">
        <v>0</v>
      </c>
    </row>
    <row r="230" spans="1:9" x14ac:dyDescent="0.25">
      <c r="A230" t="s">
        <v>49</v>
      </c>
      <c r="B230" t="str">
        <f>VLOOKUP(A230,[1]Sheet3!A:B,2,FALSE)</f>
        <v>SSD CSF Ebola Preparedness 2018</v>
      </c>
      <c r="C230" s="1">
        <f>VLOOKUP(A230,[1]Sheet3!A:I,8,FALSE)</f>
        <v>43449</v>
      </c>
      <c r="D230" s="1">
        <f>VLOOKUP(A230,[1]Sheet3!A:I,9,FALSE)</f>
        <v>43539</v>
      </c>
      <c r="E230" t="s">
        <v>52</v>
      </c>
      <c r="F230" t="str">
        <f>VLOOKUP(E230,[1]Sheet2!A:B,2,FALSE)</f>
        <v>Country Shared Costs - National salaries</v>
      </c>
      <c r="G230">
        <v>1</v>
      </c>
      <c r="H230">
        <v>72800</v>
      </c>
      <c r="I230">
        <v>0</v>
      </c>
    </row>
    <row r="231" spans="1:9" x14ac:dyDescent="0.25">
      <c r="A231" t="s">
        <v>49</v>
      </c>
      <c r="B231" t="str">
        <f>VLOOKUP(A231,[1]Sheet3!A:B,2,FALSE)</f>
        <v>SSD CSF Ebola Preparedness 2018</v>
      </c>
      <c r="C231" s="1">
        <f>VLOOKUP(A231,[1]Sheet3!A:I,8,FALSE)</f>
        <v>43449</v>
      </c>
      <c r="D231" s="1">
        <f>VLOOKUP(A231,[1]Sheet3!A:I,9,FALSE)</f>
        <v>43539</v>
      </c>
      <c r="E231" t="s">
        <v>53</v>
      </c>
      <c r="F231" t="str">
        <f>VLOOKUP(E231,[1]Sheet2!A:B,2,FALSE)</f>
        <v>Country Shared Costs - Premise costs</v>
      </c>
      <c r="G231">
        <v>3</v>
      </c>
      <c r="H231">
        <v>72800</v>
      </c>
      <c r="I231">
        <v>0</v>
      </c>
    </row>
    <row r="232" spans="1:9" x14ac:dyDescent="0.25">
      <c r="A232" t="s">
        <v>49</v>
      </c>
      <c r="B232" t="str">
        <f>VLOOKUP(A232,[1]Sheet3!A:B,2,FALSE)</f>
        <v>SSD CSF Ebola Preparedness 2018</v>
      </c>
      <c r="C232" s="1">
        <f>VLOOKUP(A232,[1]Sheet3!A:I,8,FALSE)</f>
        <v>43449</v>
      </c>
      <c r="D232" s="1">
        <f>VLOOKUP(A232,[1]Sheet3!A:I,9,FALSE)</f>
        <v>43539</v>
      </c>
      <c r="E232" t="s">
        <v>54</v>
      </c>
      <c r="F232" t="str">
        <f>VLOOKUP(E232,[1]Sheet2!A:B,2,FALSE)</f>
        <v>Country Shared Costs - Travel &amp; Lodging</v>
      </c>
      <c r="G232">
        <v>3</v>
      </c>
      <c r="H232">
        <v>72800</v>
      </c>
      <c r="I232">
        <v>0</v>
      </c>
    </row>
    <row r="233" spans="1:9" x14ac:dyDescent="0.25">
      <c r="A233" t="s">
        <v>49</v>
      </c>
      <c r="B233" t="str">
        <f>VLOOKUP(A233,[1]Sheet3!A:B,2,FALSE)</f>
        <v>SSD CSF Ebola Preparedness 2018</v>
      </c>
      <c r="C233" s="1">
        <f>VLOOKUP(A233,[1]Sheet3!A:I,8,FALSE)</f>
        <v>43449</v>
      </c>
      <c r="D233" s="1">
        <f>VLOOKUP(A233,[1]Sheet3!A:I,9,FALSE)</f>
        <v>43539</v>
      </c>
      <c r="E233" t="s">
        <v>55</v>
      </c>
      <c r="F233" t="str">
        <f>VLOOKUP(E233,[1]Sheet2!A:B,2,FALSE)</f>
        <v>Country Shared Costs – Vehicle &amp; transport costs</v>
      </c>
      <c r="G233">
        <v>3</v>
      </c>
      <c r="H233">
        <v>72800</v>
      </c>
      <c r="I233">
        <v>0</v>
      </c>
    </row>
    <row r="234" spans="1:9" x14ac:dyDescent="0.25">
      <c r="A234" t="s">
        <v>49</v>
      </c>
      <c r="B234" t="str">
        <f>VLOOKUP(A234,[1]Sheet3!A:B,2,FALSE)</f>
        <v>SSD CSF Ebola Preparedness 2018</v>
      </c>
      <c r="C234" s="1">
        <f>VLOOKUP(A234,[1]Sheet3!A:I,8,FALSE)</f>
        <v>43449</v>
      </c>
      <c r="D234" s="1">
        <f>VLOOKUP(A234,[1]Sheet3!A:I,9,FALSE)</f>
        <v>43539</v>
      </c>
      <c r="E234">
        <v>501776</v>
      </c>
      <c r="F234" t="str">
        <f>VLOOKUP(E234,[1]Sheet2!A:B,2,FALSE)</f>
        <v>Support set up of mobile unit (Direct) (Juba)</v>
      </c>
      <c r="G234">
        <v>2</v>
      </c>
      <c r="H234">
        <v>72800</v>
      </c>
      <c r="I234">
        <v>0</v>
      </c>
    </row>
    <row r="235" spans="1:9" x14ac:dyDescent="0.25">
      <c r="A235" t="s">
        <v>49</v>
      </c>
      <c r="B235" t="str">
        <f>VLOOKUP(A235,[1]Sheet3!A:B,2,FALSE)</f>
        <v>SSD CSF Ebola Preparedness 2018</v>
      </c>
      <c r="C235" s="1">
        <f>VLOOKUP(A235,[1]Sheet3!A:I,8,FALSE)</f>
        <v>43449</v>
      </c>
      <c r="D235" s="1">
        <f>VLOOKUP(A235,[1]Sheet3!A:I,9,FALSE)</f>
        <v>43539</v>
      </c>
      <c r="E235">
        <v>501772</v>
      </c>
      <c r="F235" t="str">
        <f>VLOOKUP(E235,[1]Sheet2!A:B,2,FALSE)</f>
        <v>Technical support (Direct) (Juba)</v>
      </c>
      <c r="G235">
        <v>2</v>
      </c>
      <c r="H235">
        <v>72800</v>
      </c>
      <c r="I235">
        <v>0</v>
      </c>
    </row>
    <row r="236" spans="1:9" x14ac:dyDescent="0.25">
      <c r="A236" t="s">
        <v>49</v>
      </c>
      <c r="B236" t="str">
        <f>VLOOKUP(A236,[1]Sheet3!A:B,2,FALSE)</f>
        <v>SSD CSF Ebola Preparedness 2018</v>
      </c>
      <c r="C236" s="1">
        <f>VLOOKUP(A236,[1]Sheet3!A:I,8,FALSE)</f>
        <v>43449</v>
      </c>
      <c r="D236" s="1">
        <f>VLOOKUP(A236,[1]Sheet3!A:I,9,FALSE)</f>
        <v>43539</v>
      </c>
      <c r="E236">
        <v>501773</v>
      </c>
      <c r="F236" t="str">
        <f>VLOOKUP(E236,[1]Sheet2!A:B,2,FALSE)</f>
        <v>Development of business continuity plan (Direct) (Juba)</v>
      </c>
      <c r="G236">
        <v>2</v>
      </c>
      <c r="H236">
        <v>72800</v>
      </c>
      <c r="I236">
        <v>0</v>
      </c>
    </row>
    <row r="237" spans="1:9" x14ac:dyDescent="0.25">
      <c r="A237" t="s">
        <v>56</v>
      </c>
      <c r="B237" t="str">
        <f>VLOOKUP(A237,[1]Sheet3!A:B,2,FALSE)</f>
        <v>SSD_UNICEF Education 2018/9 USD Match charging SoF</v>
      </c>
      <c r="C237" s="1">
        <f>VLOOKUP(A237,[1]Sheet3!A:I,8,FALSE)</f>
        <v>43382.958333333336</v>
      </c>
      <c r="D237" s="1">
        <f>VLOOKUP(A237,[1]Sheet3!A:I,9,FALSE)</f>
        <v>43746.958333333336</v>
      </c>
      <c r="E237">
        <v>510252</v>
      </c>
      <c r="F237" t="str">
        <f>VLOOKUP(E237,[1]Sheet2!A:B,2,FALSE)</f>
        <v>UNICEF Supplies(Direct)(Waat)</v>
      </c>
      <c r="G237">
        <v>2</v>
      </c>
      <c r="H237">
        <v>72801</v>
      </c>
      <c r="I237">
        <v>0</v>
      </c>
    </row>
    <row r="238" spans="1:9" x14ac:dyDescent="0.25">
      <c r="A238" t="s">
        <v>57</v>
      </c>
      <c r="B238" t="str">
        <f>VLOOKUP(A238,[1]Sheet3!A:B,2,FALSE)</f>
        <v>UNICEF NUtrition 2019 Match charging SoF</v>
      </c>
      <c r="C238" s="1">
        <f>VLOOKUP(A238,[1]Sheet3!A:I,8,FALSE)</f>
        <v>43466</v>
      </c>
      <c r="D238" s="1">
        <f>VLOOKUP(A238,[1]Sheet3!A:I,9,FALSE)</f>
        <v>43737.958333333336</v>
      </c>
      <c r="E238">
        <v>508899</v>
      </c>
      <c r="F238" t="str">
        <f>VLOOKUP(E238,[1]Sheet2!A:B,2,FALSE)</f>
        <v>MIYCN Guideline (GIK)</v>
      </c>
      <c r="G238">
        <v>2</v>
      </c>
      <c r="H238">
        <v>72803</v>
      </c>
      <c r="I238">
        <v>0</v>
      </c>
    </row>
    <row r="239" spans="1:9" x14ac:dyDescent="0.25">
      <c r="A239" t="s">
        <v>57</v>
      </c>
      <c r="B239" t="str">
        <f>VLOOKUP(A239,[1]Sheet3!A:B,2,FALSE)</f>
        <v>UNICEF NUtrition 2019 Match charging SoF</v>
      </c>
      <c r="C239" s="1">
        <f>VLOOKUP(A239,[1]Sheet3!A:I,8,FALSE)</f>
        <v>43466</v>
      </c>
      <c r="D239" s="1">
        <f>VLOOKUP(A239,[1]Sheet3!A:I,9,FALSE)</f>
        <v>43737.958333333336</v>
      </c>
      <c r="E239">
        <v>508904</v>
      </c>
      <c r="F239" t="str">
        <f>VLOOKUP(E239,[1]Sheet2!A:B,2,FALSE)</f>
        <v>Therapeutic spread, sachet 92g/CAR-150 (GIK)</v>
      </c>
      <c r="G239">
        <v>2</v>
      </c>
      <c r="H239">
        <v>72803</v>
      </c>
      <c r="I239">
        <v>0</v>
      </c>
    </row>
    <row r="240" spans="1:9" x14ac:dyDescent="0.25">
      <c r="A240" t="s">
        <v>57</v>
      </c>
      <c r="B240" t="str">
        <f>VLOOKUP(A240,[1]Sheet3!A:B,2,FALSE)</f>
        <v>UNICEF NUtrition 2019 Match charging SoF</v>
      </c>
      <c r="C240" s="1">
        <f>VLOOKUP(A240,[1]Sheet3!A:I,8,FALSE)</f>
        <v>43466</v>
      </c>
      <c r="D240" s="1">
        <f>VLOOKUP(A240,[1]Sheet3!A:I,9,FALSE)</f>
        <v>43737.958333333336</v>
      </c>
      <c r="E240">
        <v>508927</v>
      </c>
      <c r="F240" t="str">
        <f>VLOOKUP(E240,[1]Sheet2!A:B,2,FALSE)</f>
        <v>CMAM Guidelines Books (GIK)</v>
      </c>
      <c r="G240">
        <v>2</v>
      </c>
      <c r="H240">
        <v>72803</v>
      </c>
      <c r="I240">
        <v>0</v>
      </c>
    </row>
    <row r="241" spans="1:9" x14ac:dyDescent="0.25">
      <c r="A241" t="s">
        <v>57</v>
      </c>
      <c r="B241" t="str">
        <f>VLOOKUP(A241,[1]Sheet3!A:B,2,FALSE)</f>
        <v>UNICEF NUtrition 2019 Match charging SoF</v>
      </c>
      <c r="C241" s="1">
        <f>VLOOKUP(A241,[1]Sheet3!A:I,8,FALSE)</f>
        <v>43466</v>
      </c>
      <c r="D241" s="1">
        <f>VLOOKUP(A241,[1]Sheet3!A:I,9,FALSE)</f>
        <v>43737.958333333336</v>
      </c>
      <c r="E241">
        <v>502654</v>
      </c>
      <c r="F241" t="str">
        <f>VLOOKUP(E241,[1]Sheet2!A:B,2,FALSE)</f>
        <v>Direct Program Support Costs - Premises (71%) (Direct) (Abyei)</v>
      </c>
      <c r="G241">
        <v>3</v>
      </c>
      <c r="H241">
        <v>72818</v>
      </c>
      <c r="I241">
        <v>0</v>
      </c>
    </row>
  </sheetData>
  <autoFilter ref="A1:I24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Mungai, John</dc:creator>
  <cp:lastModifiedBy>Mungai, John</cp:lastModifiedBy>
  <dcterms:created xsi:type="dcterms:W3CDTF">2019-03-16T04:55:07Z</dcterms:created>
  <dcterms:modified xsi:type="dcterms:W3CDTF">2019-03-16T04:55:28Z</dcterms:modified>
</cp:coreProperties>
</file>