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nknezek/code/MaTH_CAMPS/FeS-Solidus-python/data/"/>
    </mc:Choice>
  </mc:AlternateContent>
  <bookViews>
    <workbookView xWindow="13380" yWindow="460" windowWidth="154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13" i="1"/>
  <c r="B14" i="1"/>
  <c r="C14" i="1"/>
  <c r="C15" i="1"/>
  <c r="C16" i="1"/>
  <c r="C17" i="1"/>
  <c r="C18" i="1"/>
  <c r="C19" i="1"/>
  <c r="C20" i="1"/>
  <c r="C21" i="1"/>
  <c r="C22" i="1"/>
  <c r="C23" i="1"/>
  <c r="C24" i="1"/>
  <c r="C13" i="1"/>
  <c r="B10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<sst xmlns="http://schemas.openxmlformats.org/spreadsheetml/2006/main" count="3" uniqueCount="3">
  <si>
    <t>S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</si>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</sst>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70" fontId="3" fillId="0" borderId="0" xfId="0" applyNumberFormat="1" applyFont="1"/>
    <xf numFmtId="170" fontId="0" fillId="0" borderId="0" xfId="0" applyNumberFormat="1"/>
    <xf numFmtId="0" fontId="4" fillId="0" borderId="0" xfId="0" applyFont="1" applyAlignment="1">
      <alignment horizontal="center" vertical="center" readingOrder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25.0</c:v>
                </c:pt>
                <c:pt idx="1">
                  <c:v>22.5</c:v>
                </c:pt>
                <c:pt idx="2">
                  <c:v>21.0</c:v>
                </c:pt>
                <c:pt idx="3" formatCode="0.0">
                  <c:v>19.8</c:v>
                </c:pt>
                <c:pt idx="4" formatCode="0.0">
                  <c:v>18.6</c:v>
                </c:pt>
                <c:pt idx="5" formatCode="0.0">
                  <c:v>17.4</c:v>
                </c:pt>
                <c:pt idx="6" formatCode="0.0">
                  <c:v>16.3</c:v>
                </c:pt>
                <c:pt idx="7" formatCode="0.0">
                  <c:v>15.4</c:v>
                </c:pt>
                <c:pt idx="8" formatCode="0.0">
                  <c:v>14.7</c:v>
                </c:pt>
                <c:pt idx="9">
                  <c:v>14.1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1480.0</c:v>
                </c:pt>
                <c:pt idx="1">
                  <c:v>1486.0</c:v>
                </c:pt>
                <c:pt idx="2">
                  <c:v>1492.0</c:v>
                </c:pt>
                <c:pt idx="3" formatCode="0.00">
                  <c:v>1486.714285714286</c:v>
                </c:pt>
                <c:pt idx="4" formatCode="0.00">
                  <c:v>1481.428571428571</c:v>
                </c:pt>
                <c:pt idx="5" formatCode="0.00">
                  <c:v>1476.142857142857</c:v>
                </c:pt>
                <c:pt idx="6" formatCode="0.00">
                  <c:v>1470.857142857143</c:v>
                </c:pt>
                <c:pt idx="7" formatCode="0.00">
                  <c:v>1465.571428571429</c:v>
                </c:pt>
                <c:pt idx="8" formatCode="0.00">
                  <c:v>1460.285714285714</c:v>
                </c:pt>
                <c:pt idx="9">
                  <c:v>1455.0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530304"/>
        <c:axId val="-300227584"/>
      </c:scatterChart>
      <c:valAx>
        <c:axId val="-3285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227584"/>
        <c:crosses val="autoZero"/>
        <c:crossBetween val="midCat"/>
      </c:valAx>
      <c:valAx>
        <c:axId val="-3002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53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Sheet1!$A$13:$A$24</c:f>
              <c:numCache>
                <c:formatCode>General</c:formatCode>
                <c:ptCount val="12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</c:numCache>
            </c:numRef>
          </c:xVal>
          <c:yVal>
            <c:numRef>
              <c:f>Sheet1!$B$13:$B$24</c:f>
              <c:numCache>
                <c:formatCode>General</c:formatCode>
                <c:ptCount val="12"/>
                <c:pt idx="0">
                  <c:v>1454.8252</c:v>
                </c:pt>
                <c:pt idx="1">
                  <c:v>1462.2065</c:v>
                </c:pt>
                <c:pt idx="2">
                  <c:v>1468.9928</c:v>
                </c:pt>
                <c:pt idx="3">
                  <c:v>1475.0443</c:v>
                </c:pt>
                <c:pt idx="4">
                  <c:v>1480.2212</c:v>
                </c:pt>
                <c:pt idx="5">
                  <c:v>1484.3837</c:v>
                </c:pt>
                <c:pt idx="6">
                  <c:v>1487.392</c:v>
                </c:pt>
                <c:pt idx="7">
                  <c:v>1489.1063</c:v>
                </c:pt>
                <c:pt idx="8">
                  <c:v>1489.3868</c:v>
                </c:pt>
                <c:pt idx="9">
                  <c:v>1488.0937</c:v>
                </c:pt>
                <c:pt idx="10">
                  <c:v>1485.0872</c:v>
                </c:pt>
                <c:pt idx="11">
                  <c:v>1480.2275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1336752"/>
        <c:axId val="-330637552"/>
      </c:scatterChart>
      <c:valAx>
        <c:axId val="-3013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637552"/>
        <c:crosses val="autoZero"/>
        <c:crossBetween val="midCat"/>
      </c:valAx>
      <c:valAx>
        <c:axId val="-3306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3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25.0</c:v>
                </c:pt>
                <c:pt idx="1">
                  <c:v>22.5</c:v>
                </c:pt>
                <c:pt idx="2">
                  <c:v>21.0</c:v>
                </c:pt>
                <c:pt idx="3" formatCode="0.0">
                  <c:v>19.8</c:v>
                </c:pt>
                <c:pt idx="4" formatCode="0.0">
                  <c:v>18.6</c:v>
                </c:pt>
                <c:pt idx="5" formatCode="0.0">
                  <c:v>17.4</c:v>
                </c:pt>
                <c:pt idx="6" formatCode="0.0">
                  <c:v>16.3</c:v>
                </c:pt>
                <c:pt idx="7" formatCode="0.0">
                  <c:v>15.4</c:v>
                </c:pt>
                <c:pt idx="8" formatCode="0.0">
                  <c:v>14.7</c:v>
                </c:pt>
                <c:pt idx="9">
                  <c:v>14.1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21.0</c:v>
                </c:pt>
                <c:pt idx="1">
                  <c:v>22.0</c:v>
                </c:pt>
                <c:pt idx="2">
                  <c:v>23.0</c:v>
                </c:pt>
                <c:pt idx="3">
                  <c:v>24.0</c:v>
                </c:pt>
                <c:pt idx="4">
                  <c:v>25.0</c:v>
                </c:pt>
                <c:pt idx="5">
                  <c:v>26.0</c:v>
                </c:pt>
                <c:pt idx="6">
                  <c:v>27.0</c:v>
                </c:pt>
                <c:pt idx="7">
                  <c:v>28.0</c:v>
                </c:pt>
                <c:pt idx="8">
                  <c:v>29.0</c:v>
                </c:pt>
                <c:pt idx="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7685856"/>
        <c:axId val="-301219712"/>
      </c:scatterChart>
      <c:valAx>
        <c:axId val="-29768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1219712"/>
        <c:crosses val="autoZero"/>
        <c:crossBetween val="midCat"/>
      </c:valAx>
      <c:valAx>
        <c:axId val="-3012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768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Sheet1!$A$13:$A$24</c:f>
              <c:numCache>
                <c:formatCode>General</c:formatCode>
                <c:ptCount val="12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</c:numCache>
            </c:numRef>
          </c:xVal>
          <c:yVal>
            <c:numRef>
              <c:f>Sheet1!$C$13:$C$24</c:f>
              <c:numCache>
                <c:formatCode>General</c:formatCode>
                <c:ptCount val="12"/>
                <c:pt idx="0">
                  <c:v>29.95339999999999</c:v>
                </c:pt>
                <c:pt idx="1">
                  <c:v>28.607</c:v>
                </c:pt>
                <c:pt idx="2">
                  <c:v>27.3888</c:v>
                </c:pt>
                <c:pt idx="3">
                  <c:v>26.28979999999999</c:v>
                </c:pt>
                <c:pt idx="4">
                  <c:v>25.30099999999999</c:v>
                </c:pt>
                <c:pt idx="5">
                  <c:v>24.4134</c:v>
                </c:pt>
                <c:pt idx="6">
                  <c:v>23.61799999999999</c:v>
                </c:pt>
                <c:pt idx="7">
                  <c:v>22.90579999999999</c:v>
                </c:pt>
                <c:pt idx="8">
                  <c:v>22.26779999999999</c:v>
                </c:pt>
                <c:pt idx="9">
                  <c:v>21.69499999999999</c:v>
                </c:pt>
                <c:pt idx="10">
                  <c:v>21.17839999999998</c:v>
                </c:pt>
                <c:pt idx="11">
                  <c:v>20.70899999999999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869664"/>
        <c:axId val="-329871440"/>
      </c:scatterChart>
      <c:valAx>
        <c:axId val="-3298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71440"/>
        <c:crosses val="autoZero"/>
        <c:crossBetween val="midCat"/>
      </c:valAx>
      <c:valAx>
        <c:axId val="-3298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127000</xdr:rowOff>
    </xdr:from>
    <xdr:to>
      <xdr:col>11</xdr:col>
      <xdr:colOff>50800</xdr:colOff>
      <xdr:row>16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17</xdr:row>
      <xdr:rowOff>25400</xdr:rowOff>
    </xdr:from>
    <xdr:to>
      <xdr:col>10</xdr:col>
      <xdr:colOff>812800</xdr:colOff>
      <xdr:row>30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2</xdr:row>
      <xdr:rowOff>38100</xdr:rowOff>
    </xdr:from>
    <xdr:to>
      <xdr:col>17</xdr:col>
      <xdr:colOff>25400</xdr:colOff>
      <xdr:row>15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520700</xdr:colOff>
      <xdr:row>16</xdr:row>
      <xdr:rowOff>139700</xdr:rowOff>
    </xdr:from>
    <xdr:to>
      <xdr:col>17</xdr:col>
      <xdr:colOff>139700</xdr:colOff>
      <xdr:row>30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6" sqref="A6"/>
    </sheetView>
  </sheetViews>
  <sheetFormatPr baseColWidth="10" defaultRowHeight="16" x14ac:dyDescent="0.2"/>
  <cols>
    <col min="1" max="1" width="11.6640625" bestFit="1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25</v>
      </c>
      <c r="B2">
        <v>1480</v>
      </c>
      <c r="C2">
        <v>21</v>
      </c>
      <c r="E2" s="4"/>
    </row>
    <row r="3" spans="1:5" x14ac:dyDescent="0.2">
      <c r="A3">
        <v>22.5</v>
      </c>
      <c r="B3">
        <f>AVERAGE(B4,B2)</f>
        <v>1486</v>
      </c>
      <c r="C3">
        <v>22</v>
      </c>
    </row>
    <row r="4" spans="1:5" x14ac:dyDescent="0.2">
      <c r="A4">
        <v>21</v>
      </c>
      <c r="B4">
        <v>1492</v>
      </c>
      <c r="C4">
        <v>23</v>
      </c>
    </row>
    <row r="5" spans="1:5" x14ac:dyDescent="0.2">
      <c r="A5" s="2">
        <v>19.8</v>
      </c>
      <c r="B5" s="1">
        <f>($B$4-$B$11)/7*6+$B$11</f>
        <v>1486.7142857142858</v>
      </c>
      <c r="C5">
        <v>24</v>
      </c>
    </row>
    <row r="6" spans="1:5" x14ac:dyDescent="0.2">
      <c r="A6" s="2">
        <v>18.600000000000001</v>
      </c>
      <c r="B6" s="1">
        <f>($B$4-$B$11)/7*5+$B$11</f>
        <v>1481.4285714285713</v>
      </c>
      <c r="C6">
        <v>25</v>
      </c>
    </row>
    <row r="7" spans="1:5" x14ac:dyDescent="0.2">
      <c r="A7" s="2">
        <v>17.399999999999999</v>
      </c>
      <c r="B7" s="1">
        <f>($B$4-$B$11)/7*4+$B$11</f>
        <v>1476.1428571428571</v>
      </c>
      <c r="C7">
        <v>26</v>
      </c>
    </row>
    <row r="8" spans="1:5" x14ac:dyDescent="0.2">
      <c r="A8" s="2">
        <v>16.3</v>
      </c>
      <c r="B8" s="1">
        <f>($B$4-$B$11)/7*3+$B$11</f>
        <v>1470.8571428571429</v>
      </c>
      <c r="C8">
        <v>27</v>
      </c>
    </row>
    <row r="9" spans="1:5" x14ac:dyDescent="0.2">
      <c r="A9" s="3">
        <v>15.4</v>
      </c>
      <c r="B9" s="1">
        <f>($B$4-$B$11)/7*2+$B$11</f>
        <v>1465.5714285714287</v>
      </c>
      <c r="C9">
        <v>28</v>
      </c>
    </row>
    <row r="10" spans="1:5" x14ac:dyDescent="0.2">
      <c r="A10" s="3">
        <v>14.7</v>
      </c>
      <c r="B10" s="1">
        <f>($B$4-$B$11)/7*1+$B$11</f>
        <v>1460.2857142857142</v>
      </c>
      <c r="C10">
        <v>29</v>
      </c>
    </row>
    <row r="11" spans="1:5" x14ac:dyDescent="0.2">
      <c r="A11">
        <v>14.1</v>
      </c>
      <c r="B11">
        <v>1455</v>
      </c>
      <c r="C11">
        <v>30</v>
      </c>
    </row>
    <row r="13" spans="1:5" x14ac:dyDescent="0.2">
      <c r="A13">
        <v>14</v>
      </c>
      <c r="B13" s="4">
        <f xml:space="preserve"> -0.0233*A13^3 + 0.751*A13^2 + 0.3046*A13 + 1367.3</f>
        <v>1454.8252</v>
      </c>
      <c r="C13" s="4">
        <f xml:space="preserve"> -0.0015* A13^3+ 0.1316*A13^2 - 4.2163*A13 + 67.304</f>
        <v>29.953399999999995</v>
      </c>
    </row>
    <row r="14" spans="1:5" x14ac:dyDescent="0.2">
      <c r="A14">
        <v>15</v>
      </c>
      <c r="B14" s="4">
        <f xml:space="preserve"> -0.0233*A14^3 + 0.751*A14^2 + 0.3046*A14 + 1367.3</f>
        <v>1462.2065</v>
      </c>
      <c r="C14" s="4">
        <f t="shared" ref="C14:C24" si="0" xml:space="preserve"> -0.0015* A14^3+ 0.1316*A14^2 - 4.2163*A14 + 67.304</f>
        <v>28.606999999999999</v>
      </c>
    </row>
    <row r="15" spans="1:5" x14ac:dyDescent="0.2">
      <c r="A15">
        <v>16</v>
      </c>
      <c r="B15" s="4">
        <f t="shared" ref="B15:B24" si="1" xml:space="preserve"> -0.0233*A15^3 + 0.751*A15^2 + 0.3046*A15 + 1367.3</f>
        <v>1468.9928</v>
      </c>
      <c r="C15" s="4">
        <f t="shared" si="0"/>
        <v>27.388799999999996</v>
      </c>
    </row>
    <row r="16" spans="1:5" x14ac:dyDescent="0.2">
      <c r="A16">
        <v>17</v>
      </c>
      <c r="B16" s="4">
        <f t="shared" si="1"/>
        <v>1475.0443</v>
      </c>
      <c r="C16" s="4">
        <f t="shared" si="0"/>
        <v>26.289799999999985</v>
      </c>
    </row>
    <row r="17" spans="1:3" x14ac:dyDescent="0.2">
      <c r="A17">
        <v>18</v>
      </c>
      <c r="B17" s="4">
        <f t="shared" si="1"/>
        <v>1480.2212</v>
      </c>
      <c r="C17" s="4">
        <f t="shared" si="0"/>
        <v>25.300999999999988</v>
      </c>
    </row>
    <row r="18" spans="1:3" x14ac:dyDescent="0.2">
      <c r="A18">
        <v>19</v>
      </c>
      <c r="B18" s="4">
        <f t="shared" si="1"/>
        <v>1484.3836999999999</v>
      </c>
      <c r="C18" s="4">
        <f t="shared" si="0"/>
        <v>24.413399999999996</v>
      </c>
    </row>
    <row r="19" spans="1:3" x14ac:dyDescent="0.2">
      <c r="A19">
        <v>20</v>
      </c>
      <c r="B19" s="4">
        <f t="shared" si="1"/>
        <v>1487.3919999999998</v>
      </c>
      <c r="C19" s="4">
        <f t="shared" si="0"/>
        <v>23.617999999999995</v>
      </c>
    </row>
    <row r="20" spans="1:3" x14ac:dyDescent="0.2">
      <c r="A20">
        <v>21</v>
      </c>
      <c r="B20" s="4">
        <f t="shared" si="1"/>
        <v>1489.1062999999999</v>
      </c>
      <c r="C20" s="4">
        <f t="shared" si="0"/>
        <v>22.905799999999985</v>
      </c>
    </row>
    <row r="21" spans="1:3" x14ac:dyDescent="0.2">
      <c r="A21">
        <v>22</v>
      </c>
      <c r="B21" s="4">
        <f t="shared" si="1"/>
        <v>1489.3868</v>
      </c>
      <c r="C21" s="4">
        <f t="shared" si="0"/>
        <v>22.267799999999994</v>
      </c>
    </row>
    <row r="22" spans="1:3" x14ac:dyDescent="0.2">
      <c r="A22">
        <v>23</v>
      </c>
      <c r="B22" s="4">
        <f t="shared" si="1"/>
        <v>1488.0936999999999</v>
      </c>
      <c r="C22" s="4">
        <f t="shared" si="0"/>
        <v>21.694999999999993</v>
      </c>
    </row>
    <row r="23" spans="1:3" x14ac:dyDescent="0.2">
      <c r="A23">
        <v>24</v>
      </c>
      <c r="B23" s="4">
        <f t="shared" si="1"/>
        <v>1485.0871999999999</v>
      </c>
      <c r="C23" s="4">
        <f t="shared" si="0"/>
        <v>21.178399999999982</v>
      </c>
    </row>
    <row r="24" spans="1:3" x14ac:dyDescent="0.2">
      <c r="A24">
        <v>25</v>
      </c>
      <c r="B24" s="4">
        <f t="shared" si="1"/>
        <v>1480.2275</v>
      </c>
      <c r="C24" s="4">
        <f t="shared" si="0"/>
        <v>20.708999999999989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2018-03-05T21:02:06Z</dcterms:created>
  <dcterms:modified xsi:type="dcterms:W3CDTF">2018-03-05T23:00:10Z</dcterms:modified>
</cp:coreProperties>
</file>