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NCO" sheetId="1" r:id="rId1"/>
    <sheet name="taylor" sheetId="2" r:id="rId2"/>
  </sheets>
  <calcPr calcId="152511"/>
</workbook>
</file>

<file path=xl/calcChain.xml><?xml version="1.0" encoding="utf-8"?>
<calcChain xmlns="http://schemas.openxmlformats.org/spreadsheetml/2006/main">
  <c r="N150" i="2" l="1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3" i="2"/>
  <c r="B75" i="1" l="1"/>
  <c r="C75" i="1" s="1"/>
  <c r="A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19" i="1"/>
  <c r="C20" i="1"/>
  <c r="C21" i="1"/>
  <c r="C22" i="1"/>
  <c r="C23" i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6" i="1"/>
  <c r="B43" i="1"/>
  <c r="B38" i="1"/>
  <c r="B37" i="1"/>
  <c r="B36" i="1"/>
  <c r="B35" i="1"/>
  <c r="B34" i="1"/>
  <c r="B33" i="1"/>
  <c r="B32" i="1"/>
  <c r="B31" i="1"/>
  <c r="D31" i="1" s="1"/>
  <c r="B30" i="1"/>
  <c r="B29" i="1"/>
  <c r="D29" i="1" s="1"/>
  <c r="B28" i="1"/>
  <c r="D35" i="1"/>
  <c r="B27" i="1"/>
  <c r="B26" i="1"/>
  <c r="B25" i="1"/>
  <c r="D38" i="1" s="1"/>
  <c r="B24" i="1"/>
  <c r="D24" i="1" s="1"/>
  <c r="B23" i="1"/>
  <c r="B22" i="1"/>
  <c r="B21" i="1"/>
  <c r="B20" i="1"/>
  <c r="B19" i="1"/>
  <c r="B14" i="1"/>
  <c r="B13" i="1"/>
  <c r="B12" i="1"/>
  <c r="B11" i="1"/>
  <c r="B10" i="1"/>
  <c r="B9" i="1"/>
  <c r="B8" i="1"/>
  <c r="D21" i="1" s="1"/>
  <c r="B7" i="1"/>
  <c r="B6" i="1"/>
  <c r="B5" i="1"/>
  <c r="D28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9" i="1"/>
  <c r="D36" i="1" l="1"/>
  <c r="D33" i="1"/>
  <c r="D34" i="1"/>
  <c r="D20" i="1"/>
  <c r="D37" i="1"/>
  <c r="D32" i="1"/>
  <c r="D30" i="1"/>
  <c r="D25" i="1"/>
  <c r="B18" i="1"/>
  <c r="D18" i="1" s="1"/>
  <c r="D22" i="1"/>
  <c r="D26" i="1"/>
  <c r="D19" i="1"/>
  <c r="D23" i="1"/>
  <c r="D27" i="1"/>
</calcChain>
</file>

<file path=xl/sharedStrings.xml><?xml version="1.0" encoding="utf-8"?>
<sst xmlns="http://schemas.openxmlformats.org/spreadsheetml/2006/main" count="36" uniqueCount="35">
  <si>
    <t>テーブルを使う</t>
    <rPh sb="5" eb="6">
      <t>ツカ</t>
    </rPh>
    <phoneticPr fontId="1"/>
  </si>
  <si>
    <t>Index</t>
    <phoneticPr fontId="1"/>
  </si>
  <si>
    <t>値</t>
    <rPh sb="0" eb="1">
      <t>アタイ</t>
    </rPh>
    <phoneticPr fontId="1"/>
  </si>
  <si>
    <t>式</t>
    <rPh sb="0" eb="1">
      <t>シキ</t>
    </rPh>
    <phoneticPr fontId="1"/>
  </si>
  <si>
    <t>経過病数</t>
    <rPh sb="0" eb="2">
      <t>ケイカ</t>
    </rPh>
    <rPh sb="2" eb="3">
      <t>ビョウ</t>
    </rPh>
    <rPh sb="3" eb="4">
      <t>スウ</t>
    </rPh>
    <phoneticPr fontId="1"/>
  </si>
  <si>
    <t>出力</t>
    <rPh sb="0" eb="2">
      <t>シュツリョク</t>
    </rPh>
    <phoneticPr fontId="1"/>
  </si>
  <si>
    <t>=ROUND(SIN(A5*PI()/5)*2^11+2^11,0)</t>
    <phoneticPr fontId="1"/>
  </si>
  <si>
    <t>=ROUND(SIN(A6*PI()/5)*2^11+2^11,0)</t>
    <phoneticPr fontId="1"/>
  </si>
  <si>
    <t>=ROUND(SIN(A7*PI()/5)*2^11+2^11,0)</t>
    <phoneticPr fontId="1"/>
  </si>
  <si>
    <t>=ROUND(SIN(A8*PI()/5)*2^11+2^11,0)</t>
    <phoneticPr fontId="1"/>
  </si>
  <si>
    <t>=ROUND(SIN(A9*PI()/5)*2^11+2^11,0)</t>
    <phoneticPr fontId="1"/>
  </si>
  <si>
    <t>=ROUND(SIN(A10*PI()/5)*2^11+2^11,0)</t>
    <phoneticPr fontId="1"/>
  </si>
  <si>
    <t>=ROUND(SIN(A11*PI()/5)*2^11+2^11,0)</t>
    <phoneticPr fontId="1"/>
  </si>
  <si>
    <t>=ROUND(SIN(A12*PI()/5)*2^11+2^11,0)</t>
    <phoneticPr fontId="1"/>
  </si>
  <si>
    <t>=ROUND(SIN(A13*PI()/5)*2^11+2^11,0)</t>
    <phoneticPr fontId="1"/>
  </si>
  <si>
    <t>=ROUND(SIN(A14*PI()/5)*2^11+2^11,0)</t>
    <phoneticPr fontId="1"/>
  </si>
  <si>
    <t>NCO方式</t>
    <rPh sb="3" eb="5">
      <t>ホウシキ</t>
    </rPh>
    <phoneticPr fontId="1"/>
  </si>
  <si>
    <t>時刻</t>
    <rPh sb="0" eb="2">
      <t>ジコク</t>
    </rPh>
    <phoneticPr fontId="1"/>
  </si>
  <si>
    <t>足し込む値</t>
    <rPh sb="0" eb="1">
      <t>タ</t>
    </rPh>
    <rPh sb="2" eb="3">
      <t>コ</t>
    </rPh>
    <rPh sb="4" eb="5">
      <t>アタイ</t>
    </rPh>
    <phoneticPr fontId="1"/>
  </si>
  <si>
    <t>レジスタ</t>
    <phoneticPr fontId="1"/>
  </si>
  <si>
    <t>DAC</t>
    <phoneticPr fontId="1"/>
  </si>
  <si>
    <t>x</t>
    <phoneticPr fontId="1"/>
  </si>
  <si>
    <t>e</t>
    <phoneticPr fontId="1"/>
  </si>
  <si>
    <t>sin(真)</t>
    <rPh sb="4" eb="5">
      <t>シン</t>
    </rPh>
    <phoneticPr fontId="1"/>
  </si>
  <si>
    <t>sin_1</t>
    <phoneticPr fontId="1"/>
  </si>
  <si>
    <t>sin_2</t>
    <phoneticPr fontId="1"/>
  </si>
  <si>
    <t>sin_3</t>
    <phoneticPr fontId="1"/>
  </si>
  <si>
    <t>sin_4</t>
    <phoneticPr fontId="1"/>
  </si>
  <si>
    <t>cos(真)</t>
    <rPh sb="4" eb="5">
      <t>シン</t>
    </rPh>
    <phoneticPr fontId="1"/>
  </si>
  <si>
    <t>cos_1</t>
    <phoneticPr fontId="1"/>
  </si>
  <si>
    <t>cos_2</t>
    <phoneticPr fontId="1"/>
  </si>
  <si>
    <t>cos_3</t>
    <phoneticPr fontId="1"/>
  </si>
  <si>
    <t>cos_4</t>
    <phoneticPr fontId="1"/>
  </si>
  <si>
    <t>e_sin_1</t>
    <phoneticPr fontId="1"/>
  </si>
  <si>
    <t>e_cos_2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</si>
</sst>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0" fontId="0" fillId="0" borderId="9" xfId="0" applyBorder="1"/>
    <xf numFmtId="0" fontId="0" fillId="0" borderId="10" xfId="0" quotePrefix="1" applyBorder="1"/>
    <xf numFmtId="0" fontId="0" fillId="0" borderId="11" xfId="0" applyBorder="1"/>
    <xf numFmtId="0" fontId="0" fillId="0" borderId="12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044911052785"/>
          <c:y val="8.8738585096217806E-2"/>
          <c:w val="0.80396587926509189"/>
          <c:h val="0.75445553176820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NCO!$B$4</c:f>
              <c:strCache>
                <c:ptCount val="1"/>
                <c:pt idx="0">
                  <c:v>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NCO!$A$5:$A$14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NCO!$B$5:$B$14</c:f>
              <c:numCache>
                <c:formatCode>General</c:formatCode>
                <c:ptCount val="10"/>
                <c:pt idx="0">
                  <c:v>2048</c:v>
                </c:pt>
                <c:pt idx="1">
                  <c:v>3252</c:v>
                </c:pt>
                <c:pt idx="2">
                  <c:v>3996</c:v>
                </c:pt>
                <c:pt idx="3">
                  <c:v>3996</c:v>
                </c:pt>
                <c:pt idx="4">
                  <c:v>3252</c:v>
                </c:pt>
                <c:pt idx="5">
                  <c:v>2048</c:v>
                </c:pt>
                <c:pt idx="6">
                  <c:v>844</c:v>
                </c:pt>
                <c:pt idx="7">
                  <c:v>100</c:v>
                </c:pt>
                <c:pt idx="8">
                  <c:v>100</c:v>
                </c:pt>
                <c:pt idx="9">
                  <c:v>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6816"/>
        <c:axId val="214307992"/>
      </c:scatterChart>
      <c:valAx>
        <c:axId val="2143068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Index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7680402449693784"/>
              <c:y val="0.7172191666996399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07992"/>
        <c:crosses val="autoZero"/>
        <c:crossBetween val="midCat"/>
      </c:valAx>
      <c:valAx>
        <c:axId val="2143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DAC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5925925925925925E-2"/>
              <c:y val="2.5599915588440891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0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37391159438399E-2"/>
          <c:y val="9.4276094276094277E-2"/>
          <c:w val="0.8773303337082865"/>
          <c:h val="0.783176648373498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NCO!$A$18:$A$38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NCO!$B$18:$B$38</c:f>
              <c:numCache>
                <c:formatCode>General</c:formatCode>
                <c:ptCount val="21"/>
                <c:pt idx="0">
                  <c:v>2048</c:v>
                </c:pt>
                <c:pt idx="1">
                  <c:v>3252</c:v>
                </c:pt>
                <c:pt idx="2">
                  <c:v>3996</c:v>
                </c:pt>
                <c:pt idx="3">
                  <c:v>3996</c:v>
                </c:pt>
                <c:pt idx="4">
                  <c:v>3252</c:v>
                </c:pt>
                <c:pt idx="5">
                  <c:v>2048</c:v>
                </c:pt>
                <c:pt idx="6">
                  <c:v>844</c:v>
                </c:pt>
                <c:pt idx="7">
                  <c:v>100</c:v>
                </c:pt>
                <c:pt idx="8">
                  <c:v>100</c:v>
                </c:pt>
                <c:pt idx="9">
                  <c:v>844</c:v>
                </c:pt>
                <c:pt idx="10">
                  <c:v>2048</c:v>
                </c:pt>
                <c:pt idx="11">
                  <c:v>3252</c:v>
                </c:pt>
                <c:pt idx="12">
                  <c:v>3996</c:v>
                </c:pt>
                <c:pt idx="13">
                  <c:v>3996</c:v>
                </c:pt>
                <c:pt idx="14">
                  <c:v>3252</c:v>
                </c:pt>
                <c:pt idx="15">
                  <c:v>2048</c:v>
                </c:pt>
                <c:pt idx="16">
                  <c:v>844</c:v>
                </c:pt>
                <c:pt idx="17">
                  <c:v>100</c:v>
                </c:pt>
                <c:pt idx="18">
                  <c:v>100</c:v>
                </c:pt>
                <c:pt idx="19">
                  <c:v>844</c:v>
                </c:pt>
                <c:pt idx="20">
                  <c:v>2048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NCO!$C$18:$C$38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NCO!$D$18:$D$38</c:f>
              <c:numCache>
                <c:formatCode>General</c:formatCode>
                <c:ptCount val="21"/>
                <c:pt idx="0">
                  <c:v>2048</c:v>
                </c:pt>
                <c:pt idx="1">
                  <c:v>3252</c:v>
                </c:pt>
                <c:pt idx="2">
                  <c:v>3996</c:v>
                </c:pt>
                <c:pt idx="3">
                  <c:v>3996</c:v>
                </c:pt>
                <c:pt idx="4">
                  <c:v>3252</c:v>
                </c:pt>
                <c:pt idx="5">
                  <c:v>2048</c:v>
                </c:pt>
                <c:pt idx="6">
                  <c:v>844</c:v>
                </c:pt>
                <c:pt idx="7">
                  <c:v>100</c:v>
                </c:pt>
                <c:pt idx="8">
                  <c:v>100</c:v>
                </c:pt>
                <c:pt idx="9">
                  <c:v>844</c:v>
                </c:pt>
                <c:pt idx="10">
                  <c:v>2048</c:v>
                </c:pt>
                <c:pt idx="11">
                  <c:v>3252</c:v>
                </c:pt>
                <c:pt idx="12">
                  <c:v>3996</c:v>
                </c:pt>
                <c:pt idx="13">
                  <c:v>3996</c:v>
                </c:pt>
                <c:pt idx="14">
                  <c:v>3252</c:v>
                </c:pt>
                <c:pt idx="15">
                  <c:v>2048</c:v>
                </c:pt>
                <c:pt idx="16">
                  <c:v>844</c:v>
                </c:pt>
                <c:pt idx="17">
                  <c:v>100</c:v>
                </c:pt>
                <c:pt idx="18">
                  <c:v>100</c:v>
                </c:pt>
                <c:pt idx="19">
                  <c:v>844</c:v>
                </c:pt>
                <c:pt idx="20">
                  <c:v>2048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8776"/>
        <c:axId val="214309168"/>
      </c:scatterChart>
      <c:valAx>
        <c:axId val="214308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time[ms]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3752530933633296"/>
              <c:y val="0.8774071422890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09168"/>
        <c:crosses val="autoZero"/>
        <c:crossBetween val="midCat"/>
      </c:valAx>
      <c:valAx>
        <c:axId val="2143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0582010582010581E-2"/>
              <c:y val="4.0039237519552483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0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5813023372079"/>
          <c:y val="7.407407407407407E-2"/>
          <c:w val="0.80750447860684083"/>
          <c:h val="0.781795911874652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NCO!$A$45:$A$75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</c:numCache>
            </c:numRef>
          </c:xVal>
          <c:yVal>
            <c:numRef>
              <c:f>NCO!$B$45:$B$75</c:f>
              <c:numCache>
                <c:formatCode>General</c:formatCode>
                <c:ptCount val="31"/>
                <c:pt idx="0">
                  <c:v>0</c:v>
                </c:pt>
                <c:pt idx="1">
                  <c:v>214748364.80000001</c:v>
                </c:pt>
                <c:pt idx="2">
                  <c:v>429496729.60000002</c:v>
                </c:pt>
                <c:pt idx="3">
                  <c:v>644245094.4000001</c:v>
                </c:pt>
                <c:pt idx="4">
                  <c:v>858993459.20000005</c:v>
                </c:pt>
                <c:pt idx="5">
                  <c:v>1073741824</c:v>
                </c:pt>
                <c:pt idx="6">
                  <c:v>1288490188.8</c:v>
                </c:pt>
                <c:pt idx="7">
                  <c:v>1503238553.5999999</c:v>
                </c:pt>
                <c:pt idx="8">
                  <c:v>1717986918.3999999</c:v>
                </c:pt>
                <c:pt idx="9">
                  <c:v>1932735283.1999998</c:v>
                </c:pt>
                <c:pt idx="10">
                  <c:v>2147483647.9999998</c:v>
                </c:pt>
                <c:pt idx="11">
                  <c:v>2362232012.7999997</c:v>
                </c:pt>
                <c:pt idx="12">
                  <c:v>2576980377.5999999</c:v>
                </c:pt>
                <c:pt idx="13">
                  <c:v>2791728742.4000001</c:v>
                </c:pt>
                <c:pt idx="14">
                  <c:v>3006477107.2000003</c:v>
                </c:pt>
                <c:pt idx="15">
                  <c:v>3221225472.0000005</c:v>
                </c:pt>
                <c:pt idx="16">
                  <c:v>3435973836.8000007</c:v>
                </c:pt>
                <c:pt idx="17">
                  <c:v>3650722201.6000009</c:v>
                </c:pt>
                <c:pt idx="18">
                  <c:v>3865470566.400001</c:v>
                </c:pt>
                <c:pt idx="19">
                  <c:v>4080218931.2000012</c:v>
                </c:pt>
                <c:pt idx="20">
                  <c:v>9.5367431640625E-7</c:v>
                </c:pt>
                <c:pt idx="21">
                  <c:v>214748364.80000097</c:v>
                </c:pt>
                <c:pt idx="22">
                  <c:v>429496729.60000098</c:v>
                </c:pt>
                <c:pt idx="23">
                  <c:v>644245094.40000105</c:v>
                </c:pt>
                <c:pt idx="24">
                  <c:v>858993459.200001</c:v>
                </c:pt>
                <c:pt idx="25">
                  <c:v>1073741824.000001</c:v>
                </c:pt>
                <c:pt idx="26">
                  <c:v>1288490188.8000009</c:v>
                </c:pt>
                <c:pt idx="27">
                  <c:v>1503238553.6000009</c:v>
                </c:pt>
                <c:pt idx="28">
                  <c:v>1717986918.4000008</c:v>
                </c:pt>
                <c:pt idx="29">
                  <c:v>1932735283.2000008</c:v>
                </c:pt>
                <c:pt idx="30">
                  <c:v>2147483648.000001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9952"/>
        <c:axId val="214310344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NCO!$A$45:$A$75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</c:numCache>
            </c:numRef>
          </c:xVal>
          <c:yVal>
            <c:numRef>
              <c:f>NCO!$C$45:$C$75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1128"/>
        <c:axId val="214310736"/>
      </c:scatterChart>
      <c:valAx>
        <c:axId val="2143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time[ms]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4384264466941628"/>
              <c:y val="0.88414114902303875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10344"/>
        <c:crosses val="autoZero"/>
        <c:crossBetween val="midCat"/>
      </c:valAx>
      <c:valAx>
        <c:axId val="2143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レジスタ</a:t>
                </a:r>
                <a:r>
                  <a:rPr lang="en-US" altLang="ja-JP"/>
                  <a:t>(</a:t>
                </a:r>
                <a:r>
                  <a:rPr lang="ja-JP" altLang="en-US"/>
                  <a:t>青線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7.9365079365079361E-3"/>
              <c:y val="1.3793578832948898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09952"/>
        <c:crosses val="autoZero"/>
        <c:crossBetween val="midCat"/>
      </c:valAx>
      <c:valAx>
        <c:axId val="21431073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ADC(</a:t>
                </a:r>
                <a:r>
                  <a:rPr lang="ja-JP" altLang="en-US"/>
                  <a:t>赤線</a:t>
                </a:r>
              </a:p>
            </c:rich>
          </c:tx>
          <c:layout>
            <c:manualLayout>
              <c:xMode val="edge"/>
              <c:yMode val="edge"/>
              <c:x val="0.87752635087280761"/>
              <c:y val="1.3793578832948898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11128"/>
        <c:crosses val="max"/>
        <c:crossBetween val="midCat"/>
      </c:valAx>
      <c:valAx>
        <c:axId val="214311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taylor!$C$1</c:f>
              <c:strCache>
                <c:ptCount val="1"/>
                <c:pt idx="0">
                  <c:v>sin(真)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taylor!$C$2:$C$150</c:f>
              <c:numCache>
                <c:formatCode>General</c:formatCode>
                <c:ptCount val="149"/>
                <c:pt idx="0">
                  <c:v>0</c:v>
                </c:pt>
                <c:pt idx="1">
                  <c:v>4.9979169270678331E-2</c:v>
                </c:pt>
                <c:pt idx="2">
                  <c:v>9.9833416646828155E-2</c:v>
                </c:pt>
                <c:pt idx="3">
                  <c:v>0.14943813247359924</c:v>
                </c:pt>
                <c:pt idx="4">
                  <c:v>0.19866933079506122</c:v>
                </c:pt>
                <c:pt idx="5">
                  <c:v>0.24740395925452294</c:v>
                </c:pt>
                <c:pt idx="6">
                  <c:v>0.29552020666133955</c:v>
                </c:pt>
                <c:pt idx="7">
                  <c:v>0.34289780745545134</c:v>
                </c:pt>
                <c:pt idx="8">
                  <c:v>0.38941834230865047</c:v>
                </c:pt>
                <c:pt idx="9">
                  <c:v>0.43496553411123018</c:v>
                </c:pt>
                <c:pt idx="10">
                  <c:v>0.47942553860420295</c:v>
                </c:pt>
                <c:pt idx="11">
                  <c:v>0.52268722893065911</c:v>
                </c:pt>
                <c:pt idx="12">
                  <c:v>0.56464247339503537</c:v>
                </c:pt>
                <c:pt idx="13">
                  <c:v>0.60518640573603955</c:v>
                </c:pt>
                <c:pt idx="14">
                  <c:v>0.64421768723769113</c:v>
                </c:pt>
                <c:pt idx="15">
                  <c:v>0.68163876002333423</c:v>
                </c:pt>
                <c:pt idx="16">
                  <c:v>0.7173560908995229</c:v>
                </c:pt>
                <c:pt idx="17">
                  <c:v>0.75128040514029282</c:v>
                </c:pt>
                <c:pt idx="18">
                  <c:v>0.78332690962748353</c:v>
                </c:pt>
                <c:pt idx="19">
                  <c:v>0.81341550478937397</c:v>
                </c:pt>
                <c:pt idx="20">
                  <c:v>0.84147098480789662</c:v>
                </c:pt>
                <c:pt idx="21">
                  <c:v>0.86742322559401708</c:v>
                </c:pt>
                <c:pt idx="22">
                  <c:v>0.89120736006143553</c:v>
                </c:pt>
                <c:pt idx="23">
                  <c:v>0.91276394026052121</c:v>
                </c:pt>
                <c:pt idx="24">
                  <c:v>0.93203908596722651</c:v>
                </c:pt>
                <c:pt idx="25">
                  <c:v>0.94898461935558631</c:v>
                </c:pt>
                <c:pt idx="26">
                  <c:v>0.96355818541719307</c:v>
                </c:pt>
                <c:pt idx="27">
                  <c:v>0.9757233578266592</c:v>
                </c:pt>
                <c:pt idx="28">
                  <c:v>0.98544972998846025</c:v>
                </c:pt>
                <c:pt idx="29">
                  <c:v>0.99271299103758859</c:v>
                </c:pt>
                <c:pt idx="30">
                  <c:v>0.99749498660405445</c:v>
                </c:pt>
                <c:pt idx="31">
                  <c:v>0.99978376418935699</c:v>
                </c:pt>
                <c:pt idx="32">
                  <c:v>0.99957360304150511</c:v>
                </c:pt>
                <c:pt idx="33">
                  <c:v>0.99686502845391878</c:v>
                </c:pt>
                <c:pt idx="34">
                  <c:v>0.99166481045246846</c:v>
                </c:pt>
                <c:pt idx="35">
                  <c:v>0.9839859468739367</c:v>
                </c:pt>
                <c:pt idx="36">
                  <c:v>0.97384763087819493</c:v>
                </c:pt>
                <c:pt idx="37">
                  <c:v>0.96127520297529967</c:v>
                </c:pt>
                <c:pt idx="38">
                  <c:v>0.94630008768741414</c:v>
                </c:pt>
                <c:pt idx="39">
                  <c:v>0.92895971500386887</c:v>
                </c:pt>
                <c:pt idx="40">
                  <c:v>0.90929742682568138</c:v>
                </c:pt>
                <c:pt idx="41">
                  <c:v>0.88736236863337514</c:v>
                </c:pt>
                <c:pt idx="42">
                  <c:v>0.86320936664887349</c:v>
                </c:pt>
                <c:pt idx="43">
                  <c:v>0.83689879079849749</c:v>
                </c:pt>
                <c:pt idx="44">
                  <c:v>0.80849640381959009</c:v>
                </c:pt>
                <c:pt idx="45">
                  <c:v>0.7780731968879212</c:v>
                </c:pt>
                <c:pt idx="46">
                  <c:v>0.74570521217672026</c:v>
                </c:pt>
                <c:pt idx="47">
                  <c:v>0.71147335279084467</c:v>
                </c:pt>
                <c:pt idx="48">
                  <c:v>0.67546318055115129</c:v>
                </c:pt>
                <c:pt idx="49">
                  <c:v>0.63776470213450431</c:v>
                </c:pt>
                <c:pt idx="50">
                  <c:v>0.59847214410395722</c:v>
                </c:pt>
                <c:pt idx="51">
                  <c:v>0.55768371739141775</c:v>
                </c:pt>
                <c:pt idx="52">
                  <c:v>0.51550137182146527</c:v>
                </c:pt>
                <c:pt idx="53">
                  <c:v>0.47203054128988381</c:v>
                </c:pt>
                <c:pt idx="54">
                  <c:v>0.42737988023383139</c:v>
                </c:pt>
                <c:pt idx="55">
                  <c:v>0.38166099205233334</c:v>
                </c:pt>
                <c:pt idx="56">
                  <c:v>0.33498815015590677</c:v>
                </c:pt>
                <c:pt idx="57">
                  <c:v>0.28747801234254655</c:v>
                </c:pt>
                <c:pt idx="58">
                  <c:v>0.23924932921398456</c:v>
                </c:pt>
                <c:pt idx="59">
                  <c:v>0.19042264736102968</c:v>
                </c:pt>
                <c:pt idx="60">
                  <c:v>0.14112000805986985</c:v>
                </c:pt>
                <c:pt idx="61">
                  <c:v>9.1464642232439844E-2</c:v>
                </c:pt>
                <c:pt idx="62">
                  <c:v>4.15806624332936E-2</c:v>
                </c:pt>
                <c:pt idx="63">
                  <c:v>-8.4072473671455098E-3</c:v>
                </c:pt>
                <c:pt idx="64">
                  <c:v>-5.837414342757654E-2</c:v>
                </c:pt>
                <c:pt idx="65">
                  <c:v>-0.10819513453010485</c:v>
                </c:pt>
                <c:pt idx="66">
                  <c:v>-0.15774569414324469</c:v>
                </c:pt>
                <c:pt idx="67">
                  <c:v>-0.20690197167339586</c:v>
                </c:pt>
                <c:pt idx="68">
                  <c:v>-0.25554110202682739</c:v>
                </c:pt>
                <c:pt idx="69">
                  <c:v>-0.30354151270842511</c:v>
                </c:pt>
                <c:pt idx="70">
                  <c:v>-0.35078322768961567</c:v>
                </c:pt>
                <c:pt idx="71">
                  <c:v>-0.3971481672859557</c:v>
                </c:pt>
                <c:pt idx="72">
                  <c:v>-0.44252044329484808</c:v>
                </c:pt>
                <c:pt idx="73">
                  <c:v>-0.48678664865569515</c:v>
                </c:pt>
                <c:pt idx="74">
                  <c:v>-0.52983614090848885</c:v>
                </c:pt>
                <c:pt idx="75">
                  <c:v>-0.5715613187423394</c:v>
                </c:pt>
                <c:pt idx="76">
                  <c:v>-0.6118578909427147</c:v>
                </c:pt>
                <c:pt idx="77">
                  <c:v>-0.65062513706516301</c:v>
                </c:pt>
                <c:pt idx="78">
                  <c:v>-0.68776615918396955</c:v>
                </c:pt>
                <c:pt idx="79">
                  <c:v>-0.72318812408650779</c:v>
                </c:pt>
                <c:pt idx="80">
                  <c:v>-0.75680249530792421</c:v>
                </c:pt>
                <c:pt idx="81">
                  <c:v>-0.78852525442619115</c:v>
                </c:pt>
                <c:pt idx="82">
                  <c:v>-0.8182771110644067</c:v>
                </c:pt>
                <c:pt idx="83">
                  <c:v>-0.84598370107544274</c:v>
                </c:pt>
                <c:pt idx="84">
                  <c:v>-0.87157577241358464</c:v>
                </c:pt>
                <c:pt idx="85">
                  <c:v>-0.89498935822858039</c:v>
                </c:pt>
                <c:pt idx="86">
                  <c:v>-0.91616593674945201</c:v>
                </c:pt>
                <c:pt idx="87">
                  <c:v>-0.93505257755844651</c:v>
                </c:pt>
                <c:pt idx="88">
                  <c:v>-0.95160207388951357</c:v>
                </c:pt>
                <c:pt idx="89">
                  <c:v>-0.96577306062063673</c:v>
                </c:pt>
                <c:pt idx="90">
                  <c:v>-0.97753011766509534</c:v>
                </c:pt>
                <c:pt idx="91">
                  <c:v>-0.9868438585032353</c:v>
                </c:pt>
                <c:pt idx="92">
                  <c:v>-0.99369100363346352</c:v>
                </c:pt>
                <c:pt idx="93">
                  <c:v>-0.99805443875887889</c:v>
                </c:pt>
                <c:pt idx="94">
                  <c:v>-0.99992325756410083</c:v>
                </c:pt>
                <c:pt idx="95">
                  <c:v>-0.99929278897537832</c:v>
                </c:pt>
                <c:pt idx="96">
                  <c:v>-0.99616460883584146</c:v>
                </c:pt>
                <c:pt idx="97">
                  <c:v>-0.99054653596671449</c:v>
                </c:pt>
                <c:pt idx="98">
                  <c:v>-0.98245261262433425</c:v>
                </c:pt>
                <c:pt idx="99">
                  <c:v>-0.97190306940182303</c:v>
                </c:pt>
                <c:pt idx="100">
                  <c:v>-0.95892427466314123</c:v>
                </c:pt>
                <c:pt idx="101">
                  <c:v>-0.9435486686359098</c:v>
                </c:pt>
                <c:pt idx="102">
                  <c:v>-0.92581468232773612</c:v>
                </c:pt>
                <c:pt idx="103">
                  <c:v>-0.905766641468709</c:v>
                </c:pt>
                <c:pt idx="104">
                  <c:v>-0.88345465572015813</c:v>
                </c:pt>
                <c:pt idx="105">
                  <c:v>-0.85893449342659745</c:v>
                </c:pt>
                <c:pt idx="106">
                  <c:v>-0.83226744222390714</c:v>
                </c:pt>
                <c:pt idx="107">
                  <c:v>-0.80352015585216219</c:v>
                </c:pt>
                <c:pt idx="108">
                  <c:v>-0.77276448755599447</c:v>
                </c:pt>
                <c:pt idx="109">
                  <c:v>-0.74007731048890213</c:v>
                </c:pt>
                <c:pt idx="110">
                  <c:v>-0.70554032557040014</c:v>
                </c:pt>
                <c:pt idx="111">
                  <c:v>-0.66923985727627056</c:v>
                </c:pt>
                <c:pt idx="112">
                  <c:v>-0.6312666378723305</c:v>
                </c:pt>
                <c:pt idx="113">
                  <c:v>-0.59171558063101937</c:v>
                </c:pt>
                <c:pt idx="114">
                  <c:v>-0.55068554259764801</c:v>
                </c:pt>
                <c:pt idx="115">
                  <c:v>-0.50827907749926904</c:v>
                </c:pt>
                <c:pt idx="116">
                  <c:v>-0.46460217941376836</c:v>
                </c:pt>
                <c:pt idx="117">
                  <c:v>-0.41976401783987094</c:v>
                </c:pt>
                <c:pt idx="118">
                  <c:v>-0.3738766648302484</c:v>
                </c:pt>
                <c:pt idx="119">
                  <c:v>-0.32705481486975324</c:v>
                </c:pt>
                <c:pt idx="120">
                  <c:v>-0.27941549819893868</c:v>
                </c:pt>
                <c:pt idx="121">
                  <c:v>-0.2310777882994052</c:v>
                </c:pt>
                <c:pt idx="122">
                  <c:v>-0.18216250427210898</c:v>
                </c:pt>
                <c:pt idx="123">
                  <c:v>-0.13279190885253081</c:v>
                </c:pt>
                <c:pt idx="124">
                  <c:v>-8.3089402817510566E-2</c:v>
                </c:pt>
                <c:pt idx="125">
                  <c:v>-3.3179216547571021E-2</c:v>
                </c:pt>
                <c:pt idx="126">
                  <c:v>1.6813900484335505E-2</c:v>
                </c:pt>
                <c:pt idx="127">
                  <c:v>6.6764991521541292E-2</c:v>
                </c:pt>
                <c:pt idx="128">
                  <c:v>0.11654920485047865</c:v>
                </c:pt>
                <c:pt idx="129">
                  <c:v>0.16604210586494234</c:v>
                </c:pt>
                <c:pt idx="130">
                  <c:v>0.21511998808780078</c:v>
                </c:pt>
                <c:pt idx="131">
                  <c:v>0.26366018237276378</c:v>
                </c:pt>
                <c:pt idx="132">
                  <c:v>0.31154136351336348</c:v>
                </c:pt>
                <c:pt idx="133">
                  <c:v>0.35864385349278544</c:v>
                </c:pt>
                <c:pt idx="134">
                  <c:v>0.4048499206165837</c:v>
                </c:pt>
                <c:pt idx="135">
                  <c:v>0.45004407378060335</c:v>
                </c:pt>
                <c:pt idx="136">
                  <c:v>0.49411335113859428</c:v>
                </c:pt>
                <c:pt idx="137">
                  <c:v>0.53694760244799755</c:v>
                </c:pt>
                <c:pt idx="138">
                  <c:v>0.57843976438818634</c:v>
                </c:pt>
                <c:pt idx="139">
                  <c:v>0.61848612816301063</c:v>
                </c:pt>
                <c:pt idx="140">
                  <c:v>0.6569865987187764</c:v>
                </c:pt>
                <c:pt idx="141">
                  <c:v>0.69384494492975157</c:v>
                </c:pt>
                <c:pt idx="142">
                  <c:v>0.72896904012586439</c:v>
                </c:pt>
                <c:pt idx="143">
                  <c:v>0.76227109236139978</c:v>
                </c:pt>
                <c:pt idx="144">
                  <c:v>0.79366786384914234</c:v>
                </c:pt>
                <c:pt idx="145">
                  <c:v>0.8230808790114954</c:v>
                </c:pt>
                <c:pt idx="146">
                  <c:v>0.85043662062855507</c:v>
                </c:pt>
                <c:pt idx="147">
                  <c:v>0.87566671359287362</c:v>
                </c:pt>
                <c:pt idx="148">
                  <c:v>0.8987080958116187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taylor!$D$1</c:f>
              <c:strCache>
                <c:ptCount val="1"/>
                <c:pt idx="0">
                  <c:v>sin_1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taylor!$D$2:$D$150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taylor!$E$1</c:f>
              <c:strCache>
                <c:ptCount val="1"/>
                <c:pt idx="0">
                  <c:v>sin_2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taylor!$E$2:$E$150</c:f>
              <c:numCache>
                <c:formatCode>General</c:formatCode>
                <c:ptCount val="149"/>
                <c:pt idx="0">
                  <c:v>0</c:v>
                </c:pt>
                <c:pt idx="1">
                  <c:v>4.9979166666666672E-2</c:v>
                </c:pt>
                <c:pt idx="2">
                  <c:v>9.9833333333333343E-2</c:v>
                </c:pt>
                <c:pt idx="3">
                  <c:v>0.14943750000000003</c:v>
                </c:pt>
                <c:pt idx="4">
                  <c:v>0.19866666666666669</c:v>
                </c:pt>
                <c:pt idx="5">
                  <c:v>0.24739583333333334</c:v>
                </c:pt>
                <c:pt idx="6">
                  <c:v>0.29549999999999998</c:v>
                </c:pt>
                <c:pt idx="7">
                  <c:v>0.34285416666666663</c:v>
                </c:pt>
                <c:pt idx="8">
                  <c:v>0.38933333333333331</c:v>
                </c:pt>
                <c:pt idx="9">
                  <c:v>0.43481249999999994</c:v>
                </c:pt>
                <c:pt idx="10">
                  <c:v>0.47916666666666663</c:v>
                </c:pt>
                <c:pt idx="11">
                  <c:v>0.52227083333333324</c:v>
                </c:pt>
                <c:pt idx="12">
                  <c:v>0.56399999999999995</c:v>
                </c:pt>
                <c:pt idx="13">
                  <c:v>0.60422916666666671</c:v>
                </c:pt>
                <c:pt idx="14">
                  <c:v>0.64283333333333337</c:v>
                </c:pt>
                <c:pt idx="15">
                  <c:v>0.67968750000000011</c:v>
                </c:pt>
                <c:pt idx="16">
                  <c:v>0.71466666666666678</c:v>
                </c:pt>
                <c:pt idx="17">
                  <c:v>0.74764583333333345</c:v>
                </c:pt>
                <c:pt idx="18">
                  <c:v>0.77850000000000019</c:v>
                </c:pt>
                <c:pt idx="19">
                  <c:v>0.80710416666666684</c:v>
                </c:pt>
                <c:pt idx="20">
                  <c:v>0.83333333333333348</c:v>
                </c:pt>
                <c:pt idx="21">
                  <c:v>0.85706250000000017</c:v>
                </c:pt>
                <c:pt idx="22">
                  <c:v>0.87816666666666676</c:v>
                </c:pt>
                <c:pt idx="23">
                  <c:v>0.89652083333333343</c:v>
                </c:pt>
                <c:pt idx="24">
                  <c:v>0.91200000000000014</c:v>
                </c:pt>
                <c:pt idx="25">
                  <c:v>0.92447916666666674</c:v>
                </c:pt>
                <c:pt idx="26">
                  <c:v>0.93383333333333352</c:v>
                </c:pt>
                <c:pt idx="27">
                  <c:v>0.93993750000000009</c:v>
                </c:pt>
                <c:pt idx="28">
                  <c:v>0.94266666666666676</c:v>
                </c:pt>
                <c:pt idx="29">
                  <c:v>0.94189583333333327</c:v>
                </c:pt>
                <c:pt idx="30">
                  <c:v>0.9375</c:v>
                </c:pt>
                <c:pt idx="31">
                  <c:v>0.92935416666666659</c:v>
                </c:pt>
                <c:pt idx="32">
                  <c:v>0.91733333333333322</c:v>
                </c:pt>
                <c:pt idx="33">
                  <c:v>0.90131249999999963</c:v>
                </c:pt>
                <c:pt idx="34">
                  <c:v>0.88116666666666632</c:v>
                </c:pt>
                <c:pt idx="35">
                  <c:v>0.85677083333333293</c:v>
                </c:pt>
                <c:pt idx="36">
                  <c:v>0.82799999999999951</c:v>
                </c:pt>
                <c:pt idx="37">
                  <c:v>0.79472916666666604</c:v>
                </c:pt>
                <c:pt idx="38">
                  <c:v>0.75683333333333258</c:v>
                </c:pt>
                <c:pt idx="39">
                  <c:v>0.71418749999999909</c:v>
                </c:pt>
                <c:pt idx="40">
                  <c:v>0.66666666666666585</c:v>
                </c:pt>
                <c:pt idx="41">
                  <c:v>0.6141458333333325</c:v>
                </c:pt>
                <c:pt idx="42">
                  <c:v>0.55649999999999955</c:v>
                </c:pt>
                <c:pt idx="43">
                  <c:v>0.4936041666666664</c:v>
                </c:pt>
                <c:pt idx="44">
                  <c:v>0.4253333333333329</c:v>
                </c:pt>
                <c:pt idx="45">
                  <c:v>0.3515625</c:v>
                </c:pt>
                <c:pt idx="46">
                  <c:v>0.27216666666666711</c:v>
                </c:pt>
                <c:pt idx="47">
                  <c:v>0.18702083333333386</c:v>
                </c:pt>
                <c:pt idx="48">
                  <c:v>9.6000000000001418E-2</c:v>
                </c:pt>
                <c:pt idx="49">
                  <c:v>-1.0208333333321384E-3</c:v>
                </c:pt>
                <c:pt idx="50">
                  <c:v>-0.10416666666666474</c:v>
                </c:pt>
                <c:pt idx="51">
                  <c:v>-0.21356249999999699</c:v>
                </c:pt>
                <c:pt idx="52">
                  <c:v>-0.32933333333333037</c:v>
                </c:pt>
                <c:pt idx="53">
                  <c:v>-0.4516041666666637</c:v>
                </c:pt>
                <c:pt idx="54">
                  <c:v>-0.5804999999999958</c:v>
                </c:pt>
                <c:pt idx="55">
                  <c:v>-0.7161458333333286</c:v>
                </c:pt>
                <c:pt idx="56">
                  <c:v>-0.85866666666666136</c:v>
                </c:pt>
                <c:pt idx="57">
                  <c:v>-1.0081874999999934</c:v>
                </c:pt>
                <c:pt idx="58">
                  <c:v>-1.1648333333333252</c:v>
                </c:pt>
                <c:pt idx="59">
                  <c:v>-1.3287291666666574</c:v>
                </c:pt>
                <c:pt idx="60">
                  <c:v>-1.4999999999999911</c:v>
                </c:pt>
                <c:pt idx="61">
                  <c:v>-1.6787708333333233</c:v>
                </c:pt>
                <c:pt idx="62">
                  <c:v>-1.8651666666666555</c:v>
                </c:pt>
                <c:pt idx="63">
                  <c:v>-2.0593124999999874</c:v>
                </c:pt>
                <c:pt idx="64">
                  <c:v>-2.2613333333333205</c:v>
                </c:pt>
                <c:pt idx="65">
                  <c:v>-2.471354166666651</c:v>
                </c:pt>
                <c:pt idx="66">
                  <c:v>-2.6894999999999829</c:v>
                </c:pt>
                <c:pt idx="67">
                  <c:v>-2.9158958333333151</c:v>
                </c:pt>
                <c:pt idx="68">
                  <c:v>-3.1506666666666474</c:v>
                </c:pt>
                <c:pt idx="69">
                  <c:v>-3.3939374999999794</c:v>
                </c:pt>
                <c:pt idx="70">
                  <c:v>-3.6458333333333108</c:v>
                </c:pt>
                <c:pt idx="71">
                  <c:v>-3.9064791666666414</c:v>
                </c:pt>
                <c:pt idx="72">
                  <c:v>-4.1759999999999735</c:v>
                </c:pt>
                <c:pt idx="73">
                  <c:v>-4.4545208333333051</c:v>
                </c:pt>
                <c:pt idx="74">
                  <c:v>-4.7421666666666367</c:v>
                </c:pt>
                <c:pt idx="75">
                  <c:v>-5.039062499999968</c:v>
                </c:pt>
                <c:pt idx="76">
                  <c:v>-5.3453333333332997</c:v>
                </c:pt>
                <c:pt idx="77">
                  <c:v>-5.6611041666666306</c:v>
                </c:pt>
                <c:pt idx="78">
                  <c:v>-5.9864999999999613</c:v>
                </c:pt>
                <c:pt idx="79">
                  <c:v>-6.3216458333332923</c:v>
                </c:pt>
                <c:pt idx="80">
                  <c:v>-6.6666666666666226</c:v>
                </c:pt>
                <c:pt idx="81">
                  <c:v>-7.0216874999999526</c:v>
                </c:pt>
                <c:pt idx="82">
                  <c:v>-7.3868333333332847</c:v>
                </c:pt>
                <c:pt idx="83">
                  <c:v>-7.7622291666666143</c:v>
                </c:pt>
                <c:pt idx="84">
                  <c:v>-8.1479999999999428</c:v>
                </c:pt>
                <c:pt idx="85">
                  <c:v>-8.5442708333332771</c:v>
                </c:pt>
                <c:pt idx="86">
                  <c:v>-8.9511666666666052</c:v>
                </c:pt>
                <c:pt idx="87">
                  <c:v>-9.3688124999999367</c:v>
                </c:pt>
                <c:pt idx="88">
                  <c:v>-9.7973333333332668</c:v>
                </c:pt>
                <c:pt idx="89">
                  <c:v>-10.236854166666598</c:v>
                </c:pt>
                <c:pt idx="90">
                  <c:v>-10.687499999999929</c:v>
                </c:pt>
                <c:pt idx="91">
                  <c:v>-11.149395833333257</c:v>
                </c:pt>
                <c:pt idx="92">
                  <c:v>-11.622666666666586</c:v>
                </c:pt>
                <c:pt idx="93">
                  <c:v>-12.107437499999914</c:v>
                </c:pt>
                <c:pt idx="94">
                  <c:v>-12.603833333333245</c:v>
                </c:pt>
                <c:pt idx="95">
                  <c:v>-13.111979166666574</c:v>
                </c:pt>
                <c:pt idx="96">
                  <c:v>-13.631999999999906</c:v>
                </c:pt>
                <c:pt idx="97">
                  <c:v>-14.164020833333236</c:v>
                </c:pt>
                <c:pt idx="98">
                  <c:v>-14.708166666666564</c:v>
                </c:pt>
                <c:pt idx="99">
                  <c:v>-15.264562499999892</c:v>
                </c:pt>
                <c:pt idx="100">
                  <c:v>-15.833333333333222</c:v>
                </c:pt>
                <c:pt idx="101">
                  <c:v>-16.414604166666546</c:v>
                </c:pt>
                <c:pt idx="102">
                  <c:v>-17.008499999999877</c:v>
                </c:pt>
                <c:pt idx="103">
                  <c:v>-17.615145833333209</c:v>
                </c:pt>
                <c:pt idx="104">
                  <c:v>-18.234666666666538</c:v>
                </c:pt>
                <c:pt idx="105">
                  <c:v>-18.867187499999865</c:v>
                </c:pt>
                <c:pt idx="106">
                  <c:v>-19.512833333333194</c:v>
                </c:pt>
                <c:pt idx="107">
                  <c:v>-20.171729166666516</c:v>
                </c:pt>
                <c:pt idx="108">
                  <c:v>-20.843999999999852</c:v>
                </c:pt>
                <c:pt idx="109">
                  <c:v>-21.529770833333174</c:v>
                </c:pt>
                <c:pt idx="110">
                  <c:v>-22.229166666666501</c:v>
                </c:pt>
                <c:pt idx="111">
                  <c:v>-22.942312499999836</c:v>
                </c:pt>
                <c:pt idx="112">
                  <c:v>-23.66933333333316</c:v>
                </c:pt>
                <c:pt idx="113">
                  <c:v>-24.410354166666487</c:v>
                </c:pt>
                <c:pt idx="114">
                  <c:v>-25.16549999999981</c:v>
                </c:pt>
                <c:pt idx="115">
                  <c:v>-25.934895833333144</c:v>
                </c:pt>
                <c:pt idx="116">
                  <c:v>-26.718666666666469</c:v>
                </c:pt>
                <c:pt idx="117">
                  <c:v>-27.516937499999791</c:v>
                </c:pt>
                <c:pt idx="118">
                  <c:v>-28.329833333333116</c:v>
                </c:pt>
                <c:pt idx="119">
                  <c:v>-29.157479166666448</c:v>
                </c:pt>
                <c:pt idx="120">
                  <c:v>-29.99999999999978</c:v>
                </c:pt>
                <c:pt idx="121">
                  <c:v>-30.857520833333101</c:v>
                </c:pt>
                <c:pt idx="122">
                  <c:v>-31.73016666666642</c:v>
                </c:pt>
                <c:pt idx="123">
                  <c:v>-32.618062499999752</c:v>
                </c:pt>
                <c:pt idx="124">
                  <c:v>-33.521333333333075</c:v>
                </c:pt>
                <c:pt idx="125">
                  <c:v>-34.440104166666401</c:v>
                </c:pt>
                <c:pt idx="126">
                  <c:v>-35.374499999999735</c:v>
                </c:pt>
                <c:pt idx="127">
                  <c:v>-36.324645833333051</c:v>
                </c:pt>
                <c:pt idx="128">
                  <c:v>-37.290666666666382</c:v>
                </c:pt>
                <c:pt idx="129">
                  <c:v>-38.272687499999705</c:v>
                </c:pt>
                <c:pt idx="130">
                  <c:v>-39.270833333333023</c:v>
                </c:pt>
                <c:pt idx="131">
                  <c:v>-40.285229166666348</c:v>
                </c:pt>
                <c:pt idx="132">
                  <c:v>-41.315999999999676</c:v>
                </c:pt>
                <c:pt idx="133">
                  <c:v>-42.363270833333004</c:v>
                </c:pt>
                <c:pt idx="134">
                  <c:v>-43.427166666666331</c:v>
                </c:pt>
                <c:pt idx="135">
                  <c:v>-44.507812499999652</c:v>
                </c:pt>
                <c:pt idx="136">
                  <c:v>-45.605333333332972</c:v>
                </c:pt>
                <c:pt idx="137">
                  <c:v>-46.719854166666309</c:v>
                </c:pt>
                <c:pt idx="138">
                  <c:v>-47.851499999999618</c:v>
                </c:pt>
                <c:pt idx="139">
                  <c:v>-49.000395833332945</c:v>
                </c:pt>
                <c:pt idx="140">
                  <c:v>-50.166666666666273</c:v>
                </c:pt>
                <c:pt idx="141">
                  <c:v>-51.350437499999593</c:v>
                </c:pt>
                <c:pt idx="142">
                  <c:v>-52.551833333332915</c:v>
                </c:pt>
                <c:pt idx="143">
                  <c:v>-53.770979166666244</c:v>
                </c:pt>
                <c:pt idx="144">
                  <c:v>-55.007999999999562</c:v>
                </c:pt>
                <c:pt idx="145">
                  <c:v>-56.263020833332888</c:v>
                </c:pt>
                <c:pt idx="146">
                  <c:v>-57.536166666666205</c:v>
                </c:pt>
                <c:pt idx="147">
                  <c:v>-58.82756249999953</c:v>
                </c:pt>
                <c:pt idx="148">
                  <c:v>-60.13733333333284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taylor!$F$1</c:f>
              <c:strCache>
                <c:ptCount val="1"/>
                <c:pt idx="0">
                  <c:v>sin_3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taylor!$F$2:$F$150</c:f>
              <c:numCache>
                <c:formatCode>General</c:formatCode>
                <c:ptCount val="149"/>
                <c:pt idx="0">
                  <c:v>0</c:v>
                </c:pt>
                <c:pt idx="1">
                  <c:v>4.9979169270833339E-2</c:v>
                </c:pt>
                <c:pt idx="2">
                  <c:v>9.9833416666666674E-2</c:v>
                </c:pt>
                <c:pt idx="3">
                  <c:v>0.14943813281250004</c:v>
                </c:pt>
                <c:pt idx="4">
                  <c:v>0.19866933333333336</c:v>
                </c:pt>
                <c:pt idx="5">
                  <c:v>0.24740397135416667</c:v>
                </c:pt>
                <c:pt idx="6">
                  <c:v>0.29552024999999998</c:v>
                </c:pt>
                <c:pt idx="7">
                  <c:v>0.34289793489583331</c:v>
                </c:pt>
                <c:pt idx="8">
                  <c:v>0.38941866666666664</c:v>
                </c:pt>
                <c:pt idx="9">
                  <c:v>0.43496627343749994</c:v>
                </c:pt>
                <c:pt idx="10">
                  <c:v>0.47942708333333328</c:v>
                </c:pt>
                <c:pt idx="11">
                  <c:v>0.52269023697916661</c:v>
                </c:pt>
                <c:pt idx="12">
                  <c:v>0.56464799999999993</c:v>
                </c:pt>
                <c:pt idx="13">
                  <c:v>0.60519607552083332</c:v>
                </c:pt>
                <c:pt idx="14">
                  <c:v>0.64423391666666674</c:v>
                </c:pt>
                <c:pt idx="15">
                  <c:v>0.68166503906250009</c:v>
                </c:pt>
                <c:pt idx="16">
                  <c:v>0.71739733333333344</c:v>
                </c:pt>
                <c:pt idx="17">
                  <c:v>0.75134337760416681</c:v>
                </c:pt>
                <c:pt idx="18">
                  <c:v>0.78342075000000022</c:v>
                </c:pt>
                <c:pt idx="19">
                  <c:v>0.81355234114583352</c:v>
                </c:pt>
                <c:pt idx="20">
                  <c:v>0.84166666666666679</c:v>
                </c:pt>
                <c:pt idx="21">
                  <c:v>0.86769817968750018</c:v>
                </c:pt>
                <c:pt idx="22">
                  <c:v>0.89158758333333343</c:v>
                </c:pt>
                <c:pt idx="23">
                  <c:v>0.91328214322916679</c:v>
                </c:pt>
                <c:pt idx="24">
                  <c:v>0.93273600000000023</c:v>
                </c:pt>
                <c:pt idx="25">
                  <c:v>0.94991048177083348</c:v>
                </c:pt>
                <c:pt idx="26">
                  <c:v>0.96477441666666686</c:v>
                </c:pt>
                <c:pt idx="27">
                  <c:v>0.97730444531250016</c:v>
                </c:pt>
                <c:pt idx="28">
                  <c:v>0.98748533333333355</c:v>
                </c:pt>
                <c:pt idx="29">
                  <c:v>0.99531028385416676</c:v>
                </c:pt>
                <c:pt idx="30">
                  <c:v>1.0007812500000002</c:v>
                </c:pt>
                <c:pt idx="31">
                  <c:v>1.0039092473958333</c:v>
                </c:pt>
                <c:pt idx="32">
                  <c:v>1.0047146666666666</c:v>
                </c:pt>
                <c:pt idx="33">
                  <c:v>1.0032275859374999</c:v>
                </c:pt>
                <c:pt idx="34">
                  <c:v>0.99948808333333328</c:v>
                </c:pt>
                <c:pt idx="35">
                  <c:v>0.99354654947916665</c:v>
                </c:pt>
                <c:pt idx="36">
                  <c:v>0.9854639999999999</c:v>
                </c:pt>
                <c:pt idx="37">
                  <c:v>0.9753123880208332</c:v>
                </c:pt>
                <c:pt idx="38">
                  <c:v>0.96317491666666644</c:v>
                </c:pt>
                <c:pt idx="39">
                  <c:v>0.94914635156249971</c:v>
                </c:pt>
                <c:pt idx="40">
                  <c:v>0.93333333333333313</c:v>
                </c:pt>
                <c:pt idx="41">
                  <c:v>0.91585469010416642</c:v>
                </c:pt>
                <c:pt idx="42">
                  <c:v>0.89684174999999988</c:v>
                </c:pt>
                <c:pt idx="43">
                  <c:v>0.87643865364583329</c:v>
                </c:pt>
                <c:pt idx="44">
                  <c:v>0.85480266666666638</c:v>
                </c:pt>
                <c:pt idx="45">
                  <c:v>0.83210449218750004</c:v>
                </c:pt>
                <c:pt idx="46">
                  <c:v>0.80852858333333366</c:v>
                </c:pt>
                <c:pt idx="47">
                  <c:v>0.78427345572916674</c:v>
                </c:pt>
                <c:pt idx="48">
                  <c:v>0.75955200000000067</c:v>
                </c:pt>
                <c:pt idx="49">
                  <c:v>0.73459179427083354</c:v>
                </c:pt>
                <c:pt idx="50">
                  <c:v>0.70963541666666718</c:v>
                </c:pt>
                <c:pt idx="51">
                  <c:v>0.68494075781250108</c:v>
                </c:pt>
                <c:pt idx="52">
                  <c:v>0.66078133333333411</c:v>
                </c:pt>
                <c:pt idx="53">
                  <c:v>0.63744659635416667</c:v>
                </c:pt>
                <c:pt idx="54">
                  <c:v>0.61524225000000055</c:v>
                </c:pt>
                <c:pt idx="55">
                  <c:v>0.59449055989583388</c:v>
                </c:pt>
                <c:pt idx="56">
                  <c:v>0.57553066666666708</c:v>
                </c:pt>
                <c:pt idx="57">
                  <c:v>0.55871889843750111</c:v>
                </c:pt>
                <c:pt idx="58">
                  <c:v>0.54442908333333473</c:v>
                </c:pt>
                <c:pt idx="59">
                  <c:v>0.5330528619791679</c:v>
                </c:pt>
                <c:pt idx="60">
                  <c:v>0.52499999999999991</c:v>
                </c:pt>
                <c:pt idx="61">
                  <c:v>0.52069870052083322</c:v>
                </c:pt>
                <c:pt idx="62">
                  <c:v>0.52059591666666671</c:v>
                </c:pt>
                <c:pt idx="63">
                  <c:v>0.52515766406249975</c:v>
                </c:pt>
                <c:pt idx="64">
                  <c:v>0.53486933333333164</c:v>
                </c:pt>
                <c:pt idx="65">
                  <c:v>0.55023600260416572</c:v>
                </c:pt>
                <c:pt idx="66">
                  <c:v>0.57178274999999923</c:v>
                </c:pt>
                <c:pt idx="67">
                  <c:v>0.60005496614583054</c:v>
                </c:pt>
                <c:pt idx="68">
                  <c:v>0.63561866666666278</c:v>
                </c:pt>
                <c:pt idx="69">
                  <c:v>0.67906080468749597</c:v>
                </c:pt>
                <c:pt idx="70">
                  <c:v>0.73098958333332753</c:v>
                </c:pt>
                <c:pt idx="71">
                  <c:v>0.7920347682291613</c:v>
                </c:pt>
                <c:pt idx="72">
                  <c:v>0.8628479999999934</c:v>
                </c:pt>
                <c:pt idx="73">
                  <c:v>0.94410310677082521</c:v>
                </c:pt>
                <c:pt idx="74">
                  <c:v>1.0364964166666573</c:v>
                </c:pt>
                <c:pt idx="75">
                  <c:v>1.1407470703124885</c:v>
                </c:pt>
                <c:pt idx="76">
                  <c:v>1.2575973333333197</c:v>
                </c:pt>
                <c:pt idx="77">
                  <c:v>1.3878129088541495</c:v>
                </c:pt>
                <c:pt idx="78">
                  <c:v>1.5321832499999823</c:v>
                </c:pt>
                <c:pt idx="79">
                  <c:v>1.6915218723958141</c:v>
                </c:pt>
                <c:pt idx="80">
                  <c:v>1.8666666666666449</c:v>
                </c:pt>
                <c:pt idx="81">
                  <c:v>2.0584802109374731</c:v>
                </c:pt>
                <c:pt idx="82">
                  <c:v>2.2678500833333048</c:v>
                </c:pt>
                <c:pt idx="83">
                  <c:v>2.4956891744791339</c:v>
                </c:pt>
                <c:pt idx="84">
                  <c:v>2.7429359999999647</c:v>
                </c:pt>
                <c:pt idx="85">
                  <c:v>3.0105550130207934</c:v>
                </c:pt>
                <c:pt idx="86">
                  <c:v>3.2995369166666251</c:v>
                </c:pt>
                <c:pt idx="87">
                  <c:v>3.6108989765624511</c:v>
                </c:pt>
                <c:pt idx="88">
                  <c:v>3.9456853333332802</c:v>
                </c:pt>
                <c:pt idx="89">
                  <c:v>4.3049673151041077</c:v>
                </c:pt>
                <c:pt idx="90">
                  <c:v>4.6898437499999339</c:v>
                </c:pt>
                <c:pt idx="91">
                  <c:v>5.1014412786457637</c:v>
                </c:pt>
                <c:pt idx="92">
                  <c:v>5.5409146666665912</c:v>
                </c:pt>
                <c:pt idx="93">
                  <c:v>6.0094471171874204</c:v>
                </c:pt>
                <c:pt idx="94">
                  <c:v>6.5082505833332469</c:v>
                </c:pt>
                <c:pt idx="95">
                  <c:v>7.0385660807290709</c:v>
                </c:pt>
                <c:pt idx="96">
                  <c:v>7.601663999999893</c:v>
                </c:pt>
                <c:pt idx="97">
                  <c:v>8.1988444192707206</c:v>
                </c:pt>
                <c:pt idx="98">
                  <c:v>8.8314374166665495</c:v>
                </c:pt>
                <c:pt idx="99">
                  <c:v>9.5008033828123697</c:v>
                </c:pt>
                <c:pt idx="100">
                  <c:v>10.208333333333186</c:v>
                </c:pt>
                <c:pt idx="101">
                  <c:v>10.955449221354012</c:v>
                </c:pt>
                <c:pt idx="102">
                  <c:v>11.743604249999834</c:v>
                </c:pt>
                <c:pt idx="103">
                  <c:v>12.574283184895656</c:v>
                </c:pt>
                <c:pt idx="104">
                  <c:v>13.44900266666648</c:v>
                </c:pt>
                <c:pt idx="105">
                  <c:v>14.369311523437297</c:v>
                </c:pt>
                <c:pt idx="106">
                  <c:v>15.336791083333114</c:v>
                </c:pt>
                <c:pt idx="107">
                  <c:v>16.353055486978938</c:v>
                </c:pt>
                <c:pt idx="108">
                  <c:v>17.419751999999754</c:v>
                </c:pt>
                <c:pt idx="109">
                  <c:v>18.538561325520575</c:v>
                </c:pt>
                <c:pt idx="110">
                  <c:v>19.711197916666393</c:v>
                </c:pt>
                <c:pt idx="111">
                  <c:v>20.939410289062195</c:v>
                </c:pt>
                <c:pt idx="112">
                  <c:v>22.224981333333023</c:v>
                </c:pt>
                <c:pt idx="113">
                  <c:v>23.569728627603837</c:v>
                </c:pt>
                <c:pt idx="114">
                  <c:v>24.975504749999644</c:v>
                </c:pt>
                <c:pt idx="115">
                  <c:v>26.444197591145461</c:v>
                </c:pt>
                <c:pt idx="116">
                  <c:v>27.977730666666258</c:v>
                </c:pt>
                <c:pt idx="117">
                  <c:v>29.578063429687077</c:v>
                </c:pt>
                <c:pt idx="118">
                  <c:v>31.247191583332889</c:v>
                </c:pt>
                <c:pt idx="119">
                  <c:v>32.98714739322871</c:v>
                </c:pt>
                <c:pt idx="120">
                  <c:v>34.799999999999507</c:v>
                </c:pt>
                <c:pt idx="121">
                  <c:v>36.687855731770313</c:v>
                </c:pt>
                <c:pt idx="122">
                  <c:v>38.652858416666106</c:v>
                </c:pt>
                <c:pt idx="123">
                  <c:v>40.697189695311906</c:v>
                </c:pt>
                <c:pt idx="124">
                  <c:v>42.823069333332725</c:v>
                </c:pt>
                <c:pt idx="125">
                  <c:v>45.032755533853518</c:v>
                </c:pt>
                <c:pt idx="126">
                  <c:v>47.32854524999933</c:v>
                </c:pt>
                <c:pt idx="127">
                  <c:v>49.712774497395117</c:v>
                </c:pt>
                <c:pt idx="128">
                  <c:v>52.187818666665919</c:v>
                </c:pt>
                <c:pt idx="129">
                  <c:v>54.756092835936727</c:v>
                </c:pt>
                <c:pt idx="130">
                  <c:v>57.4200520833325</c:v>
                </c:pt>
                <c:pt idx="131">
                  <c:v>60.182191799478296</c:v>
                </c:pt>
                <c:pt idx="132">
                  <c:v>63.045047999999113</c:v>
                </c:pt>
                <c:pt idx="133">
                  <c:v>66.01119763801988</c:v>
                </c:pt>
                <c:pt idx="134">
                  <c:v>69.08325891666567</c:v>
                </c:pt>
                <c:pt idx="135">
                  <c:v>72.263891601561483</c:v>
                </c:pt>
                <c:pt idx="136">
                  <c:v>75.555797333332265</c:v>
                </c:pt>
                <c:pt idx="137">
                  <c:v>78.961719940103052</c:v>
                </c:pt>
                <c:pt idx="138">
                  <c:v>82.484445749998827</c:v>
                </c:pt>
                <c:pt idx="139">
                  <c:v>86.126803903644586</c:v>
                </c:pt>
                <c:pt idx="140">
                  <c:v>89.891666666665358</c:v>
                </c:pt>
                <c:pt idx="141">
                  <c:v>93.781949742186157</c:v>
                </c:pt>
                <c:pt idx="142">
                  <c:v>97.800612583331912</c:v>
                </c:pt>
                <c:pt idx="143">
                  <c:v>101.95065870572768</c:v>
                </c:pt>
                <c:pt idx="144">
                  <c:v>106.23513599999848</c:v>
                </c:pt>
                <c:pt idx="145">
                  <c:v>110.65713704426923</c:v>
                </c:pt>
                <c:pt idx="146">
                  <c:v>115.219799416665</c:v>
                </c:pt>
                <c:pt idx="147">
                  <c:v>119.92630600781077</c:v>
                </c:pt>
                <c:pt idx="148">
                  <c:v>124.77988533333152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taylor!$G$1</c:f>
              <c:strCache>
                <c:ptCount val="1"/>
                <c:pt idx="0">
                  <c:v>sin_4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taylor!$G$2:$G$150</c:f>
              <c:numCache>
                <c:formatCode>General</c:formatCode>
                <c:ptCount val="149"/>
                <c:pt idx="0">
                  <c:v>0</c:v>
                </c:pt>
                <c:pt idx="1">
                  <c:v>4.9979169270678331E-2</c:v>
                </c:pt>
                <c:pt idx="2">
                  <c:v>9.9833416646825407E-2</c:v>
                </c:pt>
                <c:pt idx="3">
                  <c:v>0.14943813247349336</c:v>
                </c:pt>
                <c:pt idx="4">
                  <c:v>0.19866933079365082</c:v>
                </c:pt>
                <c:pt idx="5">
                  <c:v>0.24740395924401662</c:v>
                </c:pt>
                <c:pt idx="6">
                  <c:v>0.29552020660714284</c:v>
                </c:pt>
                <c:pt idx="7">
                  <c:v>0.34289780723849822</c:v>
                </c:pt>
                <c:pt idx="8">
                  <c:v>0.38941834158730154</c:v>
                </c:pt>
                <c:pt idx="9">
                  <c:v>0.43496553202985483</c:v>
                </c:pt>
                <c:pt idx="10">
                  <c:v>0.47942553323412695</c:v>
                </c:pt>
                <c:pt idx="11">
                  <c:v>0.52268721627433645</c:v>
                </c:pt>
                <c:pt idx="12">
                  <c:v>0.56464244571428568</c:v>
                </c:pt>
                <c:pt idx="13">
                  <c:v>0.60518634887819323</c:v>
                </c:pt>
                <c:pt idx="14">
                  <c:v>0.64421757652777789</c:v>
                </c:pt>
                <c:pt idx="15">
                  <c:v>0.6816385541643416</c:v>
                </c:pt>
                <c:pt idx="16">
                  <c:v>0.71735572317460328</c:v>
                </c:pt>
                <c:pt idx="17">
                  <c:v>0.75127977103903165</c:v>
                </c:pt>
                <c:pt idx="18">
                  <c:v>0.78332584982142883</c:v>
                </c:pt>
                <c:pt idx="19">
                  <c:v>0.81341378215851334</c:v>
                </c:pt>
                <c:pt idx="20">
                  <c:v>0.84146825396825409</c:v>
                </c:pt>
                <c:pt idx="21">
                  <c:v>0.86741899309570336</c:v>
                </c:pt>
                <c:pt idx="22">
                  <c:v>0.89120093311507942</c:v>
                </c:pt>
                <c:pt idx="23">
                  <c:v>0.91275436150685152</c:v>
                </c:pt>
                <c:pt idx="24">
                  <c:v>0.93202505142857162</c:v>
                </c:pt>
                <c:pt idx="25">
                  <c:v>0.94896437629820818</c:v>
                </c:pt>
                <c:pt idx="26">
                  <c:v>0.9635294064087303</c:v>
                </c:pt>
                <c:pt idx="27">
                  <c:v>0.97568298679268983</c:v>
                </c:pt>
                <c:pt idx="28">
                  <c:v>0.98539379555555573</c:v>
                </c:pt>
                <c:pt idx="29">
                  <c:v>0.99263638189654646</c:v>
                </c:pt>
                <c:pt idx="30">
                  <c:v>0.9973911830357145</c:v>
                </c:pt>
                <c:pt idx="31">
                  <c:v>0.99964451926602804</c:v>
                </c:pt>
                <c:pt idx="32">
                  <c:v>0.99938856634920636</c:v>
                </c:pt>
                <c:pt idx="33">
                  <c:v>0.99662130447405128</c:v>
                </c:pt>
                <c:pt idx="34">
                  <c:v>0.9913464429960317</c:v>
                </c:pt>
                <c:pt idx="35">
                  <c:v>0.98357332017686627</c:v>
                </c:pt>
                <c:pt idx="36">
                  <c:v>0.97331677714285703</c:v>
                </c:pt>
                <c:pt idx="37">
                  <c:v>0.96059700528072278</c:v>
                </c:pt>
                <c:pt idx="38">
                  <c:v>0.94543936628968228</c:v>
                </c:pt>
                <c:pt idx="39">
                  <c:v>0.92787418410853761</c:v>
                </c:pt>
                <c:pt idx="40">
                  <c:v>0.9079365079365076</c:v>
                </c:pt>
                <c:pt idx="41">
                  <c:v>0.88566584556656092</c:v>
                </c:pt>
                <c:pt idx="42">
                  <c:v>0.86110586624999985</c:v>
                </c:pt>
                <c:pt idx="43">
                  <c:v>0.83430407231104287</c:v>
                </c:pt>
                <c:pt idx="44">
                  <c:v>0.80531143873015842</c:v>
                </c:pt>
                <c:pt idx="45">
                  <c:v>0.77418201991489966</c:v>
                </c:pt>
                <c:pt idx="46">
                  <c:v>0.74097252287698445</c:v>
                </c:pt>
                <c:pt idx="47">
                  <c:v>0.70574184603438139</c:v>
                </c:pt>
                <c:pt idx="48">
                  <c:v>0.66855058285714364</c:v>
                </c:pt>
                <c:pt idx="49">
                  <c:v>0.6294604895757383</c:v>
                </c:pt>
                <c:pt idx="50">
                  <c:v>0.58853391617063577</c:v>
                </c:pt>
                <c:pt idx="51">
                  <c:v>0.54583319986188772</c:v>
                </c:pt>
                <c:pt idx="52">
                  <c:v>0.50142002031746158</c:v>
                </c:pt>
                <c:pt idx="53">
                  <c:v>0.45535471579907683</c:v>
                </c:pt>
                <c:pt idx="54">
                  <c:v>0.40769555946428715</c:v>
                </c:pt>
                <c:pt idx="55">
                  <c:v>0.35849799504355939</c:v>
                </c:pt>
                <c:pt idx="56">
                  <c:v>0.30781383111111282</c:v>
                </c:pt>
                <c:pt idx="57">
                  <c:v>0.25569039316825043</c:v>
                </c:pt>
                <c:pt idx="58">
                  <c:v>0.20216963275793987</c:v>
                </c:pt>
                <c:pt idx="59">
                  <c:v>0.14728719282939967</c:v>
                </c:pt>
                <c:pt idx="60">
                  <c:v>9.107142857143119E-2</c:v>
                </c:pt>
                <c:pt idx="61">
                  <c:v>3.3542382933255788E-2</c:v>
                </c:pt>
                <c:pt idx="62">
                  <c:v>-2.5289283948409014E-2</c:v>
                </c:pt>
                <c:pt idx="63">
                  <c:v>-8.5423412197261572E-2</c:v>
                </c:pt>
                <c:pt idx="64">
                  <c:v>-0.14687150730158405</c:v>
                </c:pt>
                <c:pt idx="65">
                  <c:v>-0.20965795365590412</c:v>
                </c:pt>
                <c:pt idx="66">
                  <c:v>-0.2738212773214227</c:v>
                </c:pt>
                <c:pt idx="67">
                  <c:v>-0.33941545878642243</c:v>
                </c:pt>
                <c:pt idx="68">
                  <c:v>-0.40651129650793161</c:v>
                </c:pt>
                <c:pt idx="69">
                  <c:v>-0.47519782201589833</c:v>
                </c:pt>
                <c:pt idx="70">
                  <c:v>-0.54558376736110525</c:v>
                </c:pt>
                <c:pt idx="71">
                  <c:v>-0.61779908568808151</c:v>
                </c:pt>
                <c:pt idx="72">
                  <c:v>-0.69199652571427772</c:v>
                </c:pt>
                <c:pt idx="73">
                  <c:v>-0.76835326089672451</c:v>
                </c:pt>
                <c:pt idx="74">
                  <c:v>-0.84707257406745162</c:v>
                </c:pt>
                <c:pt idx="75">
                  <c:v>-0.92838559831890866</c:v>
                </c:pt>
                <c:pt idx="76">
                  <c:v>-1.0125531149206255</c:v>
                </c:pt>
                <c:pt idx="77">
                  <c:v>-1.0998674090483855</c:v>
                </c:pt>
                <c:pt idx="78">
                  <c:v>-1.1906541841071321</c:v>
                </c:pt>
                <c:pt idx="79">
                  <c:v>-1.2852745354289001</c:v>
                </c:pt>
                <c:pt idx="80">
                  <c:v>-1.3841269841269703</c:v>
                </c:pt>
                <c:pt idx="81">
                  <c:v>-1.487649571887542</c:v>
                </c:pt>
                <c:pt idx="82">
                  <c:v>-1.5963220174801434</c:v>
                </c:pt>
                <c:pt idx="83">
                  <c:v>-1.7106679357680585</c:v>
                </c:pt>
                <c:pt idx="84">
                  <c:v>-1.8312571199999814</c:v>
                </c:pt>
                <c:pt idx="85">
                  <c:v>-1.9587078881641995</c:v>
                </c:pt>
                <c:pt idx="86">
                  <c:v>-2.093689494186485</c:v>
                </c:pt>
                <c:pt idx="87">
                  <c:v>-2.2369246047530487</c:v>
                </c:pt>
                <c:pt idx="88">
                  <c:v>-2.3891918425396579</c:v>
                </c:pt>
                <c:pt idx="89">
                  <c:v>-2.5513283966283531</c:v>
                </c:pt>
                <c:pt idx="90">
                  <c:v>-2.7242327008928306</c:v>
                </c:pt>
                <c:pt idx="91">
                  <c:v>-2.9088671811338678</c:v>
                </c:pt>
                <c:pt idx="92">
                  <c:v>-3.106261071745994</c:v>
                </c:pt>
                <c:pt idx="93">
                  <c:v>-3.3175133026966677</c:v>
                </c:pt>
                <c:pt idx="94">
                  <c:v>-3.5437954575991633</c:v>
                </c:pt>
                <c:pt idx="95">
                  <c:v>-3.7863548036605099</c:v>
                </c:pt>
                <c:pt idx="96">
                  <c:v>-4.0465173942856669</c:v>
                </c:pt>
                <c:pt idx="97">
                  <c:v>-4.3256912451191507</c:v>
                </c:pt>
                <c:pt idx="98">
                  <c:v>-4.6253695843054938</c:v>
                </c:pt>
                <c:pt idx="99">
                  <c:v>-4.9471341777496569</c:v>
                </c:pt>
                <c:pt idx="100">
                  <c:v>-5.2926587301586601</c:v>
                </c:pt>
                <c:pt idx="101">
                  <c:v>-5.6637123626457857</c:v>
                </c:pt>
                <c:pt idx="102">
                  <c:v>-6.062163167678488</c:v>
                </c:pt>
                <c:pt idx="103">
                  <c:v>-6.4899818421512947</c:v>
                </c:pt>
                <c:pt idx="104">
                  <c:v>-6.9492453993649796</c:v>
                </c:pt>
                <c:pt idx="105">
                  <c:v>-7.4421409606932514</c:v>
                </c:pt>
                <c:pt idx="106">
                  <c:v>-7.9709696277181408</c:v>
                </c:pt>
                <c:pt idx="107">
                  <c:v>-8.5381504356154103</c:v>
                </c:pt>
                <c:pt idx="108">
                  <c:v>-9.1462243885712944</c:v>
                </c:pt>
                <c:pt idx="109">
                  <c:v>-9.7978585780115317</c:v>
                </c:pt>
                <c:pt idx="110">
                  <c:v>-10.495850384424433</c:v>
                </c:pt>
                <c:pt idx="111">
                  <c:v>-11.243131763558701</c:v>
                </c:pt>
                <c:pt idx="112">
                  <c:v>-12.042773617777581</c:v>
                </c:pt>
                <c:pt idx="113">
                  <c:v>-12.897990253350635</c:v>
                </c:pt>
                <c:pt idx="114">
                  <c:v>-13.812143924464053</c:v>
                </c:pt>
                <c:pt idx="115">
                  <c:v>-14.788749464731126</c:v>
                </c:pt>
                <c:pt idx="116">
                  <c:v>-15.831479006983859</c:v>
                </c:pt>
                <c:pt idx="117">
                  <c:v>-16.944166792127213</c:v>
                </c:pt>
                <c:pt idx="118">
                  <c:v>-18.130814067836976</c:v>
                </c:pt>
                <c:pt idx="119">
                  <c:v>-19.395594077882684</c:v>
                </c:pt>
                <c:pt idx="120">
                  <c:v>-20.742857142856778</c:v>
                </c:pt>
                <c:pt idx="121">
                  <c:v>-22.177135833091278</c:v>
                </c:pt>
                <c:pt idx="122">
                  <c:v>-23.703150234543216</c:v>
                </c:pt>
                <c:pt idx="123">
                  <c:v>-25.325813308430057</c:v>
                </c:pt>
                <c:pt idx="124">
                  <c:v>-27.050236345396328</c:v>
                </c:pt>
                <c:pt idx="125">
                  <c:v>-28.8817345149928</c:v>
                </c:pt>
                <c:pt idx="126">
                  <c:v>-30.825832511249423</c:v>
                </c:pt>
                <c:pt idx="127">
                  <c:v>-32.88827029512322</c:v>
                </c:pt>
                <c:pt idx="128">
                  <c:v>-35.075008934602508</c:v>
                </c:pt>
                <c:pt idx="129">
                  <c:v>-37.392236543248444</c:v>
                </c:pt>
                <c:pt idx="130">
                  <c:v>-39.846374317955572</c:v>
                </c:pt>
                <c:pt idx="131">
                  <c:v>-42.444082676712178</c:v>
                </c:pt>
                <c:pt idx="132">
                  <c:v>-45.19226749714197</c:v>
                </c:pt>
                <c:pt idx="133">
                  <c:v>-48.098086456608229</c:v>
                </c:pt>
                <c:pt idx="134">
                  <c:v>-51.168955474661715</c:v>
                </c:pt>
                <c:pt idx="135">
                  <c:v>-54.412555258613608</c:v>
                </c:pt>
                <c:pt idx="136">
                  <c:v>-57.836837953014737</c:v>
                </c:pt>
                <c:pt idx="137">
                  <c:v>-61.450033893822138</c:v>
                </c:pt>
                <c:pt idx="138">
                  <c:v>-65.260658468034393</c:v>
                </c:pt>
                <c:pt idx="139">
                  <c:v>-69.277519079577459</c:v>
                </c:pt>
                <c:pt idx="140">
                  <c:v>-73.509722222220788</c:v>
                </c:pt>
                <c:pt idx="141">
                  <c:v>-77.966680660306736</c:v>
                </c:pt>
                <c:pt idx="142">
                  <c:v>-82.658120718073747</c:v>
                </c:pt>
                <c:pt idx="143">
                  <c:v>-87.594089678353782</c:v>
                </c:pt>
                <c:pt idx="144">
                  <c:v>-92.784963291426692</c:v>
                </c:pt>
                <c:pt idx="145">
                  <c:v>-98.241453394812197</c:v>
                </c:pt>
                <c:pt idx="146">
                  <c:v>-103.97461564477963</c:v>
                </c:pt>
                <c:pt idx="147">
                  <c:v>-109.9958573603591</c:v>
                </c:pt>
                <c:pt idx="148">
                  <c:v>-116.31694548063251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17328"/>
        <c:axId val="636283448"/>
      </c:scatterChart>
      <c:scatterChart>
        <c:scatterStyle val="lineMarker"/>
        <c:varyColors val="0"/>
        <c:ser>
          <c:idx val="5"/>
          <c:order val="5"/>
          <c:tx>
            <c:strRef>
              <c:f>taylor!$H$1</c:f>
              <c:strCache>
                <c:ptCount val="1"/>
                <c:pt idx="0">
                  <c:v>e_sin_1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taylor!$H$2:$H$150</c:f>
              <c:numCache>
                <c:formatCode>General</c:formatCode>
                <c:ptCount val="149"/>
                <c:pt idx="0">
                  <c:v>0</c:v>
                </c:pt>
                <c:pt idx="1">
                  <c:v>4.1678822648804779E-4</c:v>
                </c:pt>
                <c:pt idx="2">
                  <c:v>1.668613163477696E-3</c:v>
                </c:pt>
                <c:pt idx="3">
                  <c:v>3.7598671577352659E-3</c:v>
                </c:pt>
                <c:pt idx="4">
                  <c:v>6.6979095344688912E-3</c:v>
                </c:pt>
                <c:pt idx="5">
                  <c:v>1.0493125305267737E-2</c:v>
                </c:pt>
                <c:pt idx="6">
                  <c:v>1.5159008547236837E-2</c:v>
                </c:pt>
                <c:pt idx="7">
                  <c:v>2.0712271674327751E-2</c:v>
                </c:pt>
                <c:pt idx="8">
                  <c:v>2.7172982219113209E-2</c:v>
                </c:pt>
                <c:pt idx="9">
                  <c:v>3.4564729179036829E-2</c:v>
                </c:pt>
                <c:pt idx="10">
                  <c:v>4.2914821466744087E-2</c:v>
                </c:pt>
                <c:pt idx="11">
                  <c:v>5.225452155243724E-2</c:v>
                </c:pt>
                <c:pt idx="12">
                  <c:v>6.2619318012635164E-2</c:v>
                </c:pt>
                <c:pt idx="13">
                  <c:v>7.4049241422495776E-2</c:v>
                </c:pt>
                <c:pt idx="14">
                  <c:v>8.6589228869972723E-2</c:v>
                </c:pt>
                <c:pt idx="15">
                  <c:v>0.10028954335625764</c:v>
                </c:pt>
                <c:pt idx="16">
                  <c:v>0.11520625551090893</c:v>
                </c:pt>
                <c:pt idx="17">
                  <c:v>0.13140179643214928</c:v>
                </c:pt>
                <c:pt idx="18">
                  <c:v>0.14894559211300606</c:v>
                </c:pt>
                <c:pt idx="19">
                  <c:v>0.16791479189469538</c:v>
                </c:pt>
                <c:pt idx="20">
                  <c:v>0.18839510577812132</c:v>
                </c:pt>
                <c:pt idx="21">
                  <c:v>0.21048176832128679</c:v>
                </c:pt>
                <c:pt idx="22">
                  <c:v>0.23428065037992013</c:v>
                </c:pt>
                <c:pt idx="23">
                  <c:v>0.2599095442703041</c:v>
                </c:pt>
                <c:pt idx="24">
                  <c:v>0.28749965325187687</c:v>
                </c:pt>
                <c:pt idx="25">
                  <c:v>0.31719732280679158</c:v>
                </c:pt>
                <c:pt idx="26">
                  <c:v>0.34916605937724221</c:v>
                </c:pt>
                <c:pt idx="27">
                  <c:v>0.38358889245719269</c:v>
                </c:pt>
                <c:pt idx="28">
                  <c:v>0.42067114881283163</c:v>
                </c:pt>
                <c:pt idx="29">
                  <c:v>0.46064372390700092</c:v>
                </c:pt>
                <c:pt idx="30">
                  <c:v>0.50376695637008806</c:v>
                </c:pt>
                <c:pt idx="31">
                  <c:v>0.55033523799695738</c:v>
                </c:pt>
                <c:pt idx="32">
                  <c:v>0.60068252616067164</c:v>
                </c:pt>
                <c:pt idx="33">
                  <c:v>0.65518897032535828</c:v>
                </c:pt>
                <c:pt idx="34">
                  <c:v>0.71428892311338466</c:v>
                </c:pt>
                <c:pt idx="35">
                  <c:v>0.77848068415981353</c:v>
                </c:pt>
                <c:pt idx="36">
                  <c:v>0.84833842885339206</c:v>
                </c:pt>
                <c:pt idx="37">
                  <c:v>0.92452691411778509</c:v>
                </c:pt>
                <c:pt idx="38">
                  <c:v>1.0078197442031909</c:v>
                </c:pt>
                <c:pt idx="39">
                  <c:v>1.0991222423373654</c:v>
                </c:pt>
                <c:pt idx="40">
                  <c:v>1.1995003405892346</c:v>
                </c:pt>
                <c:pt idx="41">
                  <c:v>1.3102174178934376</c:v>
                </c:pt>
                <c:pt idx="42">
                  <c:v>1.4327817573997836</c:v>
                </c:pt>
                <c:pt idx="43">
                  <c:v>1.5690083719067793</c:v>
                </c:pt>
                <c:pt idx="44">
                  <c:v>1.7211005387364886</c:v>
                </c:pt>
                <c:pt idx="45">
                  <c:v>1.8917587818207608</c:v>
                </c:pt>
                <c:pt idx="46">
                  <c:v>2.0843287165531255</c:v>
                </c:pt>
                <c:pt idx="47">
                  <c:v>2.3030049414806975</c:v>
                </c:pt>
                <c:pt idx="48">
                  <c:v>2.553117429793426</c:v>
                </c:pt>
                <c:pt idx="49">
                  <c:v>2.8415421734696369</c:v>
                </c:pt>
                <c:pt idx="50">
                  <c:v>3.1773038638966931</c:v>
                </c:pt>
                <c:pt idx="51">
                  <c:v>3.5724842244412303</c:v>
                </c:pt>
                <c:pt idx="52">
                  <c:v>4.0436335228618221</c:v>
                </c:pt>
                <c:pt idx="53">
                  <c:v>4.6140435166727451</c:v>
                </c:pt>
                <c:pt idx="54">
                  <c:v>5.3175645950454049</c:v>
                </c:pt>
                <c:pt idx="55">
                  <c:v>6.2053473036692166</c:v>
                </c:pt>
                <c:pt idx="56">
                  <c:v>7.3585046178405129</c:v>
                </c:pt>
                <c:pt idx="57">
                  <c:v>8.9138016740009292</c:v>
                </c:pt>
                <c:pt idx="58">
                  <c:v>11.121246105589863</c:v>
                </c:pt>
                <c:pt idx="59">
                  <c:v>14.491854781364205</c:v>
                </c:pt>
                <c:pt idx="60">
                  <c:v>20.258502187211143</c:v>
                </c:pt>
                <c:pt idx="61">
                  <c:v>32.346219102339099</c:v>
                </c:pt>
                <c:pt idx="62">
                  <c:v>73.553886797095117</c:v>
                </c:pt>
                <c:pt idx="63">
                  <c:v>-375.67673573039019</c:v>
                </c:pt>
                <c:pt idx="64">
                  <c:v>-55.818791542014885</c:v>
                </c:pt>
                <c:pt idx="65">
                  <c:v>-31.038319321056875</c:v>
                </c:pt>
                <c:pt idx="66">
                  <c:v>-21.91974692509422</c:v>
                </c:pt>
                <c:pt idx="67">
                  <c:v>-17.191242514054544</c:v>
                </c:pt>
                <c:pt idx="68">
                  <c:v>-14.305100326455721</c:v>
                </c:pt>
                <c:pt idx="69">
                  <c:v>-12.365825943267224</c:v>
                </c:pt>
                <c:pt idx="70">
                  <c:v>-10.97767203139173</c:v>
                </c:pt>
                <c:pt idx="71">
                  <c:v>-9.9387294023288657</c:v>
                </c:pt>
                <c:pt idx="72">
                  <c:v>-9.1352173770678018</c:v>
                </c:pt>
                <c:pt idx="73">
                  <c:v>-8.4981514182441042</c:v>
                </c:pt>
                <c:pt idx="74">
                  <c:v>-7.9832910862889666</c:v>
                </c:pt>
                <c:pt idx="75">
                  <c:v>-7.5609758341440516</c:v>
                </c:pt>
                <c:pt idx="76">
                  <c:v>-7.2105924533312429</c:v>
                </c:pt>
                <c:pt idx="77">
                  <c:v>-6.917385881164317</c:v>
                </c:pt>
                <c:pt idx="78">
                  <c:v>-6.6705319793973601</c:v>
                </c:pt>
                <c:pt idx="79">
                  <c:v>-6.461925975332381</c:v>
                </c:pt>
                <c:pt idx="80">
                  <c:v>-6.2853948352436291</c:v>
                </c:pt>
                <c:pt idx="81">
                  <c:v>-6.1361703094052116</c:v>
                </c:pt>
                <c:pt idx="82">
                  <c:v>-6.01052753958467</c:v>
                </c:pt>
                <c:pt idx="83">
                  <c:v>-5.9055318615764989</c:v>
                </c:pt>
                <c:pt idx="84">
                  <c:v>-5.818858133664353</c:v>
                </c:pt>
                <c:pt idx="85">
                  <c:v>-5.7486598146952961</c:v>
                </c:pt>
                <c:pt idx="86">
                  <c:v>-5.6934729043259908</c:v>
                </c:pt>
                <c:pt idx="87">
                  <c:v>-5.6521448145284543</c:v>
                </c:pt>
                <c:pt idx="88">
                  <c:v>-5.6237814321018993</c:v>
                </c:pt>
                <c:pt idx="89">
                  <c:v>-5.6077077332642515</c:v>
                </c:pt>
                <c:pt idx="90">
                  <c:v>-5.6034387265208592</c:v>
                </c:pt>
                <c:pt idx="91">
                  <c:v>-5.6106584752942199</c:v>
                </c:pt>
                <c:pt idx="92">
                  <c:v>-5.6292056415726233</c:v>
                </c:pt>
                <c:pt idx="93">
                  <c:v>-5.6590644953019344</c:v>
                </c:pt>
                <c:pt idx="94">
                  <c:v>-5.7003607171310282</c:v>
                </c:pt>
                <c:pt idx="95">
                  <c:v>-5.7533616297485626</c:v>
                </c:pt>
                <c:pt idx="96">
                  <c:v>-5.8184807585259088</c:v>
                </c:pt>
                <c:pt idx="97">
                  <c:v>-5.8962868718395747</c:v>
                </c:pt>
                <c:pt idx="98">
                  <c:v>-5.9875179087885746</c:v>
                </c:pt>
                <c:pt idx="99">
                  <c:v>-6.0931004910258855</c:v>
                </c:pt>
                <c:pt idx="100">
                  <c:v>-6.2141760638570034</c:v>
                </c:pt>
                <c:pt idx="101">
                  <c:v>-6.3521351551486847</c:v>
                </c:pt>
                <c:pt idx="102">
                  <c:v>-6.508661827631939</c:v>
                </c:pt>
                <c:pt idx="103">
                  <c:v>-6.6857912007547737</c:v>
                </c:pt>
                <c:pt idx="104">
                  <c:v>-6.8859840358882378</c:v>
                </c:pt>
                <c:pt idx="105">
                  <c:v>-7.1122239707196506</c:v>
                </c:pt>
                <c:pt idx="106">
                  <c:v>-7.3681452993497203</c:v>
                </c:pt>
                <c:pt idx="107">
                  <c:v>-7.6582026113907755</c:v>
                </c:pt>
                <c:pt idx="108">
                  <c:v>-7.987898754351991</c:v>
                </c:pt>
                <c:pt idx="109">
                  <c:v>-8.3640955110482533</c:v>
                </c:pt>
                <c:pt idx="110">
                  <c:v>-8.7954438614879535</c:v>
                </c:pt>
                <c:pt idx="111">
                  <c:v>-9.2929908308029532</c:v>
                </c:pt>
                <c:pt idx="112">
                  <c:v>-9.8710533141346701</c:v>
                </c:pt>
                <c:pt idx="113">
                  <c:v>-10.548506385406812</c:v>
                </c:pt>
                <c:pt idx="114">
                  <c:v>-11.350734782526562</c:v>
                </c:pt>
                <c:pt idx="115">
                  <c:v>-12.312682844019399</c:v>
                </c:pt>
                <c:pt idx="116">
                  <c:v>-13.48379852052865</c:v>
                </c:pt>
                <c:pt idx="117">
                  <c:v>-14.93640176712719</c:v>
                </c:pt>
                <c:pt idx="118">
                  <c:v>-16.780605089859701</c:v>
                </c:pt>
                <c:pt idx="119">
                  <c:v>-19.192669025128168</c:v>
                </c:pt>
                <c:pt idx="120">
                  <c:v>-22.473397283525401</c:v>
                </c:pt>
                <c:pt idx="121">
                  <c:v>-27.181659624338543</c:v>
                </c:pt>
                <c:pt idx="122">
                  <c:v>-34.486583994739043</c:v>
                </c:pt>
                <c:pt idx="123">
                  <c:v>-47.313062694427686</c:v>
                </c:pt>
                <c:pt idx="124">
                  <c:v>-75.618420517680917</c:v>
                </c:pt>
                <c:pt idx="125">
                  <c:v>-189.37093368491651</c:v>
                </c:pt>
                <c:pt idx="126">
                  <c:v>373.68997784715776</c:v>
                </c:pt>
                <c:pt idx="127">
                  <c:v>94.109725251012705</c:v>
                </c:pt>
                <c:pt idx="128">
                  <c:v>53.912429546049374</c:v>
                </c:pt>
                <c:pt idx="129">
                  <c:v>37.845568516496513</c:v>
                </c:pt>
                <c:pt idx="130">
                  <c:v>29.215695239565669</c:v>
                </c:pt>
                <c:pt idx="131">
                  <c:v>23.842583135058177</c:v>
                </c:pt>
                <c:pt idx="132">
                  <c:v>20.18498784742232</c:v>
                </c:pt>
                <c:pt idx="133">
                  <c:v>17.542071571104611</c:v>
                </c:pt>
                <c:pt idx="134">
                  <c:v>15.549342506467408</c:v>
                </c:pt>
                <c:pt idx="135">
                  <c:v>13.998531017854512</c:v>
                </c:pt>
                <c:pt idx="136">
                  <c:v>12.76202441065521</c:v>
                </c:pt>
                <c:pt idx="137">
                  <c:v>11.757296929477199</c:v>
                </c:pt>
                <c:pt idx="138">
                  <c:v>10.928640499496243</c:v>
                </c:pt>
                <c:pt idx="139">
                  <c:v>10.237115407329256</c:v>
                </c:pt>
                <c:pt idx="140">
                  <c:v>9.6547074379462927</c:v>
                </c:pt>
                <c:pt idx="141">
                  <c:v>9.1607715837920551</c:v>
                </c:pt>
                <c:pt idx="142">
                  <c:v>8.7397826370981289</c:v>
                </c:pt>
                <c:pt idx="143">
                  <c:v>8.3798650790368701</c:v>
                </c:pt>
                <c:pt idx="144">
                  <c:v>8.071804879539048</c:v>
                </c:pt>
                <c:pt idx="145">
                  <c:v>7.8083688795043997</c:v>
                </c:pt>
                <c:pt idx="146">
                  <c:v>7.5838260288045625</c:v>
                </c:pt>
                <c:pt idx="147">
                  <c:v>7.3936044226722082</c:v>
                </c:pt>
                <c:pt idx="148">
                  <c:v>7.2340417700555815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44616"/>
        <c:axId val="636283056"/>
      </c:scatterChart>
      <c:valAx>
        <c:axId val="6055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283448"/>
        <c:crosses val="autoZero"/>
        <c:crossBetween val="midCat"/>
      </c:valAx>
      <c:valAx>
        <c:axId val="6362834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517328"/>
        <c:crosses val="autoZero"/>
        <c:crossBetween val="midCat"/>
      </c:valAx>
      <c:valAx>
        <c:axId val="636283056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844616"/>
        <c:crosses val="max"/>
        <c:crossBetween val="midCat"/>
      </c:valAx>
      <c:valAx>
        <c:axId val="63984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28305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9653793275841"/>
          <c:y val="3.3223886229907539E-2"/>
          <c:w val="0.15511686039245096"/>
          <c:h val="0.413399207452009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taylor!$I$1</c:f>
              <c:strCache>
                <c:ptCount val="1"/>
                <c:pt idx="0">
                  <c:v>cos(真)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taylor!$I$2:$I$150</c:f>
              <c:numCache>
                <c:formatCode>General</c:formatCode>
                <c:ptCount val="149"/>
                <c:pt idx="0">
                  <c:v>1</c:v>
                </c:pt>
                <c:pt idx="1">
                  <c:v>0.99875026039496628</c:v>
                </c:pt>
                <c:pt idx="2">
                  <c:v>0.99500416527802582</c:v>
                </c:pt>
                <c:pt idx="3">
                  <c:v>0.98877107793604224</c:v>
                </c:pt>
                <c:pt idx="4">
                  <c:v>0.98006657784124163</c:v>
                </c:pt>
                <c:pt idx="5">
                  <c:v>0.96891242171064473</c:v>
                </c:pt>
                <c:pt idx="6">
                  <c:v>0.95533648912560598</c:v>
                </c:pt>
                <c:pt idx="7">
                  <c:v>0.93937271284737889</c:v>
                </c:pt>
                <c:pt idx="8">
                  <c:v>0.9210609940028851</c:v>
                </c:pt>
                <c:pt idx="9">
                  <c:v>0.90044710235267689</c:v>
                </c:pt>
                <c:pt idx="10">
                  <c:v>0.87758256189037276</c:v>
                </c:pt>
                <c:pt idx="11">
                  <c:v>0.8525245220595058</c:v>
                </c:pt>
                <c:pt idx="12">
                  <c:v>0.82533561490967833</c:v>
                </c:pt>
                <c:pt idx="13">
                  <c:v>0.79608379854905587</c:v>
                </c:pt>
                <c:pt idx="14">
                  <c:v>0.76484218728448838</c:v>
                </c:pt>
                <c:pt idx="15">
                  <c:v>0.73168886887382079</c:v>
                </c:pt>
                <c:pt idx="16">
                  <c:v>0.69670670934716528</c:v>
                </c:pt>
                <c:pt idx="17">
                  <c:v>0.65998314588498197</c:v>
                </c:pt>
                <c:pt idx="18">
                  <c:v>0.62160996827066428</c:v>
                </c:pt>
                <c:pt idx="19">
                  <c:v>0.58168308946388325</c:v>
                </c:pt>
                <c:pt idx="20">
                  <c:v>0.54030230586813954</c:v>
                </c:pt>
                <c:pt idx="21">
                  <c:v>0.49757104789172674</c:v>
                </c:pt>
                <c:pt idx="22">
                  <c:v>0.45359612142557709</c:v>
                </c:pt>
                <c:pt idx="23">
                  <c:v>0.40848744088415695</c:v>
                </c:pt>
                <c:pt idx="24">
                  <c:v>0.36235775447667323</c:v>
                </c:pt>
                <c:pt idx="25">
                  <c:v>0.31532236239526823</c:v>
                </c:pt>
                <c:pt idx="26">
                  <c:v>0.26749882862458696</c:v>
                </c:pt>
                <c:pt idx="27">
                  <c:v>0.21900668709304105</c:v>
                </c:pt>
                <c:pt idx="28">
                  <c:v>0.16996714290024037</c:v>
                </c:pt>
                <c:pt idx="29">
                  <c:v>0.12050276936736595</c:v>
                </c:pt>
                <c:pt idx="30">
                  <c:v>7.073720166770224E-2</c:v>
                </c:pt>
                <c:pt idx="31">
                  <c:v>2.0794827803091762E-2</c:v>
                </c:pt>
                <c:pt idx="32">
                  <c:v>-2.9199522301289482E-2</c:v>
                </c:pt>
                <c:pt idx="33">
                  <c:v>-7.9120888806734749E-2</c:v>
                </c:pt>
                <c:pt idx="34">
                  <c:v>-0.12884449429552552</c:v>
                </c:pt>
                <c:pt idx="35">
                  <c:v>-0.17824605564949297</c:v>
                </c:pt>
                <c:pt idx="36">
                  <c:v>-0.22720209469308797</c:v>
                </c:pt>
                <c:pt idx="37">
                  <c:v>-0.27559024682451377</c:v>
                </c:pt>
                <c:pt idx="38">
                  <c:v>-0.32328956686350441</c:v>
                </c:pt>
                <c:pt idx="39">
                  <c:v>-0.37018083135128793</c:v>
                </c:pt>
                <c:pt idx="40">
                  <c:v>-0.41614683654714318</c:v>
                </c:pt>
                <c:pt idx="41">
                  <c:v>-0.46107269137671353</c:v>
                </c:pt>
                <c:pt idx="42">
                  <c:v>-0.5048461045998579</c:v>
                </c:pt>
                <c:pt idx="43">
                  <c:v>-0.54735766548027143</c:v>
                </c:pt>
                <c:pt idx="44">
                  <c:v>-0.58850111725534582</c:v>
                </c:pt>
                <c:pt idx="45">
                  <c:v>-0.62817362272273913</c:v>
                </c:pt>
                <c:pt idx="46">
                  <c:v>-0.6662760212798241</c:v>
                </c:pt>
                <c:pt idx="47">
                  <c:v>-0.70271307677355366</c:v>
                </c:pt>
                <c:pt idx="48">
                  <c:v>-0.73739371554124511</c:v>
                </c:pt>
                <c:pt idx="49">
                  <c:v>-0.77023125404730686</c:v>
                </c:pt>
                <c:pt idx="50">
                  <c:v>-0.80114361554693314</c:v>
                </c:pt>
                <c:pt idx="51">
                  <c:v>-0.83005353523522163</c:v>
                </c:pt>
                <c:pt idx="52">
                  <c:v>-0.85688875336894654</c:v>
                </c:pt>
                <c:pt idx="53">
                  <c:v>-0.88158219587828524</c:v>
                </c:pt>
                <c:pt idx="54">
                  <c:v>-0.90407214201706043</c:v>
                </c:pt>
                <c:pt idx="55">
                  <c:v>-0.9243023786324629</c:v>
                </c:pt>
                <c:pt idx="56">
                  <c:v>-0.94222234066865751</c:v>
                </c:pt>
                <c:pt idx="57">
                  <c:v>-0.9577872375530897</c:v>
                </c:pt>
                <c:pt idx="58">
                  <c:v>-0.97095816514958999</c:v>
                </c:pt>
                <c:pt idx="59">
                  <c:v>-0.98170220299845357</c:v>
                </c:pt>
                <c:pt idx="60">
                  <c:v>-0.98999249660044508</c:v>
                </c:pt>
                <c:pt idx="61">
                  <c:v>-0.99580832453906099</c:v>
                </c:pt>
                <c:pt idx="62">
                  <c:v>-0.99913515027327937</c:v>
                </c:pt>
                <c:pt idx="63">
                  <c:v>-0.99996465847134197</c:v>
                </c:pt>
                <c:pt idx="64">
                  <c:v>-0.99829477579475323</c:v>
                </c:pt>
                <c:pt idx="65">
                  <c:v>-0.99412967608054659</c:v>
                </c:pt>
                <c:pt idx="66">
                  <c:v>-0.98747976990886543</c:v>
                </c:pt>
                <c:pt idx="67">
                  <c:v>-0.9783616785819349</c:v>
                </c:pt>
                <c:pt idx="68">
                  <c:v>-0.96679819257946209</c:v>
                </c:pt>
                <c:pt idx="69">
                  <c:v>-0.95281821459430605</c:v>
                </c:pt>
                <c:pt idx="70">
                  <c:v>-0.9364566872907979</c:v>
                </c:pt>
                <c:pt idx="71">
                  <c:v>-0.91775450596627772</c:v>
                </c:pt>
                <c:pt idx="72">
                  <c:v>-0.8967584163341491</c:v>
                </c:pt>
                <c:pt idx="73">
                  <c:v>-0.87352089768394026</c:v>
                </c:pt>
                <c:pt idx="74">
                  <c:v>-0.84810003171041093</c:v>
                </c:pt>
                <c:pt idx="75">
                  <c:v>-0.82055935733956376</c:v>
                </c:pt>
                <c:pt idx="76">
                  <c:v>-0.79096771191442006</c:v>
                </c:pt>
                <c:pt idx="77">
                  <c:v>-0.7593990591375116</c:v>
                </c:pt>
                <c:pt idx="78">
                  <c:v>-0.72593230420014421</c:v>
                </c:pt>
                <c:pt idx="79">
                  <c:v>-0.69065109656051205</c:v>
                </c:pt>
                <c:pt idx="80">
                  <c:v>-0.6536436208636166</c:v>
                </c:pt>
                <c:pt idx="81">
                  <c:v>-0.61500237652557932</c:v>
                </c:pt>
                <c:pt idx="82">
                  <c:v>-0.57482394653327429</c:v>
                </c:pt>
                <c:pt idx="83">
                  <c:v>-0.53320875603716034</c:v>
                </c:pt>
                <c:pt idx="84">
                  <c:v>-0.49026082134070559</c:v>
                </c:pt>
                <c:pt idx="85">
                  <c:v>-0.44608748991379915</c:v>
                </c:pt>
                <c:pt idx="86">
                  <c:v>-0.40079917207998195</c:v>
                </c:pt>
                <c:pt idx="87">
                  <c:v>-0.35450906504813862</c:v>
                </c:pt>
                <c:pt idx="88">
                  <c:v>-0.30733286997842696</c:v>
                </c:pt>
                <c:pt idx="89">
                  <c:v>-0.25938850278963382</c:v>
                </c:pt>
                <c:pt idx="90">
                  <c:v>-0.21079579943078752</c:v>
                </c:pt>
                <c:pt idx="91">
                  <c:v>-0.16167621635369439</c:v>
                </c:pt>
                <c:pt idx="92">
                  <c:v>-0.11215252693506281</c:v>
                </c:pt>
                <c:pt idx="93">
                  <c:v>-6.234851460700052E-2</c:v>
                </c:pt>
                <c:pt idx="94">
                  <c:v>-1.238866346289944E-2</c:v>
                </c:pt>
                <c:pt idx="95">
                  <c:v>3.7602152887967678E-2</c:v>
                </c:pt>
                <c:pt idx="96">
                  <c:v>8.7498983439437544E-2</c:v>
                </c:pt>
                <c:pt idx="97">
                  <c:v>0.1371771121008985</c:v>
                </c:pt>
                <c:pt idx="98">
                  <c:v>0.18651236942256616</c:v>
                </c:pt>
                <c:pt idx="99">
                  <c:v>0.23538144295444169</c:v>
                </c:pt>
                <c:pt idx="100">
                  <c:v>0.28366218546321692</c:v>
                </c:pt>
                <c:pt idx="101">
                  <c:v>0.33123392023674447</c:v>
                </c:pt>
                <c:pt idx="102">
                  <c:v>0.37797774271297119</c:v>
                </c:pt>
                <c:pt idx="103">
                  <c:v>0.4237768176794186</c:v>
                </c:pt>
                <c:pt idx="104">
                  <c:v>0.46851667130036773</c:v>
                </c:pt>
                <c:pt idx="105">
                  <c:v>0.51208547724183151</c:v>
                </c:pt>
                <c:pt idx="106">
                  <c:v>0.55437433617915188</c:v>
                </c:pt>
                <c:pt idx="107">
                  <c:v>0.59527754798859756</c:v>
                </c:pt>
                <c:pt idx="108">
                  <c:v>0.63469287594262569</c:v>
                </c:pt>
                <c:pt idx="109">
                  <c:v>0.67252180224845737</c:v>
                </c:pt>
                <c:pt idx="110">
                  <c:v>0.70866977429125189</c:v>
                </c:pt>
                <c:pt idx="111">
                  <c:v>0.74304644096640216</c:v>
                </c:pt>
                <c:pt idx="112">
                  <c:v>0.77556587851024228</c:v>
                </c:pt>
                <c:pt idx="113">
                  <c:v>0.80614680526470839</c:v>
                </c:pt>
                <c:pt idx="114">
                  <c:v>0.8347127848391529</c:v>
                </c:pt>
                <c:pt idx="115">
                  <c:v>0.86119241716151451</c:v>
                </c:pt>
                <c:pt idx="116">
                  <c:v>0.88551951694131315</c:v>
                </c:pt>
                <c:pt idx="117">
                  <c:v>0.90763327909840796</c:v>
                </c:pt>
                <c:pt idx="118">
                  <c:v>0.92747843074403091</c:v>
                </c:pt>
                <c:pt idx="119">
                  <c:v>0.94500536933422308</c:v>
                </c:pt>
                <c:pt idx="120">
                  <c:v>0.9601702866503623</c:v>
                </c:pt>
                <c:pt idx="121">
                  <c:v>0.97293527829689441</c:v>
                </c:pt>
                <c:pt idx="122">
                  <c:v>0.98326843844258216</c:v>
                </c:pt>
                <c:pt idx="123">
                  <c:v>0.99114393956846714</c:v>
                </c:pt>
                <c:pt idx="124">
                  <c:v>0.99654209702321628</c:v>
                </c:pt>
                <c:pt idx="125">
                  <c:v>0.99944941822449895</c:v>
                </c:pt>
                <c:pt idx="126">
                  <c:v>0.99985863638341543</c:v>
                </c:pt>
                <c:pt idx="127">
                  <c:v>0.99776872866768507</c:v>
                </c:pt>
                <c:pt idx="128">
                  <c:v>0.99318491875819437</c:v>
                </c:pt>
                <c:pt idx="129">
                  <c:v>0.986118663792515</c:v>
                </c:pt>
                <c:pt idx="130">
                  <c:v>0.97658762572802671</c:v>
                </c:pt>
                <c:pt idx="131">
                  <c:v>0.96461562719622207</c:v>
                </c:pt>
                <c:pt idx="132">
                  <c:v>0.95023259195853427</c:v>
                </c:pt>
                <c:pt idx="133">
                  <c:v>0.93347447011251761</c:v>
                </c:pt>
                <c:pt idx="134">
                  <c:v>0.91438314823532585</c:v>
                </c:pt>
                <c:pt idx="135">
                  <c:v>0.89300634468908391</c:v>
                </c:pt>
                <c:pt idx="136">
                  <c:v>0.86939749034983316</c:v>
                </c:pt>
                <c:pt idx="137">
                  <c:v>0.84361559505816819</c:v>
                </c:pt>
                <c:pt idx="138">
                  <c:v>0.81572510012536659</c:v>
                </c:pt>
                <c:pt idx="139">
                  <c:v>0.78579571726367148</c:v>
                </c:pt>
                <c:pt idx="140">
                  <c:v>0.7539022543433157</c:v>
                </c:pt>
                <c:pt idx="141">
                  <c:v>0.72012442841180579</c:v>
                </c:pt>
                <c:pt idx="142">
                  <c:v>0.68454666644281892</c:v>
                </c:pt>
                <c:pt idx="143">
                  <c:v>0.64725789431273717</c:v>
                </c:pt>
                <c:pt idx="144">
                  <c:v>0.60835131453226865</c:v>
                </c:pt>
                <c:pt idx="145">
                  <c:v>0.56792417328870948</c:v>
                </c:pt>
                <c:pt idx="146">
                  <c:v>0.52607751738112041</c:v>
                </c:pt>
                <c:pt idx="147">
                  <c:v>0.48291594165595336</c:v>
                </c:pt>
                <c:pt idx="148">
                  <c:v>0.43854732757440712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taylor!$J$1</c:f>
              <c:strCache>
                <c:ptCount val="1"/>
                <c:pt idx="0">
                  <c:v>cos_1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taylor!$J$2:$J$150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taylor!$K$1</c:f>
              <c:strCache>
                <c:ptCount val="1"/>
                <c:pt idx="0">
                  <c:v>cos_2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taylor!$K$2:$K$150</c:f>
              <c:numCache>
                <c:formatCode>General</c:formatCode>
                <c:ptCount val="149"/>
                <c:pt idx="0">
                  <c:v>1</c:v>
                </c:pt>
                <c:pt idx="1">
                  <c:v>0.99875000000000003</c:v>
                </c:pt>
                <c:pt idx="2">
                  <c:v>0.995</c:v>
                </c:pt>
                <c:pt idx="3">
                  <c:v>0.98875000000000002</c:v>
                </c:pt>
                <c:pt idx="4">
                  <c:v>0.98</c:v>
                </c:pt>
                <c:pt idx="5">
                  <c:v>0.96875</c:v>
                </c:pt>
                <c:pt idx="6">
                  <c:v>0.95499999999999996</c:v>
                </c:pt>
                <c:pt idx="7">
                  <c:v>0.93874999999999997</c:v>
                </c:pt>
                <c:pt idx="8">
                  <c:v>0.92</c:v>
                </c:pt>
                <c:pt idx="9">
                  <c:v>0.89875000000000005</c:v>
                </c:pt>
                <c:pt idx="10">
                  <c:v>0.875</c:v>
                </c:pt>
                <c:pt idx="11">
                  <c:v>0.84875</c:v>
                </c:pt>
                <c:pt idx="12">
                  <c:v>0.82000000000000006</c:v>
                </c:pt>
                <c:pt idx="13">
                  <c:v>0.78874999999999995</c:v>
                </c:pt>
                <c:pt idx="14">
                  <c:v>0.75499999999999989</c:v>
                </c:pt>
                <c:pt idx="15">
                  <c:v>0.71874999999999989</c:v>
                </c:pt>
                <c:pt idx="16">
                  <c:v>0.67999999999999994</c:v>
                </c:pt>
                <c:pt idx="17">
                  <c:v>0.63874999999999982</c:v>
                </c:pt>
                <c:pt idx="18">
                  <c:v>0.59499999999999975</c:v>
                </c:pt>
                <c:pt idx="19">
                  <c:v>0.54874999999999974</c:v>
                </c:pt>
                <c:pt idx="20">
                  <c:v>0.49999999999999978</c:v>
                </c:pt>
                <c:pt idx="21">
                  <c:v>0.44874999999999976</c:v>
                </c:pt>
                <c:pt idx="22">
                  <c:v>0.39499999999999968</c:v>
                </c:pt>
                <c:pt idx="23">
                  <c:v>0.33874999999999955</c:v>
                </c:pt>
                <c:pt idx="24">
                  <c:v>0.27999999999999947</c:v>
                </c:pt>
                <c:pt idx="25">
                  <c:v>0.21874999999999944</c:v>
                </c:pt>
                <c:pt idx="26">
                  <c:v>0.15499999999999936</c:v>
                </c:pt>
                <c:pt idx="27">
                  <c:v>8.8749999999999329E-2</c:v>
                </c:pt>
                <c:pt idx="28">
                  <c:v>1.9999999999999241E-2</c:v>
                </c:pt>
                <c:pt idx="29">
                  <c:v>-5.1250000000000906E-2</c:v>
                </c:pt>
                <c:pt idx="30">
                  <c:v>-0.12500000000000089</c:v>
                </c:pt>
                <c:pt idx="31">
                  <c:v>-0.20125000000000104</c:v>
                </c:pt>
                <c:pt idx="32">
                  <c:v>-0.28000000000000114</c:v>
                </c:pt>
                <c:pt idx="33">
                  <c:v>-0.3612500000000014</c:v>
                </c:pt>
                <c:pt idx="34">
                  <c:v>-0.44500000000000139</c:v>
                </c:pt>
                <c:pt idx="35">
                  <c:v>-0.53125000000000155</c:v>
                </c:pt>
                <c:pt idx="36">
                  <c:v>-0.62000000000000166</c:v>
                </c:pt>
                <c:pt idx="37">
                  <c:v>-0.71125000000000171</c:v>
                </c:pt>
                <c:pt idx="38">
                  <c:v>-0.80500000000000194</c:v>
                </c:pt>
                <c:pt idx="39">
                  <c:v>-0.9012500000000021</c:v>
                </c:pt>
                <c:pt idx="40">
                  <c:v>-1.0000000000000018</c:v>
                </c:pt>
                <c:pt idx="41">
                  <c:v>-1.1012500000000016</c:v>
                </c:pt>
                <c:pt idx="42">
                  <c:v>-1.205000000000001</c:v>
                </c:pt>
                <c:pt idx="43">
                  <c:v>-1.3112500000000007</c:v>
                </c:pt>
                <c:pt idx="44">
                  <c:v>-1.4200000000000004</c:v>
                </c:pt>
                <c:pt idx="45">
                  <c:v>-1.53125</c:v>
                </c:pt>
                <c:pt idx="46">
                  <c:v>-1.6449999999999996</c:v>
                </c:pt>
                <c:pt idx="47">
                  <c:v>-1.7612499999999991</c:v>
                </c:pt>
                <c:pt idx="48">
                  <c:v>-1.8799999999999986</c:v>
                </c:pt>
                <c:pt idx="49">
                  <c:v>-2.0012499999999984</c:v>
                </c:pt>
                <c:pt idx="50">
                  <c:v>-2.1249999999999978</c:v>
                </c:pt>
                <c:pt idx="51">
                  <c:v>-2.2512499999999971</c:v>
                </c:pt>
                <c:pt idx="52">
                  <c:v>-2.3799999999999968</c:v>
                </c:pt>
                <c:pt idx="53">
                  <c:v>-2.5112499999999964</c:v>
                </c:pt>
                <c:pt idx="54">
                  <c:v>-2.6449999999999956</c:v>
                </c:pt>
                <c:pt idx="55">
                  <c:v>-2.7812499999999951</c:v>
                </c:pt>
                <c:pt idx="56">
                  <c:v>-2.9199999999999946</c:v>
                </c:pt>
                <c:pt idx="57">
                  <c:v>-3.061249999999994</c:v>
                </c:pt>
                <c:pt idx="58">
                  <c:v>-3.204999999999993</c:v>
                </c:pt>
                <c:pt idx="59">
                  <c:v>-3.3512499999999923</c:v>
                </c:pt>
                <c:pt idx="60">
                  <c:v>-3.499999999999992</c:v>
                </c:pt>
                <c:pt idx="61">
                  <c:v>-3.6512499999999912</c:v>
                </c:pt>
                <c:pt idx="62">
                  <c:v>-3.8049999999999908</c:v>
                </c:pt>
                <c:pt idx="63">
                  <c:v>-3.9612499999999899</c:v>
                </c:pt>
                <c:pt idx="64">
                  <c:v>-4.1199999999999894</c:v>
                </c:pt>
                <c:pt idx="65">
                  <c:v>-4.2812499999999885</c:v>
                </c:pt>
                <c:pt idx="66">
                  <c:v>-4.4449999999999878</c:v>
                </c:pt>
                <c:pt idx="67">
                  <c:v>-4.6112499999999867</c:v>
                </c:pt>
                <c:pt idx="68">
                  <c:v>-4.779999999999986</c:v>
                </c:pt>
                <c:pt idx="69">
                  <c:v>-4.9512499999999857</c:v>
                </c:pt>
                <c:pt idx="70">
                  <c:v>-5.124999999999984</c:v>
                </c:pt>
                <c:pt idx="71">
                  <c:v>-5.3012499999999836</c:v>
                </c:pt>
                <c:pt idx="72">
                  <c:v>-5.4799999999999827</c:v>
                </c:pt>
                <c:pt idx="73">
                  <c:v>-5.6612499999999821</c:v>
                </c:pt>
                <c:pt idx="74">
                  <c:v>-5.8449999999999811</c:v>
                </c:pt>
                <c:pt idx="75">
                  <c:v>-6.0312499999999805</c:v>
                </c:pt>
                <c:pt idx="76">
                  <c:v>-6.2199999999999793</c:v>
                </c:pt>
                <c:pt idx="77">
                  <c:v>-6.4112499999999777</c:v>
                </c:pt>
                <c:pt idx="78">
                  <c:v>-6.6049999999999773</c:v>
                </c:pt>
                <c:pt idx="79">
                  <c:v>-6.8012499999999765</c:v>
                </c:pt>
                <c:pt idx="80">
                  <c:v>-6.9999999999999751</c:v>
                </c:pt>
                <c:pt idx="81">
                  <c:v>-7.2012499999999733</c:v>
                </c:pt>
                <c:pt idx="82">
                  <c:v>-7.4049999999999727</c:v>
                </c:pt>
                <c:pt idx="83">
                  <c:v>-7.6112499999999716</c:v>
                </c:pt>
                <c:pt idx="84">
                  <c:v>-7.8199999999999701</c:v>
                </c:pt>
                <c:pt idx="85">
                  <c:v>-8.0312499999999698</c:v>
                </c:pt>
                <c:pt idx="86">
                  <c:v>-8.244999999999969</c:v>
                </c:pt>
                <c:pt idx="87">
                  <c:v>-8.4612499999999677</c:v>
                </c:pt>
                <c:pt idx="88">
                  <c:v>-8.679999999999966</c:v>
                </c:pt>
                <c:pt idx="89">
                  <c:v>-8.9012499999999655</c:v>
                </c:pt>
                <c:pt idx="90">
                  <c:v>-9.1249999999999645</c:v>
                </c:pt>
                <c:pt idx="91">
                  <c:v>-9.351249999999963</c:v>
                </c:pt>
                <c:pt idx="92">
                  <c:v>-9.579999999999961</c:v>
                </c:pt>
                <c:pt idx="93">
                  <c:v>-9.8112499999999603</c:v>
                </c:pt>
                <c:pt idx="94">
                  <c:v>-10.044999999999959</c:v>
                </c:pt>
                <c:pt idx="95">
                  <c:v>-10.281249999999957</c:v>
                </c:pt>
                <c:pt idx="96">
                  <c:v>-10.519999999999957</c:v>
                </c:pt>
                <c:pt idx="97">
                  <c:v>-10.761249999999956</c:v>
                </c:pt>
                <c:pt idx="98">
                  <c:v>-11.004999999999955</c:v>
                </c:pt>
                <c:pt idx="99">
                  <c:v>-11.251249999999953</c:v>
                </c:pt>
                <c:pt idx="100">
                  <c:v>-11.49999999999995</c:v>
                </c:pt>
                <c:pt idx="101">
                  <c:v>-11.751249999999949</c:v>
                </c:pt>
                <c:pt idx="102">
                  <c:v>-12.004999999999947</c:v>
                </c:pt>
                <c:pt idx="103">
                  <c:v>-12.261249999999947</c:v>
                </c:pt>
                <c:pt idx="104">
                  <c:v>-12.519999999999946</c:v>
                </c:pt>
                <c:pt idx="105">
                  <c:v>-12.781249999999943</c:v>
                </c:pt>
                <c:pt idx="106">
                  <c:v>-13.044999999999943</c:v>
                </c:pt>
                <c:pt idx="107">
                  <c:v>-13.311249999999941</c:v>
                </c:pt>
                <c:pt idx="108">
                  <c:v>-13.57999999999994</c:v>
                </c:pt>
                <c:pt idx="109">
                  <c:v>-13.851249999999938</c:v>
                </c:pt>
                <c:pt idx="110">
                  <c:v>-14.124999999999936</c:v>
                </c:pt>
                <c:pt idx="111">
                  <c:v>-14.401249999999935</c:v>
                </c:pt>
                <c:pt idx="112">
                  <c:v>-14.679999999999934</c:v>
                </c:pt>
                <c:pt idx="113">
                  <c:v>-14.961249999999932</c:v>
                </c:pt>
                <c:pt idx="114">
                  <c:v>-15.24499999999993</c:v>
                </c:pt>
                <c:pt idx="115">
                  <c:v>-15.531249999999929</c:v>
                </c:pt>
                <c:pt idx="116">
                  <c:v>-15.819999999999926</c:v>
                </c:pt>
                <c:pt idx="117">
                  <c:v>-16.111249999999924</c:v>
                </c:pt>
                <c:pt idx="118">
                  <c:v>-16.404999999999923</c:v>
                </c:pt>
                <c:pt idx="119">
                  <c:v>-16.701249999999924</c:v>
                </c:pt>
                <c:pt idx="120">
                  <c:v>-16.999999999999922</c:v>
                </c:pt>
                <c:pt idx="121">
                  <c:v>-17.301249999999918</c:v>
                </c:pt>
                <c:pt idx="122">
                  <c:v>-17.604999999999915</c:v>
                </c:pt>
                <c:pt idx="123">
                  <c:v>-17.911249999999914</c:v>
                </c:pt>
                <c:pt idx="124">
                  <c:v>-18.219999999999914</c:v>
                </c:pt>
                <c:pt idx="125">
                  <c:v>-18.531249999999911</c:v>
                </c:pt>
                <c:pt idx="126">
                  <c:v>-18.84499999999991</c:v>
                </c:pt>
                <c:pt idx="127">
                  <c:v>-19.161249999999907</c:v>
                </c:pt>
                <c:pt idx="128">
                  <c:v>-19.479999999999905</c:v>
                </c:pt>
                <c:pt idx="129">
                  <c:v>-19.801249999999904</c:v>
                </c:pt>
                <c:pt idx="130">
                  <c:v>-20.124999999999901</c:v>
                </c:pt>
                <c:pt idx="131">
                  <c:v>-20.451249999999899</c:v>
                </c:pt>
                <c:pt idx="132">
                  <c:v>-20.779999999999898</c:v>
                </c:pt>
                <c:pt idx="133">
                  <c:v>-21.111249999999895</c:v>
                </c:pt>
                <c:pt idx="134">
                  <c:v>-21.444999999999894</c:v>
                </c:pt>
                <c:pt idx="135">
                  <c:v>-21.781249999999893</c:v>
                </c:pt>
                <c:pt idx="136">
                  <c:v>-22.119999999999891</c:v>
                </c:pt>
                <c:pt idx="137">
                  <c:v>-22.46124999999989</c:v>
                </c:pt>
                <c:pt idx="138">
                  <c:v>-22.804999999999886</c:v>
                </c:pt>
                <c:pt idx="139">
                  <c:v>-23.151249999999884</c:v>
                </c:pt>
                <c:pt idx="140">
                  <c:v>-23.499999999999883</c:v>
                </c:pt>
                <c:pt idx="141">
                  <c:v>-23.851249999999879</c:v>
                </c:pt>
                <c:pt idx="142">
                  <c:v>-24.204999999999878</c:v>
                </c:pt>
                <c:pt idx="143">
                  <c:v>-24.561249999999877</c:v>
                </c:pt>
                <c:pt idx="144">
                  <c:v>-24.919999999999874</c:v>
                </c:pt>
                <c:pt idx="145">
                  <c:v>-25.281249999999872</c:v>
                </c:pt>
                <c:pt idx="146">
                  <c:v>-25.644999999999868</c:v>
                </c:pt>
                <c:pt idx="147">
                  <c:v>-26.011249999999865</c:v>
                </c:pt>
                <c:pt idx="148">
                  <c:v>-26.379999999999864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taylor!$L$1</c:f>
              <c:strCache>
                <c:ptCount val="1"/>
                <c:pt idx="0">
                  <c:v>cos_3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taylor!$L$2:$L$150</c:f>
              <c:numCache>
                <c:formatCode>General</c:formatCode>
                <c:ptCount val="149"/>
                <c:pt idx="0">
                  <c:v>1</c:v>
                </c:pt>
                <c:pt idx="1">
                  <c:v>0.9987502604166667</c:v>
                </c:pt>
                <c:pt idx="2">
                  <c:v>0.99500416666666669</c:v>
                </c:pt>
                <c:pt idx="3">
                  <c:v>0.98877109375000005</c:v>
                </c:pt>
                <c:pt idx="4">
                  <c:v>0.98006666666666664</c:v>
                </c:pt>
                <c:pt idx="5">
                  <c:v>0.96891276041666663</c:v>
                </c:pt>
                <c:pt idx="6">
                  <c:v>0.95533749999999995</c:v>
                </c:pt>
                <c:pt idx="7">
                  <c:v>0.93937526041666664</c:v>
                </c:pt>
                <c:pt idx="8">
                  <c:v>0.9210666666666667</c:v>
                </c:pt>
                <c:pt idx="9">
                  <c:v>0.90045859375000004</c:v>
                </c:pt>
                <c:pt idx="10">
                  <c:v>0.87760416666666663</c:v>
                </c:pt>
                <c:pt idx="11">
                  <c:v>0.85256276041666668</c:v>
                </c:pt>
                <c:pt idx="12">
                  <c:v>0.82540000000000002</c:v>
                </c:pt>
                <c:pt idx="13">
                  <c:v>0.79618776041666661</c:v>
                </c:pt>
                <c:pt idx="14">
                  <c:v>0.7650041666666666</c:v>
                </c:pt>
                <c:pt idx="15">
                  <c:v>0.73193359374999989</c:v>
                </c:pt>
                <c:pt idx="16">
                  <c:v>0.69706666666666661</c:v>
                </c:pt>
                <c:pt idx="17">
                  <c:v>0.66050026041666654</c:v>
                </c:pt>
                <c:pt idx="18">
                  <c:v>0.62233749999999977</c:v>
                </c:pt>
                <c:pt idx="19">
                  <c:v>0.58268776041666648</c:v>
                </c:pt>
                <c:pt idx="20">
                  <c:v>0.54166666666666652</c:v>
                </c:pt>
                <c:pt idx="21">
                  <c:v>0.49939609374999983</c:v>
                </c:pt>
                <c:pt idx="22">
                  <c:v>0.45600416666666643</c:v>
                </c:pt>
                <c:pt idx="23">
                  <c:v>0.41162526041666631</c:v>
                </c:pt>
                <c:pt idx="24">
                  <c:v>0.36639999999999961</c:v>
                </c:pt>
                <c:pt idx="25">
                  <c:v>0.32047526041666624</c:v>
                </c:pt>
                <c:pt idx="26">
                  <c:v>0.27400416666666622</c:v>
                </c:pt>
                <c:pt idx="27">
                  <c:v>0.22714609374999953</c:v>
                </c:pt>
                <c:pt idx="28">
                  <c:v>0.18006666666666615</c:v>
                </c:pt>
                <c:pt idx="29">
                  <c:v>0.13293776041666608</c:v>
                </c:pt>
                <c:pt idx="30">
                  <c:v>8.5937499999999445E-2</c:v>
                </c:pt>
                <c:pt idx="31">
                  <c:v>3.9250260416666044E-2</c:v>
                </c:pt>
                <c:pt idx="32">
                  <c:v>-6.9333333333339575E-3</c:v>
                </c:pt>
                <c:pt idx="33">
                  <c:v>-5.2416406250000769E-2</c:v>
                </c:pt>
                <c:pt idx="34">
                  <c:v>-9.6995833333334058E-2</c:v>
                </c:pt>
                <c:pt idx="35">
                  <c:v>-0.14046223958333409</c:v>
                </c:pt>
                <c:pt idx="36">
                  <c:v>-0.18260000000000076</c:v>
                </c:pt>
                <c:pt idx="37">
                  <c:v>-0.22318723958333408</c:v>
                </c:pt>
                <c:pt idx="38">
                  <c:v>-0.26199583333333409</c:v>
                </c:pt>
                <c:pt idx="39">
                  <c:v>-0.29879140625000078</c:v>
                </c:pt>
                <c:pt idx="40">
                  <c:v>-0.33333333333333393</c:v>
                </c:pt>
                <c:pt idx="41">
                  <c:v>-0.36537473958333377</c:v>
                </c:pt>
                <c:pt idx="42">
                  <c:v>-0.39466250000000025</c:v>
                </c:pt>
                <c:pt idx="43">
                  <c:v>-0.42093723958333351</c:v>
                </c:pt>
                <c:pt idx="44">
                  <c:v>-0.4439333333333334</c:v>
                </c:pt>
                <c:pt idx="45">
                  <c:v>-0.46337890625</c:v>
                </c:pt>
                <c:pt idx="46">
                  <c:v>-0.47899583333333329</c:v>
                </c:pt>
                <c:pt idx="47">
                  <c:v>-0.49049973958333326</c:v>
                </c:pt>
                <c:pt idx="48">
                  <c:v>-0.49759999999999982</c:v>
                </c:pt>
                <c:pt idx="49">
                  <c:v>-0.49999973958333332</c:v>
                </c:pt>
                <c:pt idx="50">
                  <c:v>-0.49739583333333348</c:v>
                </c:pt>
                <c:pt idx="51">
                  <c:v>-0.48947890625000023</c:v>
                </c:pt>
                <c:pt idx="52">
                  <c:v>-0.47593333333333354</c:v>
                </c:pt>
                <c:pt idx="53">
                  <c:v>-0.45643723958333382</c:v>
                </c:pt>
                <c:pt idx="54">
                  <c:v>-0.43066250000000084</c:v>
                </c:pt>
                <c:pt idx="55">
                  <c:v>-0.39827473958333481</c:v>
                </c:pt>
                <c:pt idx="56">
                  <c:v>-0.3589333333333351</c:v>
                </c:pt>
                <c:pt idx="57">
                  <c:v>-0.31229140625000218</c:v>
                </c:pt>
                <c:pt idx="58">
                  <c:v>-0.25799583333333587</c:v>
                </c:pt>
                <c:pt idx="59">
                  <c:v>-0.19568723958333667</c:v>
                </c:pt>
                <c:pt idx="60">
                  <c:v>-0.125000000000004</c:v>
                </c:pt>
                <c:pt idx="61">
                  <c:v>-4.5562239583337938E-2</c:v>
                </c:pt>
                <c:pt idx="62">
                  <c:v>4.3004166666661181E-2</c:v>
                </c:pt>
                <c:pt idx="63">
                  <c:v>0.14108359374999324</c:v>
                </c:pt>
                <c:pt idx="64">
                  <c:v>0.24906666666665878</c:v>
                </c:pt>
                <c:pt idx="65">
                  <c:v>0.36735026041665808</c:v>
                </c:pt>
                <c:pt idx="66">
                  <c:v>0.49633749999999033</c:v>
                </c:pt>
                <c:pt idx="67">
                  <c:v>0.6364377604166549</c:v>
                </c:pt>
                <c:pt idx="68">
                  <c:v>0.78806666666665315</c:v>
                </c:pt>
                <c:pt idx="69">
                  <c:v>0.95164609374998665</c:v>
                </c:pt>
                <c:pt idx="70">
                  <c:v>1.1276041666666492</c:v>
                </c:pt>
                <c:pt idx="71">
                  <c:v>1.3163752604166481</c:v>
                </c:pt>
                <c:pt idx="72">
                  <c:v>1.5183999999999793</c:v>
                </c:pt>
                <c:pt idx="73">
                  <c:v>1.7341252604166453</c:v>
                </c:pt>
                <c:pt idx="74">
                  <c:v>1.9640041666666432</c:v>
                </c:pt>
                <c:pt idx="75">
                  <c:v>2.2084960937499734</c:v>
                </c:pt>
                <c:pt idx="76">
                  <c:v>2.4680666666666369</c:v>
                </c:pt>
                <c:pt idx="77">
                  <c:v>2.7431877604166335</c:v>
                </c:pt>
                <c:pt idx="78">
                  <c:v>3.0343374999999657</c:v>
                </c:pt>
                <c:pt idx="79">
                  <c:v>3.3420002604166292</c:v>
                </c:pt>
                <c:pt idx="80">
                  <c:v>3.6666666666666252</c:v>
                </c:pt>
                <c:pt idx="81">
                  <c:v>4.0088335937499533</c:v>
                </c:pt>
                <c:pt idx="82">
                  <c:v>4.3690041666666186</c:v>
                </c:pt>
                <c:pt idx="83">
                  <c:v>4.7476877604166141</c:v>
                </c:pt>
                <c:pt idx="84">
                  <c:v>5.1453999999999418</c:v>
                </c:pt>
                <c:pt idx="85">
                  <c:v>5.5626627604166075</c:v>
                </c:pt>
                <c:pt idx="86">
                  <c:v>6.0000041666666011</c:v>
                </c:pt>
                <c:pt idx="87">
                  <c:v>6.4579585937499306</c:v>
                </c:pt>
                <c:pt idx="88">
                  <c:v>6.9370666666665919</c:v>
                </c:pt>
                <c:pt idx="89">
                  <c:v>7.4378752604165861</c:v>
                </c:pt>
                <c:pt idx="90">
                  <c:v>7.9609374999999147</c:v>
                </c:pt>
                <c:pt idx="91">
                  <c:v>8.5068127604165777</c:v>
                </c:pt>
                <c:pt idx="92">
                  <c:v>9.0760666666665681</c:v>
                </c:pt>
                <c:pt idx="93">
                  <c:v>9.6692710937498969</c:v>
                </c:pt>
                <c:pt idx="94">
                  <c:v>10.287004166666559</c:v>
                </c:pt>
                <c:pt idx="95">
                  <c:v>10.929850260416547</c:v>
                </c:pt>
                <c:pt idx="96">
                  <c:v>11.598399999999877</c:v>
                </c:pt>
                <c:pt idx="97">
                  <c:v>12.293250260416537</c:v>
                </c:pt>
                <c:pt idx="98">
                  <c:v>13.015004166666531</c:v>
                </c:pt>
                <c:pt idx="99">
                  <c:v>13.764271093749855</c:v>
                </c:pt>
                <c:pt idx="100">
                  <c:v>14.541666666666508</c:v>
                </c:pt>
                <c:pt idx="101">
                  <c:v>15.347812760416499</c:v>
                </c:pt>
                <c:pt idx="102">
                  <c:v>16.183337499999823</c:v>
                </c:pt>
                <c:pt idx="103">
                  <c:v>17.048875260416484</c:v>
                </c:pt>
                <c:pt idx="104">
                  <c:v>17.945066666666481</c:v>
                </c:pt>
                <c:pt idx="105">
                  <c:v>18.872558593749797</c:v>
                </c:pt>
                <c:pt idx="106">
                  <c:v>19.832004166666458</c:v>
                </c:pt>
                <c:pt idx="107">
                  <c:v>20.824062760416442</c:v>
                </c:pt>
                <c:pt idx="108">
                  <c:v>21.849399999999768</c:v>
                </c:pt>
                <c:pt idx="109">
                  <c:v>22.90868776041642</c:v>
                </c:pt>
                <c:pt idx="110">
                  <c:v>24.002604166666409</c:v>
                </c:pt>
                <c:pt idx="111">
                  <c:v>25.131833593749732</c:v>
                </c:pt>
                <c:pt idx="112">
                  <c:v>26.297066666666389</c:v>
                </c:pt>
                <c:pt idx="113">
                  <c:v>27.499000260416377</c:v>
                </c:pt>
                <c:pt idx="114">
                  <c:v>28.738337499999684</c:v>
                </c:pt>
                <c:pt idx="115">
                  <c:v>30.015787760416352</c:v>
                </c:pt>
                <c:pt idx="116">
                  <c:v>31.332066666666325</c:v>
                </c:pt>
                <c:pt idx="117">
                  <c:v>32.687896093749643</c:v>
                </c:pt>
                <c:pt idx="118">
                  <c:v>34.08400416666629</c:v>
                </c:pt>
                <c:pt idx="119">
                  <c:v>35.521125260416291</c:v>
                </c:pt>
                <c:pt idx="120">
                  <c:v>36.999999999999602</c:v>
                </c:pt>
                <c:pt idx="121">
                  <c:v>38.521375260416249</c:v>
                </c:pt>
                <c:pt idx="122">
                  <c:v>40.086004166666228</c:v>
                </c:pt>
                <c:pt idx="123">
                  <c:v>41.69464609374954</c:v>
                </c:pt>
                <c:pt idx="124">
                  <c:v>43.348066666666199</c:v>
                </c:pt>
                <c:pt idx="125">
                  <c:v>45.047037760416174</c:v>
                </c:pt>
                <c:pt idx="126">
                  <c:v>46.792337499999491</c:v>
                </c:pt>
                <c:pt idx="127">
                  <c:v>48.584750260416129</c:v>
                </c:pt>
                <c:pt idx="128">
                  <c:v>50.425066666666112</c:v>
                </c:pt>
                <c:pt idx="129">
                  <c:v>52.314083593749423</c:v>
                </c:pt>
                <c:pt idx="130">
                  <c:v>54.25260416666606</c:v>
                </c:pt>
                <c:pt idx="131">
                  <c:v>56.241437760416048</c:v>
                </c:pt>
                <c:pt idx="132">
                  <c:v>58.281399999999365</c:v>
                </c:pt>
                <c:pt idx="133">
                  <c:v>60.373312760415999</c:v>
                </c:pt>
                <c:pt idx="134">
                  <c:v>62.518004166665975</c:v>
                </c:pt>
                <c:pt idx="135">
                  <c:v>64.716308593749289</c:v>
                </c:pt>
                <c:pt idx="136">
                  <c:v>66.969066666665938</c:v>
                </c:pt>
                <c:pt idx="137">
                  <c:v>69.277125260415914</c:v>
                </c:pt>
                <c:pt idx="138">
                  <c:v>71.641337499999224</c:v>
                </c:pt>
                <c:pt idx="139">
                  <c:v>74.062562760415858</c:v>
                </c:pt>
                <c:pt idx="140">
                  <c:v>76.541666666665819</c:v>
                </c:pt>
                <c:pt idx="141">
                  <c:v>79.079521093749122</c:v>
                </c:pt>
                <c:pt idx="142">
                  <c:v>81.677004166665768</c:v>
                </c:pt>
                <c:pt idx="143">
                  <c:v>84.33500026041574</c:v>
                </c:pt>
                <c:pt idx="144">
                  <c:v>87.054399999999035</c:v>
                </c:pt>
                <c:pt idx="145">
                  <c:v>89.836100260415677</c:v>
                </c:pt>
                <c:pt idx="146">
                  <c:v>92.68100416666563</c:v>
                </c:pt>
                <c:pt idx="147">
                  <c:v>95.590021093748931</c:v>
                </c:pt>
                <c:pt idx="148">
                  <c:v>98.564066666665553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taylor!$M$1</c:f>
              <c:strCache>
                <c:ptCount val="1"/>
                <c:pt idx="0">
                  <c:v>cos_4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taylor!$M$2:$M$150</c:f>
              <c:numCache>
                <c:formatCode>General</c:formatCode>
                <c:ptCount val="149"/>
                <c:pt idx="0">
                  <c:v>1</c:v>
                </c:pt>
                <c:pt idx="1">
                  <c:v>0.99875026039496528</c:v>
                </c:pt>
                <c:pt idx="2">
                  <c:v>0.9950041652777778</c:v>
                </c:pt>
                <c:pt idx="3">
                  <c:v>0.98877107792968755</c:v>
                </c:pt>
                <c:pt idx="4">
                  <c:v>0.98006657777777773</c:v>
                </c:pt>
                <c:pt idx="5">
                  <c:v>0.96891242133246525</c:v>
                </c:pt>
                <c:pt idx="6">
                  <c:v>0.9553364875</c:v>
                </c:pt>
                <c:pt idx="7">
                  <c:v>0.93937270726996525</c:v>
                </c:pt>
                <c:pt idx="8">
                  <c:v>0.92106097777777785</c:v>
                </c:pt>
                <c:pt idx="9">
                  <c:v>0.9004470607421875</c:v>
                </c:pt>
                <c:pt idx="10">
                  <c:v>0.87758246527777772</c:v>
                </c:pt>
                <c:pt idx="11">
                  <c:v>0.85252431508246529</c:v>
                </c:pt>
                <c:pt idx="12">
                  <c:v>0.82533520000000005</c:v>
                </c:pt>
                <c:pt idx="13">
                  <c:v>0.79608301195746523</c:v>
                </c:pt>
                <c:pt idx="14">
                  <c:v>0.76484076527777767</c:v>
                </c:pt>
                <c:pt idx="15">
                  <c:v>0.73168640136718743</c:v>
                </c:pt>
                <c:pt idx="16">
                  <c:v>0.69670257777777778</c:v>
                </c:pt>
                <c:pt idx="17">
                  <c:v>0.65997644164496516</c:v>
                </c:pt>
                <c:pt idx="18">
                  <c:v>0.62159938749999977</c:v>
                </c:pt>
                <c:pt idx="19">
                  <c:v>0.58166679945746513</c:v>
                </c:pt>
                <c:pt idx="20">
                  <c:v>0.54027777777777763</c:v>
                </c:pt>
                <c:pt idx="21">
                  <c:v>0.49753484980468732</c:v>
                </c:pt>
                <c:pt idx="22">
                  <c:v>0.45354366527777756</c:v>
                </c:pt>
                <c:pt idx="23">
                  <c:v>0.40841267601996489</c:v>
                </c:pt>
                <c:pt idx="24">
                  <c:v>0.3622527999999996</c:v>
                </c:pt>
                <c:pt idx="25">
                  <c:v>0.31517706976996485</c:v>
                </c:pt>
                <c:pt idx="26">
                  <c:v>0.26730026527777734</c:v>
                </c:pt>
                <c:pt idx="27">
                  <c:v>0.21873853105468702</c:v>
                </c:pt>
                <c:pt idx="28">
                  <c:v>0.16960897777777725</c:v>
                </c:pt>
                <c:pt idx="29">
                  <c:v>0.12002926820746465</c:v>
                </c:pt>
                <c:pt idx="30">
                  <c:v>7.01171874999994E-2</c:v>
                </c:pt>
                <c:pt idx="31">
                  <c:v>1.9990197894964604E-2</c:v>
                </c:pt>
                <c:pt idx="32">
                  <c:v>-3.023502222222291E-2</c:v>
                </c:pt>
                <c:pt idx="33">
                  <c:v>-8.044305488281335E-2</c:v>
                </c:pt>
                <c:pt idx="34">
                  <c:v>-0.13052023472222304</c:v>
                </c:pt>
                <c:pt idx="35">
                  <c:v>-0.18035515679253561</c:v>
                </c:pt>
                <c:pt idx="36">
                  <c:v>-0.22983920000000091</c:v>
                </c:pt>
                <c:pt idx="37">
                  <c:v>-0.27886706616753565</c:v>
                </c:pt>
                <c:pt idx="38">
                  <c:v>-0.32733733472222321</c:v>
                </c:pt>
                <c:pt idx="39">
                  <c:v>-0.37515303300781355</c:v>
                </c:pt>
                <c:pt idx="40">
                  <c:v>-0.42222222222222305</c:v>
                </c:pt>
                <c:pt idx="41">
                  <c:v>-0.46845859898003539</c:v>
                </c:pt>
                <c:pt idx="42">
                  <c:v>-0.51378211250000039</c:v>
                </c:pt>
                <c:pt idx="43">
                  <c:v>-0.55811959741753503</c:v>
                </c:pt>
                <c:pt idx="44">
                  <c:v>-0.60140542222222237</c:v>
                </c:pt>
                <c:pt idx="45">
                  <c:v>-0.64358215332031254</c:v>
                </c:pt>
                <c:pt idx="46">
                  <c:v>-0.68460123472222212</c:v>
                </c:pt>
                <c:pt idx="47">
                  <c:v>-0.72442368335503438</c:v>
                </c:pt>
                <c:pt idx="48">
                  <c:v>-0.76302079999999939</c:v>
                </c:pt>
                <c:pt idx="49">
                  <c:v>-0.8003748958550343</c:v>
                </c:pt>
                <c:pt idx="50">
                  <c:v>-0.83648003472222165</c:v>
                </c:pt>
                <c:pt idx="51">
                  <c:v>-0.87134279082031174</c:v>
                </c:pt>
                <c:pt idx="52">
                  <c:v>-0.90498302222222127</c:v>
                </c:pt>
                <c:pt idx="53">
                  <c:v>-0.93743465991753372</c:v>
                </c:pt>
                <c:pt idx="54">
                  <c:v>-0.96874651249999888</c:v>
                </c:pt>
                <c:pt idx="55">
                  <c:v>-0.99898308648003387</c:v>
                </c:pt>
                <c:pt idx="56">
                  <c:v>-1.0282254222222211</c:v>
                </c:pt>
                <c:pt idx="57">
                  <c:v>-1.0565719455078115</c:v>
                </c:pt>
                <c:pt idx="58">
                  <c:v>-1.0841393347222208</c:v>
                </c:pt>
                <c:pt idx="59">
                  <c:v>-1.1110634036675333</c:v>
                </c:pt>
                <c:pt idx="60">
                  <c:v>-1.1374999999999986</c:v>
                </c:pt>
                <c:pt idx="61">
                  <c:v>-1.1636259192925331</c:v>
                </c:pt>
                <c:pt idx="62">
                  <c:v>-1.1896398347222206</c:v>
                </c:pt>
                <c:pt idx="63">
                  <c:v>-1.2157632423828111</c:v>
                </c:pt>
                <c:pt idx="64">
                  <c:v>-1.2422414222222209</c:v>
                </c:pt>
                <c:pt idx="65">
                  <c:v>-1.2693444146050326</c:v>
                </c:pt>
                <c:pt idx="66">
                  <c:v>-1.2973680124999978</c:v>
                </c:pt>
                <c:pt idx="67">
                  <c:v>-1.3266347692925327</c:v>
                </c:pt>
                <c:pt idx="68">
                  <c:v>-1.3574950222222202</c:v>
                </c:pt>
                <c:pt idx="69">
                  <c:v>-1.3903279314453094</c:v>
                </c:pt>
                <c:pt idx="70">
                  <c:v>-1.4255425347222195</c:v>
                </c:pt>
                <c:pt idx="71">
                  <c:v>-1.4635788177300313</c:v>
                </c:pt>
                <c:pt idx="72">
                  <c:v>-1.5049087999999964</c:v>
                </c:pt>
                <c:pt idx="73">
                  <c:v>-1.5500376364800297</c:v>
                </c:pt>
                <c:pt idx="74">
                  <c:v>-1.5995047347222164</c:v>
                </c:pt>
                <c:pt idx="75">
                  <c:v>-1.6538848876953067</c:v>
                </c:pt>
                <c:pt idx="76">
                  <c:v>-1.7137894222222165</c:v>
                </c:pt>
                <c:pt idx="77">
                  <c:v>-1.779867363042527</c:v>
                </c:pt>
                <c:pt idx="78">
                  <c:v>-1.8528066124999913</c:v>
                </c:pt>
                <c:pt idx="79">
                  <c:v>-1.9333351458550236</c:v>
                </c:pt>
                <c:pt idx="80">
                  <c:v>-2.0222222222222106</c:v>
                </c:pt>
                <c:pt idx="81">
                  <c:v>-2.1202796111327986</c:v>
                </c:pt>
                <c:pt idx="82">
                  <c:v>-2.2283628347222058</c:v>
                </c:pt>
                <c:pt idx="83">
                  <c:v>-2.3473724255425177</c:v>
                </c:pt>
                <c:pt idx="84">
                  <c:v>-2.4782551999999809</c:v>
                </c:pt>
                <c:pt idx="85">
                  <c:v>-2.6220055474175119</c:v>
                </c:pt>
                <c:pt idx="86">
                  <c:v>-2.7796667347221984</c:v>
                </c:pt>
                <c:pt idx="87">
                  <c:v>-2.9523322267577843</c:v>
                </c:pt>
                <c:pt idx="88">
                  <c:v>-3.1411470222221904</c:v>
                </c:pt>
                <c:pt idx="89">
                  <c:v>-3.3473090052300023</c:v>
                </c:pt>
                <c:pt idx="90">
                  <c:v>-3.5720703124999638</c:v>
                </c:pt>
                <c:pt idx="91">
                  <c:v>-3.8167387161674906</c:v>
                </c:pt>
                <c:pt idx="92">
                  <c:v>-4.0826790222221732</c:v>
                </c:pt>
                <c:pt idx="93">
                  <c:v>-4.3713144845702612</c:v>
                </c:pt>
                <c:pt idx="94">
                  <c:v>-4.6841282347221629</c:v>
                </c:pt>
                <c:pt idx="95">
                  <c:v>-5.0226647271049725</c:v>
                </c:pt>
                <c:pt idx="96">
                  <c:v>-5.3885311999999317</c:v>
                </c:pt>
                <c:pt idx="97">
                  <c:v>-5.7833991521049608</c:v>
                </c:pt>
                <c:pt idx="98">
                  <c:v>-6.2090058347221433</c:v>
                </c:pt>
                <c:pt idx="99">
                  <c:v>-6.6671557595702211</c:v>
                </c:pt>
                <c:pt idx="100">
                  <c:v>-7.159722222222122</c:v>
                </c:pt>
                <c:pt idx="101">
                  <c:v>-7.6886488411674243</c:v>
                </c:pt>
                <c:pt idx="102">
                  <c:v>-8.2559511124998828</c:v>
                </c:pt>
                <c:pt idx="103">
                  <c:v>-8.8637179802299073</c:v>
                </c:pt>
                <c:pt idx="104">
                  <c:v>-9.5141134222220849</c:v>
                </c:pt>
                <c:pt idx="105">
                  <c:v>-10.209378051757657</c:v>
                </c:pt>
                <c:pt idx="106">
                  <c:v>-10.951830734722058</c:v>
                </c:pt>
                <c:pt idx="107">
                  <c:v>-11.743870222417353</c:v>
                </c:pt>
                <c:pt idx="108">
                  <c:v>-12.587976799999808</c:v>
                </c:pt>
                <c:pt idx="109">
                  <c:v>-13.486713950542324</c:v>
                </c:pt>
                <c:pt idx="110">
                  <c:v>-14.442730034721997</c:v>
                </c:pt>
                <c:pt idx="111">
                  <c:v>-15.458759986132563</c:v>
                </c:pt>
                <c:pt idx="112">
                  <c:v>-16.537627022221962</c:v>
                </c:pt>
                <c:pt idx="113">
                  <c:v>-17.68224437085475</c:v>
                </c:pt>
                <c:pt idx="114">
                  <c:v>-18.895617012499695</c:v>
                </c:pt>
                <c:pt idx="115">
                  <c:v>-20.180843438042203</c:v>
                </c:pt>
                <c:pt idx="116">
                  <c:v>-21.541117422221863</c:v>
                </c:pt>
                <c:pt idx="117">
                  <c:v>-22.979729812694927</c:v>
                </c:pt>
                <c:pt idx="118">
                  <c:v>-24.500070334721812</c:v>
                </c:pt>
                <c:pt idx="119">
                  <c:v>-26.105629411479612</c:v>
                </c:pt>
                <c:pt idx="120">
                  <c:v>-27.799999999999542</c:v>
                </c:pt>
                <c:pt idx="121">
                  <c:v>-29.58687944272954</c:v>
                </c:pt>
                <c:pt idx="122">
                  <c:v>-31.470071334721681</c:v>
                </c:pt>
                <c:pt idx="123">
                  <c:v>-33.453487406444751</c:v>
                </c:pt>
                <c:pt idx="124">
                  <c:v>-35.541149422221622</c:v>
                </c:pt>
                <c:pt idx="125">
                  <c:v>-37.737191094291902</c:v>
                </c:pt>
                <c:pt idx="126">
                  <c:v>-40.045860012499318</c:v>
                </c:pt>
                <c:pt idx="127">
                  <c:v>-42.471519589604299</c:v>
                </c:pt>
                <c:pt idx="128">
                  <c:v>-45.018651022221434</c:v>
                </c:pt>
                <c:pt idx="129">
                  <c:v>-47.691855267382003</c:v>
                </c:pt>
                <c:pt idx="130">
                  <c:v>-50.495855034721359</c:v>
                </c:pt>
                <c:pt idx="131">
                  <c:v>-53.435496794291595</c:v>
                </c:pt>
                <c:pt idx="132">
                  <c:v>-56.515752799999021</c:v>
                </c:pt>
                <c:pt idx="133">
                  <c:v>-59.741723128666493</c:v>
                </c:pt>
                <c:pt idx="134">
                  <c:v>-63.118637734721148</c:v>
                </c:pt>
                <c:pt idx="135">
                  <c:v>-66.651858520506664</c:v>
                </c:pt>
                <c:pt idx="136">
                  <c:v>-70.346881422221017</c:v>
                </c:pt>
                <c:pt idx="137">
                  <c:v>-74.209338511478762</c:v>
                </c:pt>
                <c:pt idx="138">
                  <c:v>-78.245000112498616</c:v>
                </c:pt>
                <c:pt idx="139">
                  <c:v>-82.459776934916079</c:v>
                </c:pt>
                <c:pt idx="140">
                  <c:v>-86.859722222220697</c:v>
                </c:pt>
                <c:pt idx="141">
                  <c:v>-91.451033915818726</c:v>
                </c:pt>
                <c:pt idx="142">
                  <c:v>-96.240056834720519</c:v>
                </c:pt>
                <c:pt idx="143">
                  <c:v>-101.23328487085328</c:v>
                </c:pt>
                <c:pt idx="144">
                  <c:v>-106.4373631999981</c:v>
                </c:pt>
                <c:pt idx="145">
                  <c:v>-111.85909050835308</c:v>
                </c:pt>
                <c:pt idx="146">
                  <c:v>-117.50542123472017</c:v>
                </c:pt>
                <c:pt idx="147">
                  <c:v>-123.38346782831815</c:v>
                </c:pt>
                <c:pt idx="148">
                  <c:v>-129.50050302221993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4632"/>
        <c:axId val="606916760"/>
      </c:scatterChart>
      <c:scatterChart>
        <c:scatterStyle val="lineMarker"/>
        <c:varyColors val="0"/>
        <c:ser>
          <c:idx val="5"/>
          <c:order val="5"/>
          <c:tx>
            <c:strRef>
              <c:f>taylor!$N$1</c:f>
              <c:strCache>
                <c:ptCount val="1"/>
                <c:pt idx="0">
                  <c:v>e_cos_2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taylor!$A$2:$A$150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</c:numCache>
            </c:numRef>
          </c:xVal>
          <c:yVal>
            <c:numRef>
              <c:f>taylor!$N$2:$N$150</c:f>
              <c:numCache>
                <c:formatCode>General</c:formatCode>
                <c:ptCount val="149"/>
                <c:pt idx="0">
                  <c:v>0</c:v>
                </c:pt>
                <c:pt idx="1">
                  <c:v>-2.6072079936489465E-7</c:v>
                </c:pt>
                <c:pt idx="2">
                  <c:v>-4.1861915469078807E-6</c:v>
                </c:pt>
                <c:pt idx="3">
                  <c:v>-2.1317306414566866E-5</c:v>
                </c:pt>
                <c:pt idx="4">
                  <c:v>-6.7931957631177153E-5</c:v>
                </c:pt>
                <c:pt idx="5">
                  <c:v>-1.6763301512635466E-4</c:v>
                </c:pt>
                <c:pt idx="6">
                  <c:v>-3.5222053112825248E-4</c:v>
                </c:pt>
                <c:pt idx="7">
                  <c:v>-6.6290284874400806E-4</c:v>
                </c:pt>
                <c:pt idx="8">
                  <c:v>-1.1519258874203714E-3</c:v>
                </c:pt>
                <c:pt idx="9">
                  <c:v>-1.8847329823625067E-3</c:v>
                </c:pt>
                <c:pt idx="10">
                  <c:v>-2.9428135910195665E-3</c:v>
                </c:pt>
                <c:pt idx="11">
                  <c:v>-4.427464503176287E-3</c:v>
                </c:pt>
                <c:pt idx="12">
                  <c:v>-6.4647820999002639E-3</c:v>
                </c:pt>
                <c:pt idx="13">
                  <c:v>-9.2123449345690896E-3</c:v>
                </c:pt>
                <c:pt idx="14">
                  <c:v>-1.2868258901136713E-2</c:v>
                </c:pt>
                <c:pt idx="15">
                  <c:v>-1.7683566641837484E-2</c:v>
                </c:pt>
                <c:pt idx="16">
                  <c:v>-2.3979544222876823E-2</c:v>
                </c:pt>
                <c:pt idx="17">
                  <c:v>-3.2172254727066231E-2</c:v>
                </c:pt>
                <c:pt idx="18">
                  <c:v>-4.2808142772700668E-2</c:v>
                </c:pt>
                <c:pt idx="19">
                  <c:v>-5.6616893391617726E-2</c:v>
                </c:pt>
                <c:pt idx="20">
                  <c:v>-7.4592141159537301E-2</c:v>
                </c:pt>
                <c:pt idx="21">
                  <c:v>-9.8118747259488076E-2</c:v>
                </c:pt>
                <c:pt idx="22">
                  <c:v>-0.12918126645664332</c:v>
                </c:pt>
                <c:pt idx="23">
                  <c:v>-0.1707211382881518</c:v>
                </c:pt>
                <c:pt idx="24">
                  <c:v>-0.22728299162692692</c:v>
                </c:pt>
                <c:pt idx="25">
                  <c:v>-0.30626550448779072</c:v>
                </c:pt>
                <c:pt idx="26">
                  <c:v>-0.42055821030330803</c:v>
                </c:pt>
                <c:pt idx="27">
                  <c:v>-0.5947612322801108</c:v>
                </c:pt>
                <c:pt idx="28">
                  <c:v>-0.88233019830345716</c:v>
                </c:pt>
                <c:pt idx="29">
                  <c:v>-1.4253014289137176</c:v>
                </c:pt>
                <c:pt idx="30">
                  <c:v>-2.7671041128712672</c:v>
                </c:pt>
                <c:pt idx="31">
                  <c:v>-10.677887304749854</c:v>
                </c:pt>
                <c:pt idx="32">
                  <c:v>8.5891979708050243</c:v>
                </c:pt>
                <c:pt idx="33">
                  <c:v>3.5657980521731942</c:v>
                </c:pt>
                <c:pt idx="34">
                  <c:v>2.4537758282423963</c:v>
                </c:pt>
                <c:pt idx="35">
                  <c:v>1.9804306079269627</c:v>
                </c:pt>
                <c:pt idx="36">
                  <c:v>1.7288480805492483</c:v>
                </c:pt>
                <c:pt idx="37">
                  <c:v>1.5808242787811748</c:v>
                </c:pt>
                <c:pt idx="38">
                  <c:v>1.4900277723465161</c:v>
                </c:pt>
                <c:pt idx="39">
                  <c:v>1.4346209302900104</c:v>
                </c:pt>
                <c:pt idx="40">
                  <c:v>1.4029979617223804</c:v>
                </c:pt>
                <c:pt idx="41">
                  <c:v>1.3884520176456068</c:v>
                </c:pt>
                <c:pt idx="42">
                  <c:v>1.3868659954405047</c:v>
                </c:pt>
                <c:pt idx="43">
                  <c:v>1.3955999572043309</c:v>
                </c:pt>
                <c:pt idx="44">
                  <c:v>1.4129096077550418</c:v>
                </c:pt>
                <c:pt idx="45">
                  <c:v>1.4376222506175769</c:v>
                </c:pt>
                <c:pt idx="46">
                  <c:v>1.468946723972119</c:v>
                </c:pt>
                <c:pt idx="47">
                  <c:v>1.5063572291647485</c:v>
                </c:pt>
                <c:pt idx="48">
                  <c:v>1.5495199652197786</c:v>
                </c:pt>
                <c:pt idx="49">
                  <c:v>1.5982456430897876</c:v>
                </c:pt>
                <c:pt idx="50">
                  <c:v>1.6524582593712369</c:v>
                </c:pt>
                <c:pt idx="51">
                  <c:v>1.7121744615689578</c:v>
                </c:pt>
                <c:pt idx="52">
                  <c:v>1.777490065825676</c:v>
                </c:pt>
                <c:pt idx="53">
                  <c:v>1.8485715929166855</c:v>
                </c:pt>
                <c:pt idx="54">
                  <c:v>1.9256514796471658</c:v>
                </c:pt>
                <c:pt idx="55">
                  <c:v>2.0090261199099695</c:v>
                </c:pt>
                <c:pt idx="56">
                  <c:v>2.0990562141922759</c:v>
                </c:pt>
                <c:pt idx="57">
                  <c:v>2.1961691281465945</c:v>
                </c:pt>
                <c:pt idx="58">
                  <c:v>2.3008631216425446</c:v>
                </c:pt>
                <c:pt idx="59">
                  <c:v>2.4137134354635563</c:v>
                </c:pt>
                <c:pt idx="60">
                  <c:v>2.5353803306779712</c:v>
                </c:pt>
                <c:pt idx="61">
                  <c:v>2.6666192780524098</c:v>
                </c:pt>
                <c:pt idx="62">
                  <c:v>2.8082936016806763</c:v>
                </c:pt>
                <c:pt idx="63">
                  <c:v>2.9613900015782564</c:v>
                </c:pt>
                <c:pt idx="64">
                  <c:v>3.1270375242823572</c:v>
                </c:pt>
                <c:pt idx="65">
                  <c:v>3.3065307303562599</c:v>
                </c:pt>
                <c:pt idx="66">
                  <c:v>3.5013580383628691</c:v>
                </c:pt>
                <c:pt idx="67">
                  <c:v>3.7132365268881573</c:v>
                </c:pt>
                <c:pt idx="68">
                  <c:v>3.9441548781206612</c:v>
                </c:pt>
                <c:pt idx="69">
                  <c:v>4.1964266889126849</c:v>
                </c:pt>
                <c:pt idx="70">
                  <c:v>4.4727571168580029</c:v>
                </c:pt>
                <c:pt idx="71">
                  <c:v>4.7763268559694492</c:v>
                </c:pt>
                <c:pt idx="72">
                  <c:v>5.1108988777620024</c:v>
                </c:pt>
                <c:pt idx="73">
                  <c:v>5.4809554242036587</c:v>
                </c:pt>
                <c:pt idx="74">
                  <c:v>5.8918757003369544</c:v>
                </c:pt>
                <c:pt idx="75">
                  <c:v>6.3501690597431448</c:v>
                </c:pt>
                <c:pt idx="76">
                  <c:v>6.8637849640478894</c:v>
                </c:pt>
                <c:pt idx="77">
                  <c:v>7.4425308707671594</c:v>
                </c:pt>
                <c:pt idx="78">
                  <c:v>8.0986445454822142</c:v>
                </c:pt>
                <c:pt idx="79">
                  <c:v>8.8475916911891535</c:v>
                </c:pt>
                <c:pt idx="80">
                  <c:v>9.7091995952646695</c:v>
                </c:pt>
                <c:pt idx="81">
                  <c:v>10.709304345591349</c:v>
                </c:pt>
                <c:pt idx="82">
                  <c:v>11.882205142390195</c:v>
                </c:pt>
                <c:pt idx="83">
                  <c:v>13.274428005584982</c:v>
                </c:pt>
                <c:pt idx="84">
                  <c:v>14.95069330364761</c:v>
                </c:pt>
                <c:pt idx="85">
                  <c:v>17.0037552757911</c:v>
                </c:pt>
                <c:pt idx="86">
                  <c:v>19.571399779125862</c:v>
                </c:pt>
                <c:pt idx="87">
                  <c:v>22.867513793620535</c:v>
                </c:pt>
                <c:pt idx="88">
                  <c:v>27.242992689357479</c:v>
                </c:pt>
                <c:pt idx="89">
                  <c:v>33.316285819417956</c:v>
                </c:pt>
                <c:pt idx="90">
                  <c:v>42.288338878859193</c:v>
                </c:pt>
                <c:pt idx="91">
                  <c:v>56.839366920503039</c:v>
                </c:pt>
                <c:pt idx="92">
                  <c:v>84.419386096818457</c:v>
                </c:pt>
                <c:pt idx="93">
                  <c:v>156.36140727398097</c:v>
                </c:pt>
                <c:pt idx="94">
                  <c:v>809.8219284575697</c:v>
                </c:pt>
                <c:pt idx="95">
                  <c:v>-274.42184450534097</c:v>
                </c:pt>
                <c:pt idx="96">
                  <c:v>-121.22996824050396</c:v>
                </c:pt>
                <c:pt idx="97">
                  <c:v>-79.447853546331302</c:v>
                </c:pt>
                <c:pt idx="98">
                  <c:v>-60.004129506643103</c:v>
                </c:pt>
                <c:pt idx="99">
                  <c:v>-48.800072336958365</c:v>
                </c:pt>
                <c:pt idx="100">
                  <c:v>-41.541180986886182</c:v>
                </c:pt>
                <c:pt idx="101">
                  <c:v>-36.477193856235857</c:v>
                </c:pt>
                <c:pt idx="102">
                  <c:v>-32.761129408924766</c:v>
                </c:pt>
                <c:pt idx="103">
                  <c:v>-29.93327215759928</c:v>
                </c:pt>
                <c:pt idx="104">
                  <c:v>-27.722635003042033</c:v>
                </c:pt>
                <c:pt idx="105">
                  <c:v>-25.959212022261703</c:v>
                </c:pt>
                <c:pt idx="106">
                  <c:v>-24.531031558763054</c:v>
                </c:pt>
                <c:pt idx="107">
                  <c:v>-23.361417871340439</c:v>
                </c:pt>
                <c:pt idx="108">
                  <c:v>-22.396175244335861</c:v>
                </c:pt>
                <c:pt idx="109">
                  <c:v>-21.595986559381036</c:v>
                </c:pt>
                <c:pt idx="110">
                  <c:v>-20.931709397549088</c:v>
                </c:pt>
                <c:pt idx="111">
                  <c:v>-20.381359234114289</c:v>
                </c:pt>
                <c:pt idx="112">
                  <c:v>-19.928114821397557</c:v>
                </c:pt>
                <c:pt idx="113">
                  <c:v>-19.558964573564513</c:v>
                </c:pt>
                <c:pt idx="114">
                  <c:v>-19.263767222563391</c:v>
                </c:pt>
                <c:pt idx="115">
                  <c:v>-19.034587498100418</c:v>
                </c:pt>
                <c:pt idx="116">
                  <c:v>-18.865218888279315</c:v>
                </c:pt>
                <c:pt idx="117">
                  <c:v>-18.750836566949086</c:v>
                </c:pt>
                <c:pt idx="118">
                  <c:v>-18.687742869491526</c:v>
                </c:pt>
                <c:pt idx="119">
                  <c:v>-18.673180007184847</c:v>
                </c:pt>
                <c:pt idx="120">
                  <c:v>-18.705192752116819</c:v>
                </c:pt>
                <c:pt idx="121">
                  <c:v>-18.782529204085851</c:v>
                </c:pt>
                <c:pt idx="122">
                  <c:v>-18.904571439193976</c:v>
                </c:pt>
                <c:pt idx="123">
                  <c:v>-19.071290440214234</c:v>
                </c:pt>
                <c:pt idx="124">
                  <c:v>-19.283221606417943</c:v>
                </c:pt>
                <c:pt idx="125">
                  <c:v>-19.541458589190327</c:v>
                </c:pt>
                <c:pt idx="126">
                  <c:v>-19.84766437399999</c:v>
                </c:pt>
                <c:pt idx="127">
                  <c:v>-20.204099556803925</c:v>
                </c:pt>
                <c:pt idx="128">
                  <c:v>-20.613668745953444</c:v>
                </c:pt>
                <c:pt idx="129">
                  <c:v>-21.079987051300957</c:v>
                </c:pt>
                <c:pt idx="130">
                  <c:v>-21.60746979565414</c:v>
                </c:pt>
                <c:pt idx="131">
                  <c:v>-22.201450011176011</c:v>
                </c:pt>
                <c:pt idx="132">
                  <c:v>-22.868330107652934</c:v>
                </c:pt>
                <c:pt idx="133">
                  <c:v>-23.615776516582422</c:v>
                </c:pt>
                <c:pt idx="134">
                  <c:v>-24.45296940498821</c:v>
                </c:pt>
                <c:pt idx="135">
                  <c:v>-25.390924128969569</c:v>
                </c:pt>
                <c:pt idx="136">
                  <c:v>-26.442907583157524</c:v>
                </c:pt>
                <c:pt idx="137">
                  <c:v>-27.624981960475925</c:v>
                </c:pt>
                <c:pt idx="138">
                  <c:v>-28.956722180664844</c:v>
                </c:pt>
                <c:pt idx="139">
                  <c:v>-30.462173808503398</c:v>
                </c:pt>
                <c:pt idx="140">
                  <c:v>-32.171149661131452</c:v>
                </c:pt>
                <c:pt idx="141">
                  <c:v>-34.121012229237216</c:v>
                </c:pt>
                <c:pt idx="142">
                  <c:v>-36.359167148937907</c:v>
                </c:pt>
                <c:pt idx="143">
                  <c:v>-38.946620992671214</c:v>
                </c:pt>
                <c:pt idx="144">
                  <c:v>-41.963172766643289</c:v>
                </c:pt>
                <c:pt idx="145">
                  <c:v>-45.515185634029905</c:v>
                </c:pt>
                <c:pt idx="146">
                  <c:v>-49.747568851951485</c:v>
                </c:pt>
                <c:pt idx="147">
                  <c:v>-54.862893634874482</c:v>
                </c:pt>
                <c:pt idx="148">
                  <c:v>-61.153142754071496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14896"/>
        <c:axId val="639613328"/>
      </c:scatterChart>
      <c:valAx>
        <c:axId val="8565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16760"/>
        <c:crosses val="autoZero"/>
        <c:crossBetween val="midCat"/>
      </c:valAx>
      <c:valAx>
        <c:axId val="6069167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654632"/>
        <c:crosses val="autoZero"/>
        <c:crossBetween val="midCat"/>
      </c:valAx>
      <c:valAx>
        <c:axId val="639613328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614896"/>
        <c:crosses val="max"/>
        <c:crossBetween val="midCat"/>
      </c:valAx>
      <c:valAx>
        <c:axId val="63961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613328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286485022705503"/>
          <c:y val="2.4509289280016468E-2"/>
          <c:w val="0.17808753072532599"/>
          <c:h val="0.470044087626301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10</xdr:col>
      <xdr:colOff>0</xdr:colOff>
      <xdr:row>54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0</xdr:colOff>
      <xdr:row>19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0</xdr:colOff>
      <xdr:row>36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5"/>
  <sheetViews>
    <sheetView topLeftCell="A28" workbookViewId="0">
      <selection activeCell="L48" sqref="L48"/>
    </sheetView>
  </sheetViews>
  <sheetFormatPr defaultRowHeight="13.5" x14ac:dyDescent="0.15"/>
  <cols>
    <col min="2" max="2" width="9" customWidth="1"/>
  </cols>
  <sheetData>
    <row r="2" spans="1:6" x14ac:dyDescent="0.15">
      <c r="A2" t="s">
        <v>0</v>
      </c>
    </row>
    <row r="4" spans="1:6" ht="14.25" thickBot="1" x14ac:dyDescent="0.2">
      <c r="A4" s="3" t="s">
        <v>1</v>
      </c>
      <c r="B4" s="3" t="s">
        <v>2</v>
      </c>
      <c r="C4" s="4" t="s">
        <v>3</v>
      </c>
      <c r="D4" s="5"/>
      <c r="E4" s="5"/>
      <c r="F4" s="6"/>
    </row>
    <row r="5" spans="1:6" x14ac:dyDescent="0.15">
      <c r="A5" s="2">
        <v>0</v>
      </c>
      <c r="B5" s="2">
        <f>ROUND(SIN(A5*PI()/5)*2^11+2^11,0)</f>
        <v>2048</v>
      </c>
      <c r="C5" s="10" t="s">
        <v>6</v>
      </c>
      <c r="D5" s="11"/>
      <c r="E5" s="11"/>
      <c r="F5" s="12"/>
    </row>
    <row r="6" spans="1:6" x14ac:dyDescent="0.15">
      <c r="A6" s="1">
        <v>1</v>
      </c>
      <c r="B6" s="2">
        <f t="shared" ref="B6:B14" si="0">ROUND(SIN(A6*PI()/5)*2^11+2^11,0)</f>
        <v>3252</v>
      </c>
      <c r="C6" s="7" t="s">
        <v>7</v>
      </c>
      <c r="D6" s="8"/>
      <c r="E6" s="8"/>
      <c r="F6" s="9"/>
    </row>
    <row r="7" spans="1:6" x14ac:dyDescent="0.15">
      <c r="A7" s="1">
        <v>2</v>
      </c>
      <c r="B7" s="2">
        <f t="shared" si="0"/>
        <v>3996</v>
      </c>
      <c r="C7" s="7" t="s">
        <v>8</v>
      </c>
      <c r="D7" s="8"/>
      <c r="E7" s="8"/>
      <c r="F7" s="9"/>
    </row>
    <row r="8" spans="1:6" x14ac:dyDescent="0.15">
      <c r="A8" s="1">
        <v>3</v>
      </c>
      <c r="B8" s="2">
        <f t="shared" si="0"/>
        <v>3996</v>
      </c>
      <c r="C8" s="7" t="s">
        <v>9</v>
      </c>
      <c r="D8" s="8"/>
      <c r="E8" s="8"/>
      <c r="F8" s="9"/>
    </row>
    <row r="9" spans="1:6" x14ac:dyDescent="0.15">
      <c r="A9" s="1">
        <v>4</v>
      </c>
      <c r="B9" s="2">
        <f t="shared" si="0"/>
        <v>3252</v>
      </c>
      <c r="C9" s="7" t="s">
        <v>10</v>
      </c>
      <c r="D9" s="8"/>
      <c r="E9" s="8"/>
      <c r="F9" s="9"/>
    </row>
    <row r="10" spans="1:6" x14ac:dyDescent="0.15">
      <c r="A10" s="1">
        <v>5</v>
      </c>
      <c r="B10" s="2">
        <f t="shared" si="0"/>
        <v>2048</v>
      </c>
      <c r="C10" s="7" t="s">
        <v>11</v>
      </c>
      <c r="D10" s="8"/>
      <c r="E10" s="8"/>
      <c r="F10" s="9"/>
    </row>
    <row r="11" spans="1:6" x14ac:dyDescent="0.15">
      <c r="A11" s="1">
        <v>6</v>
      </c>
      <c r="B11" s="2">
        <f t="shared" si="0"/>
        <v>844</v>
      </c>
      <c r="C11" s="7" t="s">
        <v>12</v>
      </c>
      <c r="D11" s="8"/>
      <c r="E11" s="8"/>
      <c r="F11" s="9"/>
    </row>
    <row r="12" spans="1:6" x14ac:dyDescent="0.15">
      <c r="A12" s="1">
        <v>7</v>
      </c>
      <c r="B12" s="2">
        <f t="shared" si="0"/>
        <v>100</v>
      </c>
      <c r="C12" s="7" t="s">
        <v>13</v>
      </c>
      <c r="D12" s="8"/>
      <c r="E12" s="8"/>
      <c r="F12" s="9"/>
    </row>
    <row r="13" spans="1:6" x14ac:dyDescent="0.15">
      <c r="A13" s="1">
        <v>8</v>
      </c>
      <c r="B13" s="2">
        <f t="shared" si="0"/>
        <v>100</v>
      </c>
      <c r="C13" s="7" t="s">
        <v>14</v>
      </c>
      <c r="D13" s="8"/>
      <c r="E13" s="8"/>
      <c r="F13" s="9"/>
    </row>
    <row r="14" spans="1:6" x14ac:dyDescent="0.15">
      <c r="A14" s="1">
        <v>9</v>
      </c>
      <c r="B14" s="2">
        <f t="shared" si="0"/>
        <v>844</v>
      </c>
      <c r="C14" s="7" t="s">
        <v>15</v>
      </c>
      <c r="D14" s="8"/>
      <c r="E14" s="8"/>
      <c r="F14" s="9"/>
    </row>
    <row r="16" spans="1:6" x14ac:dyDescent="0.15">
      <c r="A16" t="s">
        <v>4</v>
      </c>
    </row>
    <row r="17" spans="1:4" x14ac:dyDescent="0.15">
      <c r="A17">
        <v>0.1</v>
      </c>
      <c r="B17" t="s">
        <v>5</v>
      </c>
      <c r="C17">
        <v>0.05</v>
      </c>
      <c r="D17" t="s">
        <v>5</v>
      </c>
    </row>
    <row r="18" spans="1:4" x14ac:dyDescent="0.15">
      <c r="A18">
        <v>0</v>
      </c>
      <c r="B18">
        <f>B5</f>
        <v>2048</v>
      </c>
      <c r="C18">
        <v>0</v>
      </c>
      <c r="D18">
        <f>B18</f>
        <v>2048</v>
      </c>
    </row>
    <row r="19" spans="1:4" x14ac:dyDescent="0.15">
      <c r="A19">
        <f t="shared" ref="A19:A38" si="1">A18+A$17</f>
        <v>0.1</v>
      </c>
      <c r="B19">
        <f t="shared" ref="B19:B27" si="2">B6</f>
        <v>3252</v>
      </c>
      <c r="C19">
        <f t="shared" ref="C19:C38" si="3">C18+C$17</f>
        <v>0.05</v>
      </c>
      <c r="D19">
        <f t="shared" ref="D19:D38" si="4">B19</f>
        <v>3252</v>
      </c>
    </row>
    <row r="20" spans="1:4" x14ac:dyDescent="0.15">
      <c r="A20">
        <f t="shared" si="1"/>
        <v>0.2</v>
      </c>
      <c r="B20">
        <f t="shared" si="2"/>
        <v>3996</v>
      </c>
      <c r="C20">
        <f t="shared" si="3"/>
        <v>0.1</v>
      </c>
      <c r="D20">
        <f t="shared" si="4"/>
        <v>3996</v>
      </c>
    </row>
    <row r="21" spans="1:4" x14ac:dyDescent="0.15">
      <c r="A21">
        <f t="shared" si="1"/>
        <v>0.30000000000000004</v>
      </c>
      <c r="B21">
        <f t="shared" si="2"/>
        <v>3996</v>
      </c>
      <c r="C21">
        <f t="shared" si="3"/>
        <v>0.15000000000000002</v>
      </c>
      <c r="D21">
        <f t="shared" si="4"/>
        <v>3996</v>
      </c>
    </row>
    <row r="22" spans="1:4" x14ac:dyDescent="0.15">
      <c r="A22">
        <f t="shared" si="1"/>
        <v>0.4</v>
      </c>
      <c r="B22">
        <f t="shared" si="2"/>
        <v>3252</v>
      </c>
      <c r="C22">
        <f t="shared" si="3"/>
        <v>0.2</v>
      </c>
      <c r="D22">
        <f t="shared" si="4"/>
        <v>3252</v>
      </c>
    </row>
    <row r="23" spans="1:4" x14ac:dyDescent="0.15">
      <c r="A23">
        <f t="shared" si="1"/>
        <v>0.5</v>
      </c>
      <c r="B23">
        <f t="shared" si="2"/>
        <v>2048</v>
      </c>
      <c r="C23">
        <f t="shared" si="3"/>
        <v>0.25</v>
      </c>
      <c r="D23">
        <f t="shared" si="4"/>
        <v>2048</v>
      </c>
    </row>
    <row r="24" spans="1:4" x14ac:dyDescent="0.15">
      <c r="A24">
        <f t="shared" si="1"/>
        <v>0.6</v>
      </c>
      <c r="B24">
        <f t="shared" si="2"/>
        <v>844</v>
      </c>
      <c r="C24">
        <f t="shared" si="3"/>
        <v>0.3</v>
      </c>
      <c r="D24">
        <f t="shared" si="4"/>
        <v>844</v>
      </c>
    </row>
    <row r="25" spans="1:4" x14ac:dyDescent="0.15">
      <c r="A25">
        <f t="shared" si="1"/>
        <v>0.7</v>
      </c>
      <c r="B25">
        <f t="shared" si="2"/>
        <v>100</v>
      </c>
      <c r="C25">
        <f t="shared" si="3"/>
        <v>0.35</v>
      </c>
      <c r="D25">
        <f t="shared" si="4"/>
        <v>100</v>
      </c>
    </row>
    <row r="26" spans="1:4" x14ac:dyDescent="0.15">
      <c r="A26">
        <f t="shared" si="1"/>
        <v>0.79999999999999993</v>
      </c>
      <c r="B26">
        <f t="shared" si="2"/>
        <v>100</v>
      </c>
      <c r="C26">
        <f t="shared" si="3"/>
        <v>0.39999999999999997</v>
      </c>
      <c r="D26">
        <f t="shared" si="4"/>
        <v>100</v>
      </c>
    </row>
    <row r="27" spans="1:4" x14ac:dyDescent="0.15">
      <c r="A27">
        <f t="shared" si="1"/>
        <v>0.89999999999999991</v>
      </c>
      <c r="B27">
        <f t="shared" si="2"/>
        <v>844</v>
      </c>
      <c r="C27">
        <f t="shared" si="3"/>
        <v>0.44999999999999996</v>
      </c>
      <c r="D27">
        <f t="shared" si="4"/>
        <v>844</v>
      </c>
    </row>
    <row r="28" spans="1:4" x14ac:dyDescent="0.15">
      <c r="A28">
        <f t="shared" si="1"/>
        <v>0.99999999999999989</v>
      </c>
      <c r="B28">
        <f>B5</f>
        <v>2048</v>
      </c>
      <c r="C28">
        <f t="shared" si="3"/>
        <v>0.49999999999999994</v>
      </c>
      <c r="D28">
        <f t="shared" si="4"/>
        <v>2048</v>
      </c>
    </row>
    <row r="29" spans="1:4" x14ac:dyDescent="0.15">
      <c r="A29">
        <f t="shared" si="1"/>
        <v>1.0999999999999999</v>
      </c>
      <c r="B29">
        <f t="shared" ref="B29:B37" si="5">B6</f>
        <v>3252</v>
      </c>
      <c r="C29">
        <f t="shared" si="3"/>
        <v>0.54999999999999993</v>
      </c>
      <c r="D29">
        <f t="shared" si="4"/>
        <v>3252</v>
      </c>
    </row>
    <row r="30" spans="1:4" x14ac:dyDescent="0.15">
      <c r="A30">
        <f t="shared" si="1"/>
        <v>1.2</v>
      </c>
      <c r="B30">
        <f t="shared" si="5"/>
        <v>3996</v>
      </c>
      <c r="C30">
        <f t="shared" si="3"/>
        <v>0.6</v>
      </c>
      <c r="D30">
        <f t="shared" si="4"/>
        <v>3996</v>
      </c>
    </row>
    <row r="31" spans="1:4" x14ac:dyDescent="0.15">
      <c r="A31">
        <f t="shared" si="1"/>
        <v>1.3</v>
      </c>
      <c r="B31">
        <f t="shared" si="5"/>
        <v>3996</v>
      </c>
      <c r="C31">
        <f t="shared" si="3"/>
        <v>0.65</v>
      </c>
      <c r="D31">
        <f t="shared" si="4"/>
        <v>3996</v>
      </c>
    </row>
    <row r="32" spans="1:4" x14ac:dyDescent="0.15">
      <c r="A32">
        <f t="shared" si="1"/>
        <v>1.4000000000000001</v>
      </c>
      <c r="B32">
        <f t="shared" si="5"/>
        <v>3252</v>
      </c>
      <c r="C32">
        <f t="shared" si="3"/>
        <v>0.70000000000000007</v>
      </c>
      <c r="D32">
        <f t="shared" si="4"/>
        <v>3252</v>
      </c>
    </row>
    <row r="33" spans="1:4" x14ac:dyDescent="0.15">
      <c r="A33">
        <f t="shared" si="1"/>
        <v>1.5000000000000002</v>
      </c>
      <c r="B33">
        <f t="shared" si="5"/>
        <v>2048</v>
      </c>
      <c r="C33">
        <f t="shared" si="3"/>
        <v>0.75000000000000011</v>
      </c>
      <c r="D33">
        <f t="shared" si="4"/>
        <v>2048</v>
      </c>
    </row>
    <row r="34" spans="1:4" x14ac:dyDescent="0.15">
      <c r="A34">
        <f t="shared" si="1"/>
        <v>1.6000000000000003</v>
      </c>
      <c r="B34">
        <f t="shared" si="5"/>
        <v>844</v>
      </c>
      <c r="C34">
        <f t="shared" si="3"/>
        <v>0.80000000000000016</v>
      </c>
      <c r="D34">
        <f t="shared" si="4"/>
        <v>844</v>
      </c>
    </row>
    <row r="35" spans="1:4" x14ac:dyDescent="0.15">
      <c r="A35">
        <f t="shared" si="1"/>
        <v>1.7000000000000004</v>
      </c>
      <c r="B35">
        <f t="shared" si="5"/>
        <v>100</v>
      </c>
      <c r="C35">
        <f t="shared" si="3"/>
        <v>0.8500000000000002</v>
      </c>
      <c r="D35">
        <f t="shared" si="4"/>
        <v>100</v>
      </c>
    </row>
    <row r="36" spans="1:4" x14ac:dyDescent="0.15">
      <c r="A36">
        <f t="shared" si="1"/>
        <v>1.8000000000000005</v>
      </c>
      <c r="B36">
        <f t="shared" si="5"/>
        <v>100</v>
      </c>
      <c r="C36">
        <f t="shared" si="3"/>
        <v>0.90000000000000024</v>
      </c>
      <c r="D36">
        <f t="shared" si="4"/>
        <v>100</v>
      </c>
    </row>
    <row r="37" spans="1:4" x14ac:dyDescent="0.15">
      <c r="A37">
        <f t="shared" si="1"/>
        <v>1.9000000000000006</v>
      </c>
      <c r="B37">
        <f t="shared" si="5"/>
        <v>844</v>
      </c>
      <c r="C37">
        <f t="shared" si="3"/>
        <v>0.95000000000000029</v>
      </c>
      <c r="D37">
        <f t="shared" si="4"/>
        <v>844</v>
      </c>
    </row>
    <row r="38" spans="1:4" x14ac:dyDescent="0.15">
      <c r="A38">
        <f t="shared" si="1"/>
        <v>2.0000000000000004</v>
      </c>
      <c r="B38">
        <f>B5</f>
        <v>2048</v>
      </c>
      <c r="C38">
        <f t="shared" si="3"/>
        <v>1.0000000000000002</v>
      </c>
      <c r="D38">
        <f t="shared" si="4"/>
        <v>2048</v>
      </c>
    </row>
    <row r="42" spans="1:4" x14ac:dyDescent="0.15">
      <c r="A42" t="s">
        <v>16</v>
      </c>
    </row>
    <row r="43" spans="1:4" x14ac:dyDescent="0.15">
      <c r="A43" t="s">
        <v>18</v>
      </c>
      <c r="B43">
        <f>2^32/20</f>
        <v>214748364.80000001</v>
      </c>
    </row>
    <row r="44" spans="1:4" x14ac:dyDescent="0.15">
      <c r="A44" t="s">
        <v>17</v>
      </c>
      <c r="B44" t="s">
        <v>19</v>
      </c>
      <c r="C44" t="s">
        <v>20</v>
      </c>
    </row>
    <row r="45" spans="1:4" x14ac:dyDescent="0.15">
      <c r="A45">
        <v>0</v>
      </c>
      <c r="B45">
        <v>0</v>
      </c>
      <c r="C45">
        <f>IF(B45&lt;2^31,0,2^12)</f>
        <v>0</v>
      </c>
    </row>
    <row r="46" spans="1:4" x14ac:dyDescent="0.15">
      <c r="A46">
        <f>A45+1/20</f>
        <v>0.05</v>
      </c>
      <c r="B46">
        <f>MOD(B45+B$43,2^32)</f>
        <v>214748364.80000001</v>
      </c>
      <c r="C46">
        <f t="shared" ref="C46:C75" si="6">IF(B46&lt;2^31,0,2^12)</f>
        <v>0</v>
      </c>
    </row>
    <row r="47" spans="1:4" x14ac:dyDescent="0.15">
      <c r="A47">
        <f t="shared" ref="A47:A74" si="7">A46+1/20</f>
        <v>0.1</v>
      </c>
      <c r="B47">
        <f t="shared" ref="B47:B74" si="8">MOD(B46+B$43,2^32)</f>
        <v>429496729.60000002</v>
      </c>
      <c r="C47">
        <f t="shared" si="6"/>
        <v>0</v>
      </c>
    </row>
    <row r="48" spans="1:4" x14ac:dyDescent="0.15">
      <c r="A48">
        <f t="shared" si="7"/>
        <v>0.15000000000000002</v>
      </c>
      <c r="B48">
        <f t="shared" si="8"/>
        <v>644245094.4000001</v>
      </c>
      <c r="C48">
        <f t="shared" si="6"/>
        <v>0</v>
      </c>
    </row>
    <row r="49" spans="1:3" x14ac:dyDescent="0.15">
      <c r="A49">
        <f t="shared" si="7"/>
        <v>0.2</v>
      </c>
      <c r="B49">
        <f t="shared" si="8"/>
        <v>858993459.20000005</v>
      </c>
      <c r="C49">
        <f t="shared" si="6"/>
        <v>0</v>
      </c>
    </row>
    <row r="50" spans="1:3" x14ac:dyDescent="0.15">
      <c r="A50">
        <f t="shared" si="7"/>
        <v>0.25</v>
      </c>
      <c r="B50">
        <f t="shared" si="8"/>
        <v>1073741824</v>
      </c>
      <c r="C50">
        <f t="shared" si="6"/>
        <v>0</v>
      </c>
    </row>
    <row r="51" spans="1:3" x14ac:dyDescent="0.15">
      <c r="A51">
        <f t="shared" si="7"/>
        <v>0.3</v>
      </c>
      <c r="B51">
        <f t="shared" si="8"/>
        <v>1288490188.8</v>
      </c>
      <c r="C51">
        <f t="shared" si="6"/>
        <v>0</v>
      </c>
    </row>
    <row r="52" spans="1:3" x14ac:dyDescent="0.15">
      <c r="A52">
        <f t="shared" si="7"/>
        <v>0.35</v>
      </c>
      <c r="B52">
        <f t="shared" si="8"/>
        <v>1503238553.5999999</v>
      </c>
      <c r="C52">
        <f t="shared" si="6"/>
        <v>0</v>
      </c>
    </row>
    <row r="53" spans="1:3" x14ac:dyDescent="0.15">
      <c r="A53">
        <f t="shared" si="7"/>
        <v>0.39999999999999997</v>
      </c>
      <c r="B53">
        <f t="shared" si="8"/>
        <v>1717986918.3999999</v>
      </c>
      <c r="C53">
        <f t="shared" si="6"/>
        <v>0</v>
      </c>
    </row>
    <row r="54" spans="1:3" x14ac:dyDescent="0.15">
      <c r="A54">
        <f t="shared" si="7"/>
        <v>0.44999999999999996</v>
      </c>
      <c r="B54">
        <f t="shared" si="8"/>
        <v>1932735283.1999998</v>
      </c>
      <c r="C54">
        <f t="shared" si="6"/>
        <v>0</v>
      </c>
    </row>
    <row r="55" spans="1:3" x14ac:dyDescent="0.15">
      <c r="A55">
        <f t="shared" si="7"/>
        <v>0.49999999999999994</v>
      </c>
      <c r="B55">
        <f t="shared" si="8"/>
        <v>2147483647.9999998</v>
      </c>
      <c r="C55">
        <f t="shared" si="6"/>
        <v>4096</v>
      </c>
    </row>
    <row r="56" spans="1:3" x14ac:dyDescent="0.15">
      <c r="A56">
        <f t="shared" si="7"/>
        <v>0.54999999999999993</v>
      </c>
      <c r="B56">
        <f t="shared" si="8"/>
        <v>2362232012.7999997</v>
      </c>
      <c r="C56">
        <f t="shared" si="6"/>
        <v>4096</v>
      </c>
    </row>
    <row r="57" spans="1:3" x14ac:dyDescent="0.15">
      <c r="A57">
        <f t="shared" si="7"/>
        <v>0.6</v>
      </c>
      <c r="B57">
        <f t="shared" si="8"/>
        <v>2576980377.5999999</v>
      </c>
      <c r="C57">
        <f t="shared" si="6"/>
        <v>4096</v>
      </c>
    </row>
    <row r="58" spans="1:3" x14ac:dyDescent="0.15">
      <c r="A58">
        <f t="shared" si="7"/>
        <v>0.65</v>
      </c>
      <c r="B58">
        <f t="shared" si="8"/>
        <v>2791728742.4000001</v>
      </c>
      <c r="C58">
        <f t="shared" si="6"/>
        <v>4096</v>
      </c>
    </row>
    <row r="59" spans="1:3" x14ac:dyDescent="0.15">
      <c r="A59">
        <f t="shared" si="7"/>
        <v>0.70000000000000007</v>
      </c>
      <c r="B59">
        <f t="shared" si="8"/>
        <v>3006477107.2000003</v>
      </c>
      <c r="C59">
        <f t="shared" si="6"/>
        <v>4096</v>
      </c>
    </row>
    <row r="60" spans="1:3" x14ac:dyDescent="0.15">
      <c r="A60">
        <f t="shared" si="7"/>
        <v>0.75000000000000011</v>
      </c>
      <c r="B60">
        <f t="shared" si="8"/>
        <v>3221225472.0000005</v>
      </c>
      <c r="C60">
        <f t="shared" si="6"/>
        <v>4096</v>
      </c>
    </row>
    <row r="61" spans="1:3" x14ac:dyDescent="0.15">
      <c r="A61">
        <f t="shared" si="7"/>
        <v>0.80000000000000016</v>
      </c>
      <c r="B61">
        <f t="shared" si="8"/>
        <v>3435973836.8000007</v>
      </c>
      <c r="C61">
        <f t="shared" si="6"/>
        <v>4096</v>
      </c>
    </row>
    <row r="62" spans="1:3" x14ac:dyDescent="0.15">
      <c r="A62">
        <f t="shared" si="7"/>
        <v>0.8500000000000002</v>
      </c>
      <c r="B62">
        <f t="shared" si="8"/>
        <v>3650722201.6000009</v>
      </c>
      <c r="C62">
        <f t="shared" si="6"/>
        <v>4096</v>
      </c>
    </row>
    <row r="63" spans="1:3" x14ac:dyDescent="0.15">
      <c r="A63">
        <f t="shared" si="7"/>
        <v>0.90000000000000024</v>
      </c>
      <c r="B63">
        <f t="shared" si="8"/>
        <v>3865470566.400001</v>
      </c>
      <c r="C63">
        <f t="shared" si="6"/>
        <v>4096</v>
      </c>
    </row>
    <row r="64" spans="1:3" x14ac:dyDescent="0.15">
      <c r="A64">
        <f t="shared" si="7"/>
        <v>0.95000000000000029</v>
      </c>
      <c r="B64">
        <f t="shared" si="8"/>
        <v>4080218931.2000012</v>
      </c>
      <c r="C64">
        <f t="shared" si="6"/>
        <v>4096</v>
      </c>
    </row>
    <row r="65" spans="1:3" x14ac:dyDescent="0.15">
      <c r="A65">
        <f t="shared" si="7"/>
        <v>1.0000000000000002</v>
      </c>
      <c r="B65">
        <f t="shared" si="8"/>
        <v>9.5367431640625E-7</v>
      </c>
      <c r="C65">
        <f t="shared" si="6"/>
        <v>0</v>
      </c>
    </row>
    <row r="66" spans="1:3" x14ac:dyDescent="0.15">
      <c r="A66">
        <f t="shared" si="7"/>
        <v>1.0500000000000003</v>
      </c>
      <c r="B66">
        <f t="shared" si="8"/>
        <v>214748364.80000097</v>
      </c>
      <c r="C66">
        <f t="shared" si="6"/>
        <v>0</v>
      </c>
    </row>
    <row r="67" spans="1:3" x14ac:dyDescent="0.15">
      <c r="A67">
        <f t="shared" si="7"/>
        <v>1.1000000000000003</v>
      </c>
      <c r="B67">
        <f t="shared" si="8"/>
        <v>429496729.60000098</v>
      </c>
      <c r="C67">
        <f t="shared" si="6"/>
        <v>0</v>
      </c>
    </row>
    <row r="68" spans="1:3" x14ac:dyDescent="0.15">
      <c r="A68">
        <f t="shared" si="7"/>
        <v>1.1500000000000004</v>
      </c>
      <c r="B68">
        <f t="shared" si="8"/>
        <v>644245094.40000105</v>
      </c>
      <c r="C68">
        <f t="shared" si="6"/>
        <v>0</v>
      </c>
    </row>
    <row r="69" spans="1:3" x14ac:dyDescent="0.15">
      <c r="A69">
        <f t="shared" si="7"/>
        <v>1.2000000000000004</v>
      </c>
      <c r="B69">
        <f t="shared" si="8"/>
        <v>858993459.200001</v>
      </c>
      <c r="C69">
        <f t="shared" si="6"/>
        <v>0</v>
      </c>
    </row>
    <row r="70" spans="1:3" x14ac:dyDescent="0.15">
      <c r="A70">
        <f t="shared" si="7"/>
        <v>1.2500000000000004</v>
      </c>
      <c r="B70">
        <f t="shared" si="8"/>
        <v>1073741824.000001</v>
      </c>
      <c r="C70">
        <f t="shared" si="6"/>
        <v>0</v>
      </c>
    </row>
    <row r="71" spans="1:3" x14ac:dyDescent="0.15">
      <c r="A71">
        <f t="shared" si="7"/>
        <v>1.3000000000000005</v>
      </c>
      <c r="B71">
        <f t="shared" si="8"/>
        <v>1288490188.8000009</v>
      </c>
      <c r="C71">
        <f t="shared" si="6"/>
        <v>0</v>
      </c>
    </row>
    <row r="72" spans="1:3" x14ac:dyDescent="0.15">
      <c r="A72">
        <f t="shared" si="7"/>
        <v>1.3500000000000005</v>
      </c>
      <c r="B72">
        <f t="shared" si="8"/>
        <v>1503238553.6000009</v>
      </c>
      <c r="C72">
        <f t="shared" si="6"/>
        <v>0</v>
      </c>
    </row>
    <row r="73" spans="1:3" x14ac:dyDescent="0.15">
      <c r="A73">
        <f t="shared" si="7"/>
        <v>1.4000000000000006</v>
      </c>
      <c r="B73">
        <f t="shared" si="8"/>
        <v>1717986918.4000008</v>
      </c>
      <c r="C73">
        <f t="shared" si="6"/>
        <v>0</v>
      </c>
    </row>
    <row r="74" spans="1:3" x14ac:dyDescent="0.15">
      <c r="A74">
        <f t="shared" si="7"/>
        <v>1.4500000000000006</v>
      </c>
      <c r="B74">
        <f t="shared" si="8"/>
        <v>1932735283.2000008</v>
      </c>
      <c r="C74">
        <f t="shared" si="6"/>
        <v>0</v>
      </c>
    </row>
    <row r="75" spans="1:3" x14ac:dyDescent="0.15">
      <c r="A75">
        <f t="shared" ref="A75" si="9">A74+1/20</f>
        <v>1.5000000000000007</v>
      </c>
      <c r="B75">
        <f t="shared" ref="B75" si="10">MOD(B74+B$43,2^32)</f>
        <v>2147483648.000001</v>
      </c>
      <c r="C75">
        <f t="shared" si="6"/>
        <v>4096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abSelected="1" topLeftCell="E1" workbookViewId="0">
      <selection activeCell="T48" sqref="T48"/>
    </sheetView>
  </sheetViews>
  <sheetFormatPr defaultRowHeight="13.5" x14ac:dyDescent="0.15"/>
  <sheetData>
    <row r="1" spans="1:14" x14ac:dyDescent="0.1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33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34</v>
      </c>
    </row>
    <row r="2" spans="1:14" x14ac:dyDescent="0.15">
      <c r="A2">
        <v>0</v>
      </c>
      <c r="B2">
        <f>1+A2^1 / FACT(1) + A2^2 / FACT(2) +A2^3 / FACT(3)+A2^4/FACT(4)+A2^5/FACT(5)+A2^6/FACT(6)+A2^7/FACT(7)+A2^8/FACT(8)</f>
        <v>1</v>
      </c>
      <c r="C2">
        <f>SIN(A2)</f>
        <v>0</v>
      </c>
      <c r="D2">
        <f>A2</f>
        <v>0</v>
      </c>
      <c r="E2">
        <f>A2-A2^3/6</f>
        <v>0</v>
      </c>
      <c r="F2">
        <f>A2-A2^3/6+A2^5/FACT(5)</f>
        <v>0</v>
      </c>
      <c r="G2">
        <f>A2-A2^3/6+A2^5/FACT(5)-A2^7/FACT(7)</f>
        <v>0</v>
      </c>
      <c r="H2">
        <v>0</v>
      </c>
      <c r="I2">
        <f>COS(A2)</f>
        <v>1</v>
      </c>
      <c r="J2">
        <f>1</f>
        <v>1</v>
      </c>
      <c r="K2">
        <f>1-A2^2/2</f>
        <v>1</v>
      </c>
      <c r="L2">
        <f>1-A2^2/2+A2^4/FACT(4)</f>
        <v>1</v>
      </c>
      <c r="M2">
        <f>1-A2^2/2+A2^4/FACT(4)-A2^6/FACT(6)</f>
        <v>1</v>
      </c>
      <c r="N2">
        <f>(K2-I2)/I2</f>
        <v>0</v>
      </c>
    </row>
    <row r="3" spans="1:14" x14ac:dyDescent="0.15">
      <c r="A3">
        <f>A2+0.05</f>
        <v>0.05</v>
      </c>
      <c r="B3">
        <f t="shared" ref="B3:B66" si="0">1+A3^1 / FACT(1) + A3^2 / FACT(2) +A3^3 / FACT(3)+A3^4/FACT(4)+A3^5/FACT(5)+A3^6/FACT(6)+A3^7/FACT(7)+A3^8/FACT(8)</f>
        <v>1.0512710963760239</v>
      </c>
      <c r="C3">
        <f t="shared" ref="C3:C66" si="1">SIN(A3)</f>
        <v>4.9979169270678331E-2</v>
      </c>
      <c r="D3">
        <f t="shared" ref="D3:D66" si="2">A3</f>
        <v>0.05</v>
      </c>
      <c r="E3">
        <f t="shared" ref="E3:E66" si="3">A3-A3^3/6</f>
        <v>4.9979166666666672E-2</v>
      </c>
      <c r="F3">
        <f t="shared" ref="F3:F66" si="4">A3-A3^3/6+A3^5/FACT(5)</f>
        <v>4.9979169270833339E-2</v>
      </c>
      <c r="G3">
        <f t="shared" ref="G3:G66" si="5">A3-A3^3/6+A3^5/FACT(5)-A3^7/FACT(7)</f>
        <v>4.9979169270678331E-2</v>
      </c>
      <c r="H3">
        <f t="shared" ref="H3:H66" si="6">(D3-C3)/C3</f>
        <v>4.1678822648804779E-4</v>
      </c>
      <c r="I3">
        <f t="shared" ref="I3:I66" si="7">COS(A3)</f>
        <v>0.99875026039496628</v>
      </c>
      <c r="J3">
        <f>1</f>
        <v>1</v>
      </c>
      <c r="K3">
        <f t="shared" ref="K3:K66" si="8">1-A3^2/2</f>
        <v>0.99875000000000003</v>
      </c>
      <c r="L3">
        <f t="shared" ref="L3:L66" si="9">1-A3^2/2+A3^4/FACT(4)</f>
        <v>0.9987502604166667</v>
      </c>
      <c r="M3">
        <f t="shared" ref="M3:M66" si="10">1-A3^2/2+A3^4/FACT(4)-A3^6/FACT(6)</f>
        <v>0.99875026039496528</v>
      </c>
      <c r="N3">
        <f t="shared" ref="N3:N66" si="11">(K3-I3)/I3</f>
        <v>-2.6072079936489465E-7</v>
      </c>
    </row>
    <row r="4" spans="1:14" x14ac:dyDescent="0.15">
      <c r="A4">
        <f t="shared" ref="A4:A67" si="12">A3+0.05</f>
        <v>0.1</v>
      </c>
      <c r="B4">
        <f t="shared" si="0"/>
        <v>1.1051709180756446</v>
      </c>
      <c r="C4">
        <f t="shared" si="1"/>
        <v>9.9833416646828155E-2</v>
      </c>
      <c r="D4">
        <f t="shared" si="2"/>
        <v>0.1</v>
      </c>
      <c r="E4">
        <f t="shared" si="3"/>
        <v>9.9833333333333343E-2</v>
      </c>
      <c r="F4">
        <f t="shared" si="4"/>
        <v>9.9833416666666674E-2</v>
      </c>
      <c r="G4">
        <f t="shared" si="5"/>
        <v>9.9833416646825407E-2</v>
      </c>
      <c r="H4">
        <f t="shared" si="6"/>
        <v>1.668613163477696E-3</v>
      </c>
      <c r="I4">
        <f t="shared" si="7"/>
        <v>0.99500416527802582</v>
      </c>
      <c r="J4">
        <f>1</f>
        <v>1</v>
      </c>
      <c r="K4">
        <f t="shared" si="8"/>
        <v>0.995</v>
      </c>
      <c r="L4">
        <f t="shared" si="9"/>
        <v>0.99500416666666669</v>
      </c>
      <c r="M4">
        <f t="shared" si="10"/>
        <v>0.9950041652777778</v>
      </c>
      <c r="N4">
        <f t="shared" si="11"/>
        <v>-4.1861915469078807E-6</v>
      </c>
    </row>
    <row r="5" spans="1:14" x14ac:dyDescent="0.15">
      <c r="A5">
        <f t="shared" si="12"/>
        <v>0.15000000000000002</v>
      </c>
      <c r="B5">
        <f t="shared" si="0"/>
        <v>1.1618342427281754</v>
      </c>
      <c r="C5">
        <f t="shared" si="1"/>
        <v>0.14943813247359924</v>
      </c>
      <c r="D5">
        <f t="shared" si="2"/>
        <v>0.15000000000000002</v>
      </c>
      <c r="E5">
        <f t="shared" si="3"/>
        <v>0.14943750000000003</v>
      </c>
      <c r="F5">
        <f t="shared" si="4"/>
        <v>0.14943813281250004</v>
      </c>
      <c r="G5">
        <f t="shared" si="5"/>
        <v>0.14943813247349336</v>
      </c>
      <c r="H5">
        <f t="shared" si="6"/>
        <v>3.7598671577352659E-3</v>
      </c>
      <c r="I5">
        <f t="shared" si="7"/>
        <v>0.98877107793604224</v>
      </c>
      <c r="J5">
        <f>1</f>
        <v>1</v>
      </c>
      <c r="K5">
        <f t="shared" si="8"/>
        <v>0.98875000000000002</v>
      </c>
      <c r="L5">
        <f t="shared" si="9"/>
        <v>0.98877109375000005</v>
      </c>
      <c r="M5">
        <f t="shared" si="10"/>
        <v>0.98877107792968755</v>
      </c>
      <c r="N5">
        <f t="shared" si="11"/>
        <v>-2.1317306414566866E-5</v>
      </c>
    </row>
    <row r="6" spans="1:14" x14ac:dyDescent="0.15">
      <c r="A6">
        <f t="shared" si="12"/>
        <v>0.2</v>
      </c>
      <c r="B6">
        <f t="shared" si="0"/>
        <v>1.2214027581587301</v>
      </c>
      <c r="C6">
        <f t="shared" si="1"/>
        <v>0.19866933079506122</v>
      </c>
      <c r="D6">
        <f t="shared" si="2"/>
        <v>0.2</v>
      </c>
      <c r="E6">
        <f t="shared" si="3"/>
        <v>0.19866666666666669</v>
      </c>
      <c r="F6">
        <f t="shared" si="4"/>
        <v>0.19866933333333336</v>
      </c>
      <c r="G6">
        <f t="shared" si="5"/>
        <v>0.19866933079365082</v>
      </c>
      <c r="H6">
        <f t="shared" si="6"/>
        <v>6.6979095344688912E-3</v>
      </c>
      <c r="I6">
        <f t="shared" si="7"/>
        <v>0.98006657784124163</v>
      </c>
      <c r="J6">
        <f>1</f>
        <v>1</v>
      </c>
      <c r="K6">
        <f t="shared" si="8"/>
        <v>0.98</v>
      </c>
      <c r="L6">
        <f t="shared" si="9"/>
        <v>0.98006666666666664</v>
      </c>
      <c r="M6">
        <f t="shared" si="10"/>
        <v>0.98006657777777773</v>
      </c>
      <c r="N6">
        <f t="shared" si="11"/>
        <v>-6.7931957631177153E-5</v>
      </c>
    </row>
    <row r="7" spans="1:14" x14ac:dyDescent="0.15">
      <c r="A7">
        <f t="shared" si="12"/>
        <v>0.25</v>
      </c>
      <c r="B7">
        <f t="shared" si="0"/>
        <v>1.2840254166769605</v>
      </c>
      <c r="C7">
        <f t="shared" si="1"/>
        <v>0.24740395925452294</v>
      </c>
      <c r="D7">
        <f t="shared" si="2"/>
        <v>0.25</v>
      </c>
      <c r="E7">
        <f t="shared" si="3"/>
        <v>0.24739583333333334</v>
      </c>
      <c r="F7">
        <f t="shared" si="4"/>
        <v>0.24740397135416667</v>
      </c>
      <c r="G7">
        <f t="shared" si="5"/>
        <v>0.24740395924401662</v>
      </c>
      <c r="H7">
        <f t="shared" si="6"/>
        <v>1.0493125305267737E-2</v>
      </c>
      <c r="I7">
        <f t="shared" si="7"/>
        <v>0.96891242171064473</v>
      </c>
      <c r="J7">
        <f>1</f>
        <v>1</v>
      </c>
      <c r="K7">
        <f t="shared" si="8"/>
        <v>0.96875</v>
      </c>
      <c r="L7">
        <f t="shared" si="9"/>
        <v>0.96891276041666663</v>
      </c>
      <c r="M7">
        <f t="shared" si="10"/>
        <v>0.96891242133246525</v>
      </c>
      <c r="N7">
        <f t="shared" si="11"/>
        <v>-1.6763301512635466E-4</v>
      </c>
    </row>
    <row r="8" spans="1:14" x14ac:dyDescent="0.15">
      <c r="A8">
        <f t="shared" si="12"/>
        <v>0.3</v>
      </c>
      <c r="B8">
        <f t="shared" si="0"/>
        <v>1.3498588075200892</v>
      </c>
      <c r="C8">
        <f t="shared" si="1"/>
        <v>0.29552020666133955</v>
      </c>
      <c r="D8">
        <f t="shared" si="2"/>
        <v>0.3</v>
      </c>
      <c r="E8">
        <f t="shared" si="3"/>
        <v>0.29549999999999998</v>
      </c>
      <c r="F8">
        <f t="shared" si="4"/>
        <v>0.29552024999999998</v>
      </c>
      <c r="G8">
        <f t="shared" si="5"/>
        <v>0.29552020660714284</v>
      </c>
      <c r="H8">
        <f t="shared" si="6"/>
        <v>1.5159008547236837E-2</v>
      </c>
      <c r="I8">
        <f t="shared" si="7"/>
        <v>0.95533648912560598</v>
      </c>
      <c r="J8">
        <f>1</f>
        <v>1</v>
      </c>
      <c r="K8">
        <f t="shared" si="8"/>
        <v>0.95499999999999996</v>
      </c>
      <c r="L8">
        <f t="shared" si="9"/>
        <v>0.95533749999999995</v>
      </c>
      <c r="M8">
        <f t="shared" si="10"/>
        <v>0.9553364875</v>
      </c>
      <c r="N8">
        <f t="shared" si="11"/>
        <v>-3.5222053112825248E-4</v>
      </c>
    </row>
    <row r="9" spans="1:14" x14ac:dyDescent="0.15">
      <c r="A9">
        <f t="shared" si="12"/>
        <v>0.35</v>
      </c>
      <c r="B9">
        <f t="shared" si="0"/>
        <v>1.419067548368212</v>
      </c>
      <c r="C9">
        <f t="shared" si="1"/>
        <v>0.34289780745545134</v>
      </c>
      <c r="D9">
        <f t="shared" si="2"/>
        <v>0.35</v>
      </c>
      <c r="E9">
        <f t="shared" si="3"/>
        <v>0.34285416666666663</v>
      </c>
      <c r="F9">
        <f t="shared" si="4"/>
        <v>0.34289793489583331</v>
      </c>
      <c r="G9">
        <f t="shared" si="5"/>
        <v>0.34289780723849822</v>
      </c>
      <c r="H9">
        <f t="shared" si="6"/>
        <v>2.0712271674327751E-2</v>
      </c>
      <c r="I9">
        <f t="shared" si="7"/>
        <v>0.93937271284737889</v>
      </c>
      <c r="J9">
        <f>1</f>
        <v>1</v>
      </c>
      <c r="K9">
        <f t="shared" si="8"/>
        <v>0.93874999999999997</v>
      </c>
      <c r="L9">
        <f t="shared" si="9"/>
        <v>0.93937526041666664</v>
      </c>
      <c r="M9">
        <f t="shared" si="10"/>
        <v>0.93937270726996525</v>
      </c>
      <c r="N9">
        <f t="shared" si="11"/>
        <v>-6.6290284874400806E-4</v>
      </c>
    </row>
    <row r="10" spans="1:14" x14ac:dyDescent="0.15">
      <c r="A10">
        <f t="shared" si="12"/>
        <v>0.39999999999999997</v>
      </c>
      <c r="B10">
        <f t="shared" si="0"/>
        <v>1.4918246968888886</v>
      </c>
      <c r="C10">
        <f t="shared" si="1"/>
        <v>0.38941834230865047</v>
      </c>
      <c r="D10">
        <f t="shared" si="2"/>
        <v>0.39999999999999997</v>
      </c>
      <c r="E10">
        <f t="shared" si="3"/>
        <v>0.38933333333333331</v>
      </c>
      <c r="F10">
        <f t="shared" si="4"/>
        <v>0.38941866666666664</v>
      </c>
      <c r="G10">
        <f t="shared" si="5"/>
        <v>0.38941834158730154</v>
      </c>
      <c r="H10">
        <f t="shared" si="6"/>
        <v>2.7172982219113209E-2</v>
      </c>
      <c r="I10">
        <f t="shared" si="7"/>
        <v>0.9210609940028851</v>
      </c>
      <c r="J10">
        <f>1</f>
        <v>1</v>
      </c>
      <c r="K10">
        <f t="shared" si="8"/>
        <v>0.92</v>
      </c>
      <c r="L10">
        <f t="shared" si="9"/>
        <v>0.9210666666666667</v>
      </c>
      <c r="M10">
        <f t="shared" si="10"/>
        <v>0.92106097777777785</v>
      </c>
      <c r="N10">
        <f t="shared" si="11"/>
        <v>-1.1519258874203714E-3</v>
      </c>
    </row>
    <row r="11" spans="1:14" x14ac:dyDescent="0.15">
      <c r="A11">
        <f t="shared" si="12"/>
        <v>0.44999999999999996</v>
      </c>
      <c r="B11">
        <f t="shared" si="0"/>
        <v>1.5683121833071376</v>
      </c>
      <c r="C11">
        <f t="shared" si="1"/>
        <v>0.43496553411123018</v>
      </c>
      <c r="D11">
        <f t="shared" si="2"/>
        <v>0.44999999999999996</v>
      </c>
      <c r="E11">
        <f t="shared" si="3"/>
        <v>0.43481249999999994</v>
      </c>
      <c r="F11">
        <f t="shared" si="4"/>
        <v>0.43496627343749994</v>
      </c>
      <c r="G11">
        <f t="shared" si="5"/>
        <v>0.43496553202985483</v>
      </c>
      <c r="H11">
        <f t="shared" si="6"/>
        <v>3.4564729179036829E-2</v>
      </c>
      <c r="I11">
        <f t="shared" si="7"/>
        <v>0.90044710235267689</v>
      </c>
      <c r="J11">
        <f>1</f>
        <v>1</v>
      </c>
      <c r="K11">
        <f t="shared" si="8"/>
        <v>0.89875000000000005</v>
      </c>
      <c r="L11">
        <f t="shared" si="9"/>
        <v>0.90045859375000004</v>
      </c>
      <c r="M11">
        <f t="shared" si="10"/>
        <v>0.9004470607421875</v>
      </c>
      <c r="N11">
        <f t="shared" si="11"/>
        <v>-1.8847329823625067E-3</v>
      </c>
    </row>
    <row r="12" spans="1:14" x14ac:dyDescent="0.15">
      <c r="A12">
        <f t="shared" si="12"/>
        <v>0.49999999999999994</v>
      </c>
      <c r="B12">
        <f t="shared" si="0"/>
        <v>1.6487212650359622</v>
      </c>
      <c r="C12">
        <f t="shared" si="1"/>
        <v>0.47942553860420295</v>
      </c>
      <c r="D12">
        <f t="shared" si="2"/>
        <v>0.49999999999999994</v>
      </c>
      <c r="E12">
        <f t="shared" si="3"/>
        <v>0.47916666666666663</v>
      </c>
      <c r="F12">
        <f t="shared" si="4"/>
        <v>0.47942708333333328</v>
      </c>
      <c r="G12">
        <f t="shared" si="5"/>
        <v>0.47942553323412695</v>
      </c>
      <c r="H12">
        <f t="shared" si="6"/>
        <v>4.2914821466744087E-2</v>
      </c>
      <c r="I12">
        <f t="shared" si="7"/>
        <v>0.87758256189037276</v>
      </c>
      <c r="J12">
        <f>1</f>
        <v>1</v>
      </c>
      <c r="K12">
        <f t="shared" si="8"/>
        <v>0.875</v>
      </c>
      <c r="L12">
        <f t="shared" si="9"/>
        <v>0.87760416666666663</v>
      </c>
      <c r="M12">
        <f t="shared" si="10"/>
        <v>0.87758246527777772</v>
      </c>
      <c r="N12">
        <f t="shared" si="11"/>
        <v>-2.9428135910195665E-3</v>
      </c>
    </row>
    <row r="13" spans="1:14" x14ac:dyDescent="0.15">
      <c r="A13">
        <f t="shared" si="12"/>
        <v>0.54999999999999993</v>
      </c>
      <c r="B13">
        <f t="shared" si="0"/>
        <v>1.733253004441655</v>
      </c>
      <c r="C13">
        <f t="shared" si="1"/>
        <v>0.52268722893065911</v>
      </c>
      <c r="D13">
        <f t="shared" si="2"/>
        <v>0.54999999999999993</v>
      </c>
      <c r="E13">
        <f t="shared" si="3"/>
        <v>0.52227083333333324</v>
      </c>
      <c r="F13">
        <f t="shared" si="4"/>
        <v>0.52269023697916661</v>
      </c>
      <c r="G13">
        <f t="shared" si="5"/>
        <v>0.52268721627433645</v>
      </c>
      <c r="H13">
        <f t="shared" si="6"/>
        <v>5.225452155243724E-2</v>
      </c>
      <c r="I13">
        <f t="shared" si="7"/>
        <v>0.8525245220595058</v>
      </c>
      <c r="J13">
        <f>1</f>
        <v>1</v>
      </c>
      <c r="K13">
        <f t="shared" si="8"/>
        <v>0.84875</v>
      </c>
      <c r="L13">
        <f t="shared" si="9"/>
        <v>0.85256276041666668</v>
      </c>
      <c r="M13">
        <f t="shared" si="10"/>
        <v>0.85252431508246529</v>
      </c>
      <c r="N13">
        <f t="shared" si="11"/>
        <v>-4.427464503176287E-3</v>
      </c>
    </row>
    <row r="14" spans="1:14" x14ac:dyDescent="0.15">
      <c r="A14">
        <f t="shared" si="12"/>
        <v>0.6</v>
      </c>
      <c r="B14">
        <f t="shared" si="0"/>
        <v>1.8221187708571429</v>
      </c>
      <c r="C14">
        <f t="shared" si="1"/>
        <v>0.56464247339503537</v>
      </c>
      <c r="D14">
        <f t="shared" si="2"/>
        <v>0.6</v>
      </c>
      <c r="E14">
        <f t="shared" si="3"/>
        <v>0.56399999999999995</v>
      </c>
      <c r="F14">
        <f t="shared" si="4"/>
        <v>0.56464799999999993</v>
      </c>
      <c r="G14">
        <f t="shared" si="5"/>
        <v>0.56464244571428568</v>
      </c>
      <c r="H14">
        <f t="shared" si="6"/>
        <v>6.2619318012635164E-2</v>
      </c>
      <c r="I14">
        <f t="shared" si="7"/>
        <v>0.82533561490967833</v>
      </c>
      <c r="J14">
        <f>1</f>
        <v>1</v>
      </c>
      <c r="K14">
        <f t="shared" si="8"/>
        <v>0.82000000000000006</v>
      </c>
      <c r="L14">
        <f t="shared" si="9"/>
        <v>0.82540000000000002</v>
      </c>
      <c r="M14">
        <f t="shared" si="10"/>
        <v>0.82533520000000005</v>
      </c>
      <c r="N14">
        <f t="shared" si="11"/>
        <v>-6.4647820999002639E-3</v>
      </c>
    </row>
    <row r="15" spans="1:14" x14ac:dyDescent="0.15">
      <c r="A15">
        <f t="shared" si="12"/>
        <v>0.65</v>
      </c>
      <c r="B15">
        <f t="shared" si="0"/>
        <v>1.9155407679957226</v>
      </c>
      <c r="C15">
        <f t="shared" si="1"/>
        <v>0.60518640573603955</v>
      </c>
      <c r="D15">
        <f t="shared" si="2"/>
        <v>0.65</v>
      </c>
      <c r="E15">
        <f t="shared" si="3"/>
        <v>0.60422916666666671</v>
      </c>
      <c r="F15">
        <f t="shared" si="4"/>
        <v>0.60519607552083332</v>
      </c>
      <c r="G15">
        <f t="shared" si="5"/>
        <v>0.60518634887819323</v>
      </c>
      <c r="H15">
        <f t="shared" si="6"/>
        <v>7.4049241422495776E-2</v>
      </c>
      <c r="I15">
        <f t="shared" si="7"/>
        <v>0.79608379854905587</v>
      </c>
      <c r="J15">
        <f>1</f>
        <v>1</v>
      </c>
      <c r="K15">
        <f t="shared" si="8"/>
        <v>0.78874999999999995</v>
      </c>
      <c r="L15">
        <f t="shared" si="9"/>
        <v>0.79618776041666661</v>
      </c>
      <c r="M15">
        <f t="shared" si="10"/>
        <v>0.79608301195746523</v>
      </c>
      <c r="N15">
        <f t="shared" si="11"/>
        <v>-9.2123449345690896E-3</v>
      </c>
    </row>
    <row r="16" spans="1:14" x14ac:dyDescent="0.15">
      <c r="A16">
        <f t="shared" si="12"/>
        <v>0.70000000000000007</v>
      </c>
      <c r="B16">
        <f t="shared" si="0"/>
        <v>2.0137525879565978</v>
      </c>
      <c r="C16">
        <f t="shared" si="1"/>
        <v>0.64421768723769113</v>
      </c>
      <c r="D16">
        <f t="shared" si="2"/>
        <v>0.70000000000000007</v>
      </c>
      <c r="E16">
        <f t="shared" si="3"/>
        <v>0.64283333333333337</v>
      </c>
      <c r="F16">
        <f t="shared" si="4"/>
        <v>0.64423391666666674</v>
      </c>
      <c r="G16">
        <f t="shared" si="5"/>
        <v>0.64421757652777789</v>
      </c>
      <c r="H16">
        <f t="shared" si="6"/>
        <v>8.6589228869972723E-2</v>
      </c>
      <c r="I16">
        <f t="shared" si="7"/>
        <v>0.76484218728448838</v>
      </c>
      <c r="J16">
        <f>1</f>
        <v>1</v>
      </c>
      <c r="K16">
        <f t="shared" si="8"/>
        <v>0.75499999999999989</v>
      </c>
      <c r="L16">
        <f t="shared" si="9"/>
        <v>0.7650041666666666</v>
      </c>
      <c r="M16">
        <f t="shared" si="10"/>
        <v>0.76484076527777767</v>
      </c>
      <c r="N16">
        <f t="shared" si="11"/>
        <v>-1.2868258901136713E-2</v>
      </c>
    </row>
    <row r="17" spans="1:14" x14ac:dyDescent="0.15">
      <c r="A17">
        <f t="shared" si="12"/>
        <v>0.75000000000000011</v>
      </c>
      <c r="B17">
        <f t="shared" si="0"/>
        <v>2.1169997930526736</v>
      </c>
      <c r="C17">
        <f t="shared" si="1"/>
        <v>0.68163876002333423</v>
      </c>
      <c r="D17">
        <f t="shared" si="2"/>
        <v>0.75000000000000011</v>
      </c>
      <c r="E17">
        <f t="shared" si="3"/>
        <v>0.67968750000000011</v>
      </c>
      <c r="F17">
        <f t="shared" si="4"/>
        <v>0.68166503906250009</v>
      </c>
      <c r="G17">
        <f t="shared" si="5"/>
        <v>0.6816385541643416</v>
      </c>
      <c r="H17">
        <f t="shared" si="6"/>
        <v>0.10028954335625764</v>
      </c>
      <c r="I17">
        <f t="shared" si="7"/>
        <v>0.73168886887382079</v>
      </c>
      <c r="J17">
        <f>1</f>
        <v>1</v>
      </c>
      <c r="K17">
        <f t="shared" si="8"/>
        <v>0.71874999999999989</v>
      </c>
      <c r="L17">
        <f t="shared" si="9"/>
        <v>0.73193359374999989</v>
      </c>
      <c r="M17">
        <f t="shared" si="10"/>
        <v>0.73168640136718743</v>
      </c>
      <c r="N17">
        <f t="shared" si="11"/>
        <v>-1.7683566641837484E-2</v>
      </c>
    </row>
    <row r="18" spans="1:14" x14ac:dyDescent="0.15">
      <c r="A18">
        <f t="shared" si="12"/>
        <v>0.80000000000000016</v>
      </c>
      <c r="B18">
        <f t="shared" si="0"/>
        <v>2.2255405267301596</v>
      </c>
      <c r="C18">
        <f t="shared" si="1"/>
        <v>0.7173560908995229</v>
      </c>
      <c r="D18">
        <f t="shared" si="2"/>
        <v>0.80000000000000016</v>
      </c>
      <c r="E18">
        <f t="shared" si="3"/>
        <v>0.71466666666666678</v>
      </c>
      <c r="F18">
        <f t="shared" si="4"/>
        <v>0.71739733333333344</v>
      </c>
      <c r="G18">
        <f t="shared" si="5"/>
        <v>0.71735572317460328</v>
      </c>
      <c r="H18">
        <f t="shared" si="6"/>
        <v>0.11520625551090893</v>
      </c>
      <c r="I18">
        <f t="shared" si="7"/>
        <v>0.69670670934716528</v>
      </c>
      <c r="J18">
        <f>1</f>
        <v>1</v>
      </c>
      <c r="K18">
        <f t="shared" si="8"/>
        <v>0.67999999999999994</v>
      </c>
      <c r="L18">
        <f t="shared" si="9"/>
        <v>0.69706666666666661</v>
      </c>
      <c r="M18">
        <f t="shared" si="10"/>
        <v>0.69670257777777778</v>
      </c>
      <c r="N18">
        <f t="shared" si="11"/>
        <v>-2.3979544222876823E-2</v>
      </c>
    </row>
    <row r="19" spans="1:14" x14ac:dyDescent="0.15">
      <c r="A19">
        <f t="shared" si="12"/>
        <v>0.8500000000000002</v>
      </c>
      <c r="B19">
        <f t="shared" si="0"/>
        <v>2.3396461548885492</v>
      </c>
      <c r="C19">
        <f t="shared" si="1"/>
        <v>0.75128040514029282</v>
      </c>
      <c r="D19">
        <f t="shared" si="2"/>
        <v>0.8500000000000002</v>
      </c>
      <c r="E19">
        <f t="shared" si="3"/>
        <v>0.74764583333333345</v>
      </c>
      <c r="F19">
        <f t="shared" si="4"/>
        <v>0.75134337760416681</v>
      </c>
      <c r="G19">
        <f t="shared" si="5"/>
        <v>0.75127977103903165</v>
      </c>
      <c r="H19">
        <f t="shared" si="6"/>
        <v>0.13140179643214928</v>
      </c>
      <c r="I19">
        <f t="shared" si="7"/>
        <v>0.65998314588498197</v>
      </c>
      <c r="J19">
        <f>1</f>
        <v>1</v>
      </c>
      <c r="K19">
        <f t="shared" si="8"/>
        <v>0.63874999999999982</v>
      </c>
      <c r="L19">
        <f t="shared" si="9"/>
        <v>0.66050026041666654</v>
      </c>
      <c r="M19">
        <f t="shared" si="10"/>
        <v>0.65997644164496516</v>
      </c>
      <c r="N19">
        <f t="shared" si="11"/>
        <v>-3.2172254727066231E-2</v>
      </c>
    </row>
    <row r="20" spans="1:14" x14ac:dyDescent="0.15">
      <c r="A20">
        <f t="shared" si="12"/>
        <v>0.90000000000000024</v>
      </c>
      <c r="B20">
        <f t="shared" si="0"/>
        <v>2.4596019389486621</v>
      </c>
      <c r="C20">
        <f t="shared" si="1"/>
        <v>0.78332690962748353</v>
      </c>
      <c r="D20">
        <f t="shared" si="2"/>
        <v>0.90000000000000024</v>
      </c>
      <c r="E20">
        <f t="shared" si="3"/>
        <v>0.77850000000000019</v>
      </c>
      <c r="F20">
        <f t="shared" si="4"/>
        <v>0.78342075000000022</v>
      </c>
      <c r="G20">
        <f t="shared" si="5"/>
        <v>0.78332584982142883</v>
      </c>
      <c r="H20">
        <f t="shared" si="6"/>
        <v>0.14894559211300606</v>
      </c>
      <c r="I20">
        <f t="shared" si="7"/>
        <v>0.62160996827066428</v>
      </c>
      <c r="J20">
        <f>1</f>
        <v>1</v>
      </c>
      <c r="K20">
        <f t="shared" si="8"/>
        <v>0.59499999999999975</v>
      </c>
      <c r="L20">
        <f t="shared" si="9"/>
        <v>0.62233749999999977</v>
      </c>
      <c r="M20">
        <f t="shared" si="10"/>
        <v>0.62159938749999977</v>
      </c>
      <c r="N20">
        <f t="shared" si="11"/>
        <v>-4.2808142772700668E-2</v>
      </c>
    </row>
    <row r="21" spans="1:14" x14ac:dyDescent="0.15">
      <c r="A21">
        <f t="shared" si="12"/>
        <v>0.95000000000000029</v>
      </c>
      <c r="B21">
        <f t="shared" si="0"/>
        <v>2.5857077420554337</v>
      </c>
      <c r="C21">
        <f t="shared" si="1"/>
        <v>0.81341550478937397</v>
      </c>
      <c r="D21">
        <f t="shared" si="2"/>
        <v>0.95000000000000029</v>
      </c>
      <c r="E21">
        <f t="shared" si="3"/>
        <v>0.80710416666666684</v>
      </c>
      <c r="F21">
        <f t="shared" si="4"/>
        <v>0.81355234114583352</v>
      </c>
      <c r="G21">
        <f t="shared" si="5"/>
        <v>0.81341378215851334</v>
      </c>
      <c r="H21">
        <f t="shared" si="6"/>
        <v>0.16791479189469538</v>
      </c>
      <c r="I21">
        <f t="shared" si="7"/>
        <v>0.58168308946388325</v>
      </c>
      <c r="J21">
        <f>1</f>
        <v>1</v>
      </c>
      <c r="K21">
        <f t="shared" si="8"/>
        <v>0.54874999999999974</v>
      </c>
      <c r="L21">
        <f t="shared" si="9"/>
        <v>0.58268776041666648</v>
      </c>
      <c r="M21">
        <f t="shared" si="10"/>
        <v>0.58166679945746513</v>
      </c>
      <c r="N21">
        <f t="shared" si="11"/>
        <v>-5.6616893391617726E-2</v>
      </c>
    </row>
    <row r="22" spans="1:14" x14ac:dyDescent="0.15">
      <c r="A22">
        <f t="shared" si="12"/>
        <v>1.0000000000000002</v>
      </c>
      <c r="B22">
        <f t="shared" si="0"/>
        <v>2.7182787698412705</v>
      </c>
      <c r="C22">
        <f t="shared" si="1"/>
        <v>0.84147098480789662</v>
      </c>
      <c r="D22">
        <f t="shared" si="2"/>
        <v>1.0000000000000002</v>
      </c>
      <c r="E22">
        <f t="shared" si="3"/>
        <v>0.83333333333333348</v>
      </c>
      <c r="F22">
        <f t="shared" si="4"/>
        <v>0.84166666666666679</v>
      </c>
      <c r="G22">
        <f t="shared" si="5"/>
        <v>0.84146825396825409</v>
      </c>
      <c r="H22">
        <f t="shared" si="6"/>
        <v>0.18839510577812132</v>
      </c>
      <c r="I22">
        <f t="shared" si="7"/>
        <v>0.54030230586813954</v>
      </c>
      <c r="J22">
        <f>1</f>
        <v>1</v>
      </c>
      <c r="K22">
        <f t="shared" si="8"/>
        <v>0.49999999999999978</v>
      </c>
      <c r="L22">
        <f t="shared" si="9"/>
        <v>0.54166666666666652</v>
      </c>
      <c r="M22">
        <f t="shared" si="10"/>
        <v>0.54027777777777763</v>
      </c>
      <c r="N22">
        <f t="shared" si="11"/>
        <v>-7.4592141159537301E-2</v>
      </c>
    </row>
    <row r="23" spans="1:14" x14ac:dyDescent="0.15">
      <c r="A23">
        <f t="shared" si="12"/>
        <v>1.0500000000000003</v>
      </c>
      <c r="B23">
        <f t="shared" si="0"/>
        <v>2.8576463472147835</v>
      </c>
      <c r="C23">
        <f t="shared" si="1"/>
        <v>0.86742322559401708</v>
      </c>
      <c r="D23">
        <f t="shared" si="2"/>
        <v>1.0500000000000003</v>
      </c>
      <c r="E23">
        <f t="shared" si="3"/>
        <v>0.85706250000000017</v>
      </c>
      <c r="F23">
        <f t="shared" si="4"/>
        <v>0.86769817968750018</v>
      </c>
      <c r="G23">
        <f t="shared" si="5"/>
        <v>0.86741899309570336</v>
      </c>
      <c r="H23">
        <f t="shared" si="6"/>
        <v>0.21048176832128679</v>
      </c>
      <c r="I23">
        <f t="shared" si="7"/>
        <v>0.49757104789172674</v>
      </c>
      <c r="J23">
        <f>1</f>
        <v>1</v>
      </c>
      <c r="K23">
        <f t="shared" si="8"/>
        <v>0.44874999999999976</v>
      </c>
      <c r="L23">
        <f t="shared" si="9"/>
        <v>0.49939609374999983</v>
      </c>
      <c r="M23">
        <f t="shared" si="10"/>
        <v>0.49753484980468732</v>
      </c>
      <c r="N23">
        <f t="shared" si="11"/>
        <v>-9.8118747259488076E-2</v>
      </c>
    </row>
    <row r="24" spans="1:14" x14ac:dyDescent="0.15">
      <c r="A24">
        <f t="shared" si="12"/>
        <v>1.1000000000000003</v>
      </c>
      <c r="B24">
        <f t="shared" si="0"/>
        <v>3.0041587326788206</v>
      </c>
      <c r="C24">
        <f t="shared" si="1"/>
        <v>0.89120736006143553</v>
      </c>
      <c r="D24">
        <f t="shared" si="2"/>
        <v>1.1000000000000003</v>
      </c>
      <c r="E24">
        <f t="shared" si="3"/>
        <v>0.87816666666666676</v>
      </c>
      <c r="F24">
        <f t="shared" si="4"/>
        <v>0.89158758333333343</v>
      </c>
      <c r="G24">
        <f t="shared" si="5"/>
        <v>0.89120093311507942</v>
      </c>
      <c r="H24">
        <f t="shared" si="6"/>
        <v>0.23428065037992013</v>
      </c>
      <c r="I24">
        <f t="shared" si="7"/>
        <v>0.45359612142557709</v>
      </c>
      <c r="J24">
        <f>1</f>
        <v>1</v>
      </c>
      <c r="K24">
        <f t="shared" si="8"/>
        <v>0.39499999999999968</v>
      </c>
      <c r="L24">
        <f t="shared" si="9"/>
        <v>0.45600416666666643</v>
      </c>
      <c r="M24">
        <f t="shared" si="10"/>
        <v>0.45354366527777756</v>
      </c>
      <c r="N24">
        <f t="shared" si="11"/>
        <v>-0.12918126645664332</v>
      </c>
    </row>
    <row r="25" spans="1:14" x14ac:dyDescent="0.15">
      <c r="A25">
        <f t="shared" si="12"/>
        <v>1.1500000000000004</v>
      </c>
      <c r="B25">
        <f t="shared" si="0"/>
        <v>3.1581819717207673</v>
      </c>
      <c r="C25">
        <f t="shared" si="1"/>
        <v>0.91276394026052121</v>
      </c>
      <c r="D25">
        <f t="shared" si="2"/>
        <v>1.1500000000000004</v>
      </c>
      <c r="E25">
        <f t="shared" si="3"/>
        <v>0.89652083333333343</v>
      </c>
      <c r="F25">
        <f t="shared" si="4"/>
        <v>0.91328214322916679</v>
      </c>
      <c r="G25">
        <f t="shared" si="5"/>
        <v>0.91275436150685152</v>
      </c>
      <c r="H25">
        <f t="shared" si="6"/>
        <v>0.2599095442703041</v>
      </c>
      <c r="I25">
        <f t="shared" si="7"/>
        <v>0.40848744088415695</v>
      </c>
      <c r="J25">
        <f>1</f>
        <v>1</v>
      </c>
      <c r="K25">
        <f t="shared" si="8"/>
        <v>0.33874999999999955</v>
      </c>
      <c r="L25">
        <f t="shared" si="9"/>
        <v>0.41162526041666631</v>
      </c>
      <c r="M25">
        <f t="shared" si="10"/>
        <v>0.40841267601996489</v>
      </c>
      <c r="N25">
        <f t="shared" si="11"/>
        <v>-0.1707211382881518</v>
      </c>
    </row>
    <row r="26" spans="1:14" x14ac:dyDescent="0.15">
      <c r="A26">
        <f t="shared" si="12"/>
        <v>1.2000000000000004</v>
      </c>
      <c r="B26">
        <f t="shared" si="0"/>
        <v>3.3201007908571438</v>
      </c>
      <c r="C26">
        <f t="shared" si="1"/>
        <v>0.93203908596722651</v>
      </c>
      <c r="D26">
        <f t="shared" si="2"/>
        <v>1.2000000000000004</v>
      </c>
      <c r="E26">
        <f t="shared" si="3"/>
        <v>0.91200000000000014</v>
      </c>
      <c r="F26">
        <f t="shared" si="4"/>
        <v>0.93273600000000023</v>
      </c>
      <c r="G26">
        <f t="shared" si="5"/>
        <v>0.93202505142857162</v>
      </c>
      <c r="H26">
        <f t="shared" si="6"/>
        <v>0.28749965325187687</v>
      </c>
      <c r="I26">
        <f t="shared" si="7"/>
        <v>0.36235775447667323</v>
      </c>
      <c r="J26">
        <f>1</f>
        <v>1</v>
      </c>
      <c r="K26">
        <f t="shared" si="8"/>
        <v>0.27999999999999947</v>
      </c>
      <c r="L26">
        <f t="shared" si="9"/>
        <v>0.36639999999999961</v>
      </c>
      <c r="M26">
        <f t="shared" si="10"/>
        <v>0.3622527999999996</v>
      </c>
      <c r="N26">
        <f t="shared" si="11"/>
        <v>-0.22728299162692692</v>
      </c>
    </row>
    <row r="27" spans="1:14" x14ac:dyDescent="0.15">
      <c r="A27">
        <f t="shared" si="12"/>
        <v>1.2500000000000004</v>
      </c>
      <c r="B27">
        <f t="shared" si="0"/>
        <v>3.490319533953592</v>
      </c>
      <c r="C27">
        <f t="shared" si="1"/>
        <v>0.94898461935558631</v>
      </c>
      <c r="D27">
        <f t="shared" si="2"/>
        <v>1.2500000000000004</v>
      </c>
      <c r="E27">
        <f t="shared" si="3"/>
        <v>0.92447916666666674</v>
      </c>
      <c r="F27">
        <f t="shared" si="4"/>
        <v>0.94991048177083348</v>
      </c>
      <c r="G27">
        <f t="shared" si="5"/>
        <v>0.94896437629820818</v>
      </c>
      <c r="H27">
        <f t="shared" si="6"/>
        <v>0.31719732280679158</v>
      </c>
      <c r="I27">
        <f t="shared" si="7"/>
        <v>0.31532236239526823</v>
      </c>
      <c r="J27">
        <f>1</f>
        <v>1</v>
      </c>
      <c r="K27">
        <f t="shared" si="8"/>
        <v>0.21874999999999944</v>
      </c>
      <c r="L27">
        <f t="shared" si="9"/>
        <v>0.32047526041666624</v>
      </c>
      <c r="M27">
        <f t="shared" si="10"/>
        <v>0.31517706976996485</v>
      </c>
      <c r="N27">
        <f t="shared" si="11"/>
        <v>-0.30626550448779072</v>
      </c>
    </row>
    <row r="28" spans="1:14" x14ac:dyDescent="0.15">
      <c r="A28">
        <f t="shared" si="12"/>
        <v>1.3000000000000005</v>
      </c>
      <c r="B28">
        <f t="shared" si="0"/>
        <v>3.6692631424804087</v>
      </c>
      <c r="C28">
        <f t="shared" si="1"/>
        <v>0.96355818541719307</v>
      </c>
      <c r="D28">
        <f t="shared" si="2"/>
        <v>1.3000000000000005</v>
      </c>
      <c r="E28">
        <f t="shared" si="3"/>
        <v>0.93383333333333352</v>
      </c>
      <c r="F28">
        <f t="shared" si="4"/>
        <v>0.96477441666666686</v>
      </c>
      <c r="G28">
        <f t="shared" si="5"/>
        <v>0.9635294064087303</v>
      </c>
      <c r="H28">
        <f t="shared" si="6"/>
        <v>0.34916605937724221</v>
      </c>
      <c r="I28">
        <f t="shared" si="7"/>
        <v>0.26749882862458696</v>
      </c>
      <c r="J28">
        <f>1</f>
        <v>1</v>
      </c>
      <c r="K28">
        <f t="shared" si="8"/>
        <v>0.15499999999999936</v>
      </c>
      <c r="L28">
        <f t="shared" si="9"/>
        <v>0.27400416666666622</v>
      </c>
      <c r="M28">
        <f t="shared" si="10"/>
        <v>0.26730026527777734</v>
      </c>
      <c r="N28">
        <f t="shared" si="11"/>
        <v>-0.42055821030330803</v>
      </c>
    </row>
    <row r="29" spans="1:14" x14ac:dyDescent="0.15">
      <c r="A29">
        <f t="shared" si="12"/>
        <v>1.3500000000000005</v>
      </c>
      <c r="B29">
        <f t="shared" si="0"/>
        <v>3.8573781814028432</v>
      </c>
      <c r="C29">
        <f t="shared" si="1"/>
        <v>0.9757233578266592</v>
      </c>
      <c r="D29">
        <f t="shared" si="2"/>
        <v>1.3500000000000005</v>
      </c>
      <c r="E29">
        <f t="shared" si="3"/>
        <v>0.93993750000000009</v>
      </c>
      <c r="F29">
        <f t="shared" si="4"/>
        <v>0.97730444531250016</v>
      </c>
      <c r="G29">
        <f t="shared" si="5"/>
        <v>0.97568298679268983</v>
      </c>
      <c r="H29">
        <f t="shared" si="6"/>
        <v>0.38358889245719269</v>
      </c>
      <c r="I29">
        <f t="shared" si="7"/>
        <v>0.21900668709304105</v>
      </c>
      <c r="J29">
        <f>1</f>
        <v>1</v>
      </c>
      <c r="K29">
        <f t="shared" si="8"/>
        <v>8.8749999999999329E-2</v>
      </c>
      <c r="L29">
        <f t="shared" si="9"/>
        <v>0.22714609374999953</v>
      </c>
      <c r="M29">
        <f t="shared" si="10"/>
        <v>0.21873853105468702</v>
      </c>
      <c r="N29">
        <f t="shared" si="11"/>
        <v>-0.5947612322801108</v>
      </c>
    </row>
    <row r="30" spans="1:14" x14ac:dyDescent="0.15">
      <c r="A30">
        <f t="shared" si="12"/>
        <v>1.4000000000000006</v>
      </c>
      <c r="B30">
        <f t="shared" si="0"/>
        <v>4.0551339124444468</v>
      </c>
      <c r="C30">
        <f t="shared" si="1"/>
        <v>0.98544972998846025</v>
      </c>
      <c r="D30">
        <f t="shared" si="2"/>
        <v>1.4000000000000006</v>
      </c>
      <c r="E30">
        <f t="shared" si="3"/>
        <v>0.94266666666666676</v>
      </c>
      <c r="F30">
        <f t="shared" si="4"/>
        <v>0.98748533333333355</v>
      </c>
      <c r="G30">
        <f t="shared" si="5"/>
        <v>0.98539379555555573</v>
      </c>
      <c r="H30">
        <f t="shared" si="6"/>
        <v>0.42067114881283163</v>
      </c>
      <c r="I30">
        <f t="shared" si="7"/>
        <v>0.16996714290024037</v>
      </c>
      <c r="J30">
        <f>1</f>
        <v>1</v>
      </c>
      <c r="K30">
        <f t="shared" si="8"/>
        <v>1.9999999999999241E-2</v>
      </c>
      <c r="L30">
        <f t="shared" si="9"/>
        <v>0.18006666666666615</v>
      </c>
      <c r="M30">
        <f t="shared" si="10"/>
        <v>0.16960897777777725</v>
      </c>
      <c r="N30">
        <f t="shared" si="11"/>
        <v>-0.88233019830345716</v>
      </c>
    </row>
    <row r="31" spans="1:14" x14ac:dyDescent="0.15">
      <c r="A31">
        <f t="shared" si="12"/>
        <v>1.4500000000000006</v>
      </c>
      <c r="B31">
        <f t="shared" si="0"/>
        <v>4.2630234165008103</v>
      </c>
      <c r="C31">
        <f t="shared" si="1"/>
        <v>0.99271299103758859</v>
      </c>
      <c r="D31">
        <f t="shared" si="2"/>
        <v>1.4500000000000006</v>
      </c>
      <c r="E31">
        <f t="shared" si="3"/>
        <v>0.94189583333333327</v>
      </c>
      <c r="F31">
        <f t="shared" si="4"/>
        <v>0.99531028385416676</v>
      </c>
      <c r="G31">
        <f t="shared" si="5"/>
        <v>0.99263638189654646</v>
      </c>
      <c r="H31">
        <f t="shared" si="6"/>
        <v>0.46064372390700092</v>
      </c>
      <c r="I31">
        <f t="shared" si="7"/>
        <v>0.12050276936736595</v>
      </c>
      <c r="J31">
        <f>1</f>
        <v>1</v>
      </c>
      <c r="K31">
        <f t="shared" si="8"/>
        <v>-5.1250000000000906E-2</v>
      </c>
      <c r="L31">
        <f t="shared" si="9"/>
        <v>0.13293776041666608</v>
      </c>
      <c r="M31">
        <f t="shared" si="10"/>
        <v>0.12002926820746465</v>
      </c>
      <c r="N31">
        <f t="shared" si="11"/>
        <v>-1.4253014289137176</v>
      </c>
    </row>
    <row r="32" spans="1:14" x14ac:dyDescent="0.15">
      <c r="A32">
        <f t="shared" si="12"/>
        <v>1.5000000000000007</v>
      </c>
      <c r="B32">
        <f t="shared" si="0"/>
        <v>4.4815647670200924</v>
      </c>
      <c r="C32">
        <f t="shared" si="1"/>
        <v>0.99749498660405445</v>
      </c>
      <c r="D32">
        <f t="shared" si="2"/>
        <v>1.5000000000000007</v>
      </c>
      <c r="E32">
        <f t="shared" si="3"/>
        <v>0.9375</v>
      </c>
      <c r="F32">
        <f t="shared" si="4"/>
        <v>1.0007812500000002</v>
      </c>
      <c r="G32">
        <f t="shared" si="5"/>
        <v>0.9973911830357145</v>
      </c>
      <c r="H32">
        <f t="shared" si="6"/>
        <v>0.50376695637008806</v>
      </c>
      <c r="I32">
        <f t="shared" si="7"/>
        <v>7.073720166770224E-2</v>
      </c>
      <c r="J32">
        <f>1</f>
        <v>1</v>
      </c>
      <c r="K32">
        <f t="shared" si="8"/>
        <v>-0.12500000000000089</v>
      </c>
      <c r="L32">
        <f t="shared" si="9"/>
        <v>8.5937499999999445E-2</v>
      </c>
      <c r="M32">
        <f t="shared" si="10"/>
        <v>7.01171874999994E-2</v>
      </c>
      <c r="N32">
        <f t="shared" si="11"/>
        <v>-2.7671041128712672</v>
      </c>
    </row>
    <row r="33" spans="1:14" x14ac:dyDescent="0.15">
      <c r="A33">
        <f t="shared" si="12"/>
        <v>1.5500000000000007</v>
      </c>
      <c r="B33">
        <f t="shared" si="0"/>
        <v>4.7113022562058262</v>
      </c>
      <c r="C33">
        <f t="shared" si="1"/>
        <v>0.99978376418935699</v>
      </c>
      <c r="D33">
        <f t="shared" si="2"/>
        <v>1.5500000000000007</v>
      </c>
      <c r="E33">
        <f t="shared" si="3"/>
        <v>0.92935416666666659</v>
      </c>
      <c r="F33">
        <f t="shared" si="4"/>
        <v>1.0039092473958333</v>
      </c>
      <c r="G33">
        <f t="shared" si="5"/>
        <v>0.99964451926602804</v>
      </c>
      <c r="H33">
        <f t="shared" si="6"/>
        <v>0.55033523799695738</v>
      </c>
      <c r="I33">
        <f t="shared" si="7"/>
        <v>2.0794827803091762E-2</v>
      </c>
      <c r="J33">
        <f>1</f>
        <v>1</v>
      </c>
      <c r="K33">
        <f t="shared" si="8"/>
        <v>-0.20125000000000104</v>
      </c>
      <c r="L33">
        <f t="shared" si="9"/>
        <v>3.9250260416666044E-2</v>
      </c>
      <c r="M33">
        <f t="shared" si="10"/>
        <v>1.9990197894964604E-2</v>
      </c>
      <c r="N33">
        <f t="shared" si="11"/>
        <v>-10.677887304749854</v>
      </c>
    </row>
    <row r="34" spans="1:14" x14ac:dyDescent="0.15">
      <c r="A34">
        <f t="shared" si="12"/>
        <v>1.6000000000000008</v>
      </c>
      <c r="B34">
        <f t="shared" si="0"/>
        <v>4.9528076759365121</v>
      </c>
      <c r="C34">
        <f t="shared" si="1"/>
        <v>0.99957360304150511</v>
      </c>
      <c r="D34">
        <f t="shared" si="2"/>
        <v>1.6000000000000008</v>
      </c>
      <c r="E34">
        <f t="shared" si="3"/>
        <v>0.91733333333333322</v>
      </c>
      <c r="F34">
        <f t="shared" si="4"/>
        <v>1.0047146666666666</v>
      </c>
      <c r="G34">
        <f t="shared" si="5"/>
        <v>0.99938856634920636</v>
      </c>
      <c r="H34">
        <f t="shared" si="6"/>
        <v>0.60068252616067164</v>
      </c>
      <c r="I34">
        <f t="shared" si="7"/>
        <v>-2.9199522301289482E-2</v>
      </c>
      <c r="J34">
        <f>1</f>
        <v>1</v>
      </c>
      <c r="K34">
        <f t="shared" si="8"/>
        <v>-0.28000000000000114</v>
      </c>
      <c r="L34">
        <f t="shared" si="9"/>
        <v>-6.9333333333339575E-3</v>
      </c>
      <c r="M34">
        <f t="shared" si="10"/>
        <v>-3.023502222222291E-2</v>
      </c>
      <c r="N34">
        <f t="shared" si="11"/>
        <v>8.5891979708050243</v>
      </c>
    </row>
    <row r="35" spans="1:14" x14ac:dyDescent="0.15">
      <c r="A35">
        <f t="shared" si="12"/>
        <v>1.6500000000000008</v>
      </c>
      <c r="B35">
        <f t="shared" si="0"/>
        <v>5.2066816553356015</v>
      </c>
      <c r="C35">
        <f t="shared" si="1"/>
        <v>0.99686502845391878</v>
      </c>
      <c r="D35">
        <f t="shared" si="2"/>
        <v>1.6500000000000008</v>
      </c>
      <c r="E35">
        <f t="shared" si="3"/>
        <v>0.90131249999999963</v>
      </c>
      <c r="F35">
        <f t="shared" si="4"/>
        <v>1.0032275859374999</v>
      </c>
      <c r="G35">
        <f t="shared" si="5"/>
        <v>0.99662130447405128</v>
      </c>
      <c r="H35">
        <f t="shared" si="6"/>
        <v>0.65518897032535828</v>
      </c>
      <c r="I35">
        <f t="shared" si="7"/>
        <v>-7.9120888806734749E-2</v>
      </c>
      <c r="J35">
        <f>1</f>
        <v>1</v>
      </c>
      <c r="K35">
        <f t="shared" si="8"/>
        <v>-0.3612500000000014</v>
      </c>
      <c r="L35">
        <f t="shared" si="9"/>
        <v>-5.2416406250000769E-2</v>
      </c>
      <c r="M35">
        <f t="shared" si="10"/>
        <v>-8.044305488281335E-2</v>
      </c>
      <c r="N35">
        <f t="shared" si="11"/>
        <v>3.5657980521731942</v>
      </c>
    </row>
    <row r="36" spans="1:14" x14ac:dyDescent="0.15">
      <c r="A36">
        <f t="shared" si="12"/>
        <v>1.7000000000000008</v>
      </c>
      <c r="B36">
        <f t="shared" si="0"/>
        <v>5.473555056964539</v>
      </c>
      <c r="C36">
        <f t="shared" si="1"/>
        <v>0.99166481045246846</v>
      </c>
      <c r="D36">
        <f t="shared" si="2"/>
        <v>1.7000000000000008</v>
      </c>
      <c r="E36">
        <f t="shared" si="3"/>
        <v>0.88116666666666632</v>
      </c>
      <c r="F36">
        <f t="shared" si="4"/>
        <v>0.99948808333333328</v>
      </c>
      <c r="G36">
        <f t="shared" si="5"/>
        <v>0.9913464429960317</v>
      </c>
      <c r="H36">
        <f t="shared" si="6"/>
        <v>0.71428892311338466</v>
      </c>
      <c r="I36">
        <f t="shared" si="7"/>
        <v>-0.12884449429552552</v>
      </c>
      <c r="J36">
        <f>1</f>
        <v>1</v>
      </c>
      <c r="K36">
        <f t="shared" si="8"/>
        <v>-0.44500000000000139</v>
      </c>
      <c r="L36">
        <f t="shared" si="9"/>
        <v>-9.6995833333334058E-2</v>
      </c>
      <c r="M36">
        <f t="shared" si="10"/>
        <v>-0.13052023472222304</v>
      </c>
      <c r="N36">
        <f t="shared" si="11"/>
        <v>2.4537758282423963</v>
      </c>
    </row>
    <row r="37" spans="1:14" x14ac:dyDescent="0.15">
      <c r="A37">
        <f t="shared" si="12"/>
        <v>1.7500000000000009</v>
      </c>
      <c r="B37">
        <f t="shared" si="0"/>
        <v>5.7540904336505516</v>
      </c>
      <c r="C37">
        <f t="shared" si="1"/>
        <v>0.9839859468739367</v>
      </c>
      <c r="D37">
        <f t="shared" si="2"/>
        <v>1.7500000000000009</v>
      </c>
      <c r="E37">
        <f t="shared" si="3"/>
        <v>0.85677083333333293</v>
      </c>
      <c r="F37">
        <f t="shared" si="4"/>
        <v>0.99354654947916665</v>
      </c>
      <c r="G37">
        <f t="shared" si="5"/>
        <v>0.98357332017686627</v>
      </c>
      <c r="H37">
        <f t="shared" si="6"/>
        <v>0.77848068415981353</v>
      </c>
      <c r="I37">
        <f t="shared" si="7"/>
        <v>-0.17824605564949297</v>
      </c>
      <c r="J37">
        <f>1</f>
        <v>1</v>
      </c>
      <c r="K37">
        <f t="shared" si="8"/>
        <v>-0.53125000000000155</v>
      </c>
      <c r="L37">
        <f t="shared" si="9"/>
        <v>-0.14046223958333409</v>
      </c>
      <c r="M37">
        <f t="shared" si="10"/>
        <v>-0.18035515679253561</v>
      </c>
      <c r="N37">
        <f t="shared" si="11"/>
        <v>1.9804306079269627</v>
      </c>
    </row>
    <row r="38" spans="1:14" x14ac:dyDescent="0.15">
      <c r="A38">
        <f t="shared" si="12"/>
        <v>1.8000000000000009</v>
      </c>
      <c r="B38">
        <f t="shared" si="0"/>
        <v>6.0489835480000052</v>
      </c>
      <c r="C38">
        <f t="shared" si="1"/>
        <v>0.97384763087819493</v>
      </c>
      <c r="D38">
        <f t="shared" si="2"/>
        <v>1.8000000000000009</v>
      </c>
      <c r="E38">
        <f t="shared" si="3"/>
        <v>0.82799999999999951</v>
      </c>
      <c r="F38">
        <f t="shared" si="4"/>
        <v>0.9854639999999999</v>
      </c>
      <c r="G38">
        <f t="shared" si="5"/>
        <v>0.97331677714285703</v>
      </c>
      <c r="H38">
        <f t="shared" si="6"/>
        <v>0.84833842885339206</v>
      </c>
      <c r="I38">
        <f t="shared" si="7"/>
        <v>-0.22720209469308797</v>
      </c>
      <c r="J38">
        <f>1</f>
        <v>1</v>
      </c>
      <c r="K38">
        <f t="shared" si="8"/>
        <v>-0.62000000000000166</v>
      </c>
      <c r="L38">
        <f t="shared" si="9"/>
        <v>-0.18260000000000076</v>
      </c>
      <c r="M38">
        <f t="shared" si="10"/>
        <v>-0.22983920000000091</v>
      </c>
      <c r="N38">
        <f t="shared" si="11"/>
        <v>1.7288480805492483</v>
      </c>
    </row>
    <row r="39" spans="1:14" x14ac:dyDescent="0.15">
      <c r="A39">
        <f t="shared" si="12"/>
        <v>1.850000000000001</v>
      </c>
      <c r="B39">
        <f t="shared" si="0"/>
        <v>6.3589649566871351</v>
      </c>
      <c r="C39">
        <f t="shared" si="1"/>
        <v>0.96127520297529967</v>
      </c>
      <c r="D39">
        <f t="shared" si="2"/>
        <v>1.850000000000001</v>
      </c>
      <c r="E39">
        <f t="shared" si="3"/>
        <v>0.79472916666666604</v>
      </c>
      <c r="F39">
        <f t="shared" si="4"/>
        <v>0.9753123880208332</v>
      </c>
      <c r="G39">
        <f t="shared" si="5"/>
        <v>0.96059700528072278</v>
      </c>
      <c r="H39">
        <f t="shared" si="6"/>
        <v>0.92452691411778509</v>
      </c>
      <c r="I39">
        <f t="shared" si="7"/>
        <v>-0.27559024682451377</v>
      </c>
      <c r="J39">
        <f>1</f>
        <v>1</v>
      </c>
      <c r="K39">
        <f t="shared" si="8"/>
        <v>-0.71125000000000171</v>
      </c>
      <c r="L39">
        <f t="shared" si="9"/>
        <v>-0.22318723958333408</v>
      </c>
      <c r="M39">
        <f t="shared" si="10"/>
        <v>-0.27886706616753565</v>
      </c>
      <c r="N39">
        <f t="shared" si="11"/>
        <v>1.5808242787811748</v>
      </c>
    </row>
    <row r="40" spans="1:14" x14ac:dyDescent="0.15">
      <c r="A40">
        <f t="shared" si="12"/>
        <v>1.900000000000001</v>
      </c>
      <c r="B40">
        <f t="shared" si="0"/>
        <v>6.6848016616470805</v>
      </c>
      <c r="C40">
        <f t="shared" si="1"/>
        <v>0.94630008768741414</v>
      </c>
      <c r="D40">
        <f t="shared" si="2"/>
        <v>1.900000000000001</v>
      </c>
      <c r="E40">
        <f t="shared" si="3"/>
        <v>0.75683333333333258</v>
      </c>
      <c r="F40">
        <f t="shared" si="4"/>
        <v>0.96317491666666644</v>
      </c>
      <c r="G40">
        <f t="shared" si="5"/>
        <v>0.94543936628968228</v>
      </c>
      <c r="H40">
        <f t="shared" si="6"/>
        <v>1.0078197442031909</v>
      </c>
      <c r="I40">
        <f t="shared" si="7"/>
        <v>-0.32328956686350441</v>
      </c>
      <c r="J40">
        <f>1</f>
        <v>1</v>
      </c>
      <c r="K40">
        <f t="shared" si="8"/>
        <v>-0.80500000000000194</v>
      </c>
      <c r="L40">
        <f t="shared" si="9"/>
        <v>-0.26199583333333409</v>
      </c>
      <c r="M40">
        <f t="shared" si="10"/>
        <v>-0.32733733472222321</v>
      </c>
      <c r="N40">
        <f t="shared" si="11"/>
        <v>1.4900277723465161</v>
      </c>
    </row>
    <row r="41" spans="1:14" x14ac:dyDescent="0.15">
      <c r="A41">
        <f t="shared" si="12"/>
        <v>1.9500000000000011</v>
      </c>
      <c r="B41">
        <f t="shared" si="0"/>
        <v>7.0272988303411861</v>
      </c>
      <c r="C41">
        <f t="shared" si="1"/>
        <v>0.92895971500386887</v>
      </c>
      <c r="D41">
        <f t="shared" si="2"/>
        <v>1.9500000000000011</v>
      </c>
      <c r="E41">
        <f t="shared" si="3"/>
        <v>0.71418749999999909</v>
      </c>
      <c r="F41">
        <f t="shared" si="4"/>
        <v>0.94914635156249971</v>
      </c>
      <c r="G41">
        <f t="shared" si="5"/>
        <v>0.92787418410853761</v>
      </c>
      <c r="H41">
        <f t="shared" si="6"/>
        <v>1.0991222423373654</v>
      </c>
      <c r="I41">
        <f t="shared" si="7"/>
        <v>-0.37018083135128793</v>
      </c>
      <c r="J41">
        <f>1</f>
        <v>1</v>
      </c>
      <c r="K41">
        <f t="shared" si="8"/>
        <v>-0.9012500000000021</v>
      </c>
      <c r="L41">
        <f t="shared" si="9"/>
        <v>-0.29879140625000078</v>
      </c>
      <c r="M41">
        <f t="shared" si="10"/>
        <v>-0.37515303300781355</v>
      </c>
      <c r="N41">
        <f t="shared" si="11"/>
        <v>1.4346209302900104</v>
      </c>
    </row>
    <row r="42" spans="1:14" x14ac:dyDescent="0.15">
      <c r="A42">
        <f t="shared" si="12"/>
        <v>2.0000000000000009</v>
      </c>
      <c r="B42">
        <f t="shared" si="0"/>
        <v>7.3873015873015939</v>
      </c>
      <c r="C42">
        <f t="shared" si="1"/>
        <v>0.90929742682568138</v>
      </c>
      <c r="D42">
        <f t="shared" si="2"/>
        <v>2.0000000000000009</v>
      </c>
      <c r="E42">
        <f t="shared" si="3"/>
        <v>0.66666666666666585</v>
      </c>
      <c r="F42">
        <f t="shared" si="4"/>
        <v>0.93333333333333313</v>
      </c>
      <c r="G42">
        <f t="shared" si="5"/>
        <v>0.9079365079365076</v>
      </c>
      <c r="H42">
        <f t="shared" si="6"/>
        <v>1.1995003405892346</v>
      </c>
      <c r="I42">
        <f t="shared" si="7"/>
        <v>-0.41614683654714318</v>
      </c>
      <c r="J42">
        <f>1</f>
        <v>1</v>
      </c>
      <c r="K42">
        <f t="shared" si="8"/>
        <v>-1.0000000000000018</v>
      </c>
      <c r="L42">
        <f t="shared" si="9"/>
        <v>-0.33333333333333393</v>
      </c>
      <c r="M42">
        <f t="shared" si="10"/>
        <v>-0.42222222222222305</v>
      </c>
      <c r="N42">
        <f t="shared" si="11"/>
        <v>1.4029979617223804</v>
      </c>
    </row>
    <row r="43" spans="1:14" x14ac:dyDescent="0.15">
      <c r="A43">
        <f t="shared" si="12"/>
        <v>2.0500000000000007</v>
      </c>
      <c r="B43">
        <f t="shared" si="0"/>
        <v>7.7656968792012409</v>
      </c>
      <c r="C43">
        <f t="shared" si="1"/>
        <v>0.88736236863337514</v>
      </c>
      <c r="D43">
        <f t="shared" si="2"/>
        <v>2.0500000000000007</v>
      </c>
      <c r="E43">
        <f t="shared" si="3"/>
        <v>0.6141458333333325</v>
      </c>
      <c r="F43">
        <f t="shared" si="4"/>
        <v>0.91585469010416642</v>
      </c>
      <c r="G43">
        <f t="shared" si="5"/>
        <v>0.88566584556656092</v>
      </c>
      <c r="H43">
        <f t="shared" si="6"/>
        <v>1.3102174178934376</v>
      </c>
      <c r="I43">
        <f t="shared" si="7"/>
        <v>-0.46107269137671353</v>
      </c>
      <c r="J43">
        <f>1</f>
        <v>1</v>
      </c>
      <c r="K43">
        <f t="shared" si="8"/>
        <v>-1.1012500000000016</v>
      </c>
      <c r="L43">
        <f t="shared" si="9"/>
        <v>-0.36537473958333377</v>
      </c>
      <c r="M43">
        <f t="shared" si="10"/>
        <v>-0.46845859898003539</v>
      </c>
      <c r="N43">
        <f t="shared" si="11"/>
        <v>1.3884520176456068</v>
      </c>
    </row>
    <row r="44" spans="1:14" x14ac:dyDescent="0.15">
      <c r="A44">
        <f t="shared" si="12"/>
        <v>2.1000000000000005</v>
      </c>
      <c r="B44">
        <f t="shared" si="0"/>
        <v>8.163415415734379</v>
      </c>
      <c r="C44">
        <f t="shared" si="1"/>
        <v>0.86320936664887349</v>
      </c>
      <c r="D44">
        <f t="shared" si="2"/>
        <v>2.1000000000000005</v>
      </c>
      <c r="E44">
        <f t="shared" si="3"/>
        <v>0.55649999999999955</v>
      </c>
      <c r="F44">
        <f t="shared" si="4"/>
        <v>0.89684174999999988</v>
      </c>
      <c r="G44">
        <f t="shared" si="5"/>
        <v>0.86110586624999985</v>
      </c>
      <c r="H44">
        <f t="shared" si="6"/>
        <v>1.4327817573997836</v>
      </c>
      <c r="I44">
        <f t="shared" si="7"/>
        <v>-0.5048461045998579</v>
      </c>
      <c r="J44">
        <f>1</f>
        <v>1</v>
      </c>
      <c r="K44">
        <f t="shared" si="8"/>
        <v>-1.205000000000001</v>
      </c>
      <c r="L44">
        <f t="shared" si="9"/>
        <v>-0.39466250000000025</v>
      </c>
      <c r="M44">
        <f t="shared" si="10"/>
        <v>-0.51378211250000039</v>
      </c>
      <c r="N44">
        <f t="shared" si="11"/>
        <v>1.3868659954405047</v>
      </c>
    </row>
    <row r="45" spans="1:14" x14ac:dyDescent="0.15">
      <c r="A45">
        <f t="shared" si="12"/>
        <v>2.1500000000000004</v>
      </c>
      <c r="B45">
        <f t="shared" si="0"/>
        <v>8.5814336886318863</v>
      </c>
      <c r="C45">
        <f t="shared" si="1"/>
        <v>0.83689879079849749</v>
      </c>
      <c r="D45">
        <f t="shared" si="2"/>
        <v>2.1500000000000004</v>
      </c>
      <c r="E45">
        <f t="shared" si="3"/>
        <v>0.4936041666666664</v>
      </c>
      <c r="F45">
        <f t="shared" si="4"/>
        <v>0.87643865364583329</v>
      </c>
      <c r="G45">
        <f t="shared" si="5"/>
        <v>0.83430407231104287</v>
      </c>
      <c r="H45">
        <f t="shared" si="6"/>
        <v>1.5690083719067793</v>
      </c>
      <c r="I45">
        <f t="shared" si="7"/>
        <v>-0.54735766548027143</v>
      </c>
      <c r="J45">
        <f>1</f>
        <v>1</v>
      </c>
      <c r="K45">
        <f t="shared" si="8"/>
        <v>-1.3112500000000007</v>
      </c>
      <c r="L45">
        <f t="shared" si="9"/>
        <v>-0.42093723958333351</v>
      </c>
      <c r="M45">
        <f t="shared" si="10"/>
        <v>-0.55811959741753503</v>
      </c>
      <c r="N45">
        <f t="shared" si="11"/>
        <v>1.3955999572043309</v>
      </c>
    </row>
    <row r="46" spans="1:14" x14ac:dyDescent="0.15">
      <c r="A46">
        <f t="shared" si="12"/>
        <v>2.2000000000000002</v>
      </c>
      <c r="B46">
        <f t="shared" si="0"/>
        <v>9.0207760711746072</v>
      </c>
      <c r="C46">
        <f t="shared" si="1"/>
        <v>0.80849640381959009</v>
      </c>
      <c r="D46">
        <f t="shared" si="2"/>
        <v>2.2000000000000002</v>
      </c>
      <c r="E46">
        <f t="shared" si="3"/>
        <v>0.4253333333333329</v>
      </c>
      <c r="F46">
        <f t="shared" si="4"/>
        <v>0.85480266666666638</v>
      </c>
      <c r="G46">
        <f t="shared" si="5"/>
        <v>0.80531143873015842</v>
      </c>
      <c r="H46">
        <f t="shared" si="6"/>
        <v>1.7211005387364886</v>
      </c>
      <c r="I46">
        <f t="shared" si="7"/>
        <v>-0.58850111725534582</v>
      </c>
      <c r="J46">
        <f>1</f>
        <v>1</v>
      </c>
      <c r="K46">
        <f t="shared" si="8"/>
        <v>-1.4200000000000004</v>
      </c>
      <c r="L46">
        <f t="shared" si="9"/>
        <v>-0.4439333333333334</v>
      </c>
      <c r="M46">
        <f t="shared" si="10"/>
        <v>-0.60140542222222237</v>
      </c>
      <c r="N46">
        <f t="shared" si="11"/>
        <v>1.4129096077550418</v>
      </c>
    </row>
    <row r="47" spans="1:14" x14ac:dyDescent="0.15">
      <c r="A47">
        <f t="shared" si="12"/>
        <v>2.25</v>
      </c>
      <c r="B47">
        <f t="shared" si="0"/>
        <v>9.4825170006070838</v>
      </c>
      <c r="C47">
        <f t="shared" si="1"/>
        <v>0.7780731968879212</v>
      </c>
      <c r="D47">
        <f t="shared" si="2"/>
        <v>2.25</v>
      </c>
      <c r="E47">
        <f t="shared" si="3"/>
        <v>0.3515625</v>
      </c>
      <c r="F47">
        <f t="shared" si="4"/>
        <v>0.83210449218750004</v>
      </c>
      <c r="G47">
        <f t="shared" si="5"/>
        <v>0.77418201991489966</v>
      </c>
      <c r="H47">
        <f t="shared" si="6"/>
        <v>1.8917587818207608</v>
      </c>
      <c r="I47">
        <f t="shared" si="7"/>
        <v>-0.62817362272273913</v>
      </c>
      <c r="J47">
        <f>1</f>
        <v>1</v>
      </c>
      <c r="K47">
        <f t="shared" si="8"/>
        <v>-1.53125</v>
      </c>
      <c r="L47">
        <f t="shared" si="9"/>
        <v>-0.46337890625</v>
      </c>
      <c r="M47">
        <f t="shared" si="10"/>
        <v>-0.64358215332031254</v>
      </c>
      <c r="N47">
        <f t="shared" si="11"/>
        <v>1.4376222506175769</v>
      </c>
    </row>
    <row r="48" spans="1:14" x14ac:dyDescent="0.15">
      <c r="A48">
        <f t="shared" si="12"/>
        <v>2.2999999999999998</v>
      </c>
      <c r="B48">
        <f t="shared" si="0"/>
        <v>9.9677832458931022</v>
      </c>
      <c r="C48">
        <f t="shared" si="1"/>
        <v>0.74570521217672026</v>
      </c>
      <c r="D48">
        <f t="shared" si="2"/>
        <v>2.2999999999999998</v>
      </c>
      <c r="E48">
        <f t="shared" si="3"/>
        <v>0.27216666666666711</v>
      </c>
      <c r="F48">
        <f t="shared" si="4"/>
        <v>0.80852858333333366</v>
      </c>
      <c r="G48">
        <f t="shared" si="5"/>
        <v>0.74097252287698445</v>
      </c>
      <c r="H48">
        <f t="shared" si="6"/>
        <v>2.0843287165531255</v>
      </c>
      <c r="I48">
        <f t="shared" si="7"/>
        <v>-0.6662760212798241</v>
      </c>
      <c r="J48">
        <f>1</f>
        <v>1</v>
      </c>
      <c r="K48">
        <f t="shared" si="8"/>
        <v>-1.6449999999999996</v>
      </c>
      <c r="L48">
        <f t="shared" si="9"/>
        <v>-0.47899583333333329</v>
      </c>
      <c r="M48">
        <f t="shared" si="10"/>
        <v>-0.68460123472222212</v>
      </c>
      <c r="N48">
        <f t="shared" si="11"/>
        <v>1.468946723972119</v>
      </c>
    </row>
    <row r="49" spans="1:14" x14ac:dyDescent="0.15">
      <c r="A49">
        <f t="shared" si="12"/>
        <v>2.3499999999999996</v>
      </c>
      <c r="B49">
        <f t="shared" si="0"/>
        <v>10.477756263293493</v>
      </c>
      <c r="C49">
        <f t="shared" si="1"/>
        <v>0.71147335279084467</v>
      </c>
      <c r="D49">
        <f t="shared" si="2"/>
        <v>2.3499999999999996</v>
      </c>
      <c r="E49">
        <f t="shared" si="3"/>
        <v>0.18702083333333386</v>
      </c>
      <c r="F49">
        <f t="shared" si="4"/>
        <v>0.78427345572916674</v>
      </c>
      <c r="G49">
        <f t="shared" si="5"/>
        <v>0.70574184603438139</v>
      </c>
      <c r="H49">
        <f t="shared" si="6"/>
        <v>2.3030049414806975</v>
      </c>
      <c r="I49">
        <f t="shared" si="7"/>
        <v>-0.70271307677355366</v>
      </c>
      <c r="J49">
        <f>1</f>
        <v>1</v>
      </c>
      <c r="K49">
        <f t="shared" si="8"/>
        <v>-1.7612499999999991</v>
      </c>
      <c r="L49">
        <f t="shared" si="9"/>
        <v>-0.49049973958333326</v>
      </c>
      <c r="M49">
        <f t="shared" si="10"/>
        <v>-0.72442368335503438</v>
      </c>
      <c r="N49">
        <f t="shared" si="11"/>
        <v>1.5063572291647485</v>
      </c>
    </row>
    <row r="50" spans="1:14" x14ac:dyDescent="0.15">
      <c r="A50">
        <f t="shared" si="12"/>
        <v>2.3999999999999995</v>
      </c>
      <c r="B50">
        <f t="shared" si="0"/>
        <v>11.013674642285707</v>
      </c>
      <c r="C50">
        <f t="shared" si="1"/>
        <v>0.67546318055115129</v>
      </c>
      <c r="D50">
        <f t="shared" si="2"/>
        <v>2.3999999999999995</v>
      </c>
      <c r="E50">
        <f t="shared" si="3"/>
        <v>9.6000000000001418E-2</v>
      </c>
      <c r="F50">
        <f t="shared" si="4"/>
        <v>0.75955200000000067</v>
      </c>
      <c r="G50">
        <f t="shared" si="5"/>
        <v>0.66855058285714364</v>
      </c>
      <c r="H50">
        <f t="shared" si="6"/>
        <v>2.553117429793426</v>
      </c>
      <c r="I50">
        <f t="shared" si="7"/>
        <v>-0.73739371554124511</v>
      </c>
      <c r="J50">
        <f>1</f>
        <v>1</v>
      </c>
      <c r="K50">
        <f t="shared" si="8"/>
        <v>-1.8799999999999986</v>
      </c>
      <c r="L50">
        <f t="shared" si="9"/>
        <v>-0.49759999999999982</v>
      </c>
      <c r="M50">
        <f t="shared" si="10"/>
        <v>-0.76302079999999939</v>
      </c>
      <c r="N50">
        <f t="shared" si="11"/>
        <v>1.5495199652197786</v>
      </c>
    </row>
    <row r="51" spans="1:14" x14ac:dyDescent="0.15">
      <c r="A51">
        <f t="shared" si="12"/>
        <v>2.4499999999999993</v>
      </c>
      <c r="B51">
        <f t="shared" si="0"/>
        <v>11.576836644383828</v>
      </c>
      <c r="C51">
        <f t="shared" si="1"/>
        <v>0.63776470213450431</v>
      </c>
      <c r="D51">
        <f t="shared" si="2"/>
        <v>2.4499999999999993</v>
      </c>
      <c r="E51">
        <f t="shared" si="3"/>
        <v>-1.0208333333321384E-3</v>
      </c>
      <c r="F51">
        <f t="shared" si="4"/>
        <v>0.73459179427083354</v>
      </c>
      <c r="G51">
        <f t="shared" si="5"/>
        <v>0.6294604895757383</v>
      </c>
      <c r="H51">
        <f t="shared" si="6"/>
        <v>2.8415421734696369</v>
      </c>
      <c r="I51">
        <f t="shared" si="7"/>
        <v>-0.77023125404730686</v>
      </c>
      <c r="J51">
        <f>1</f>
        <v>1</v>
      </c>
      <c r="K51">
        <f t="shared" si="8"/>
        <v>-2.0012499999999984</v>
      </c>
      <c r="L51">
        <f t="shared" si="9"/>
        <v>-0.49999973958333332</v>
      </c>
      <c r="M51">
        <f t="shared" si="10"/>
        <v>-0.8003748958550343</v>
      </c>
      <c r="N51">
        <f t="shared" si="11"/>
        <v>1.5982456430897876</v>
      </c>
    </row>
    <row r="52" spans="1:14" x14ac:dyDescent="0.15">
      <c r="A52">
        <f t="shared" si="12"/>
        <v>2.4999999999999991</v>
      </c>
      <c r="B52">
        <f t="shared" si="0"/>
        <v>12.168602837456586</v>
      </c>
      <c r="C52">
        <f t="shared" si="1"/>
        <v>0.59847214410395722</v>
      </c>
      <c r="D52">
        <f t="shared" si="2"/>
        <v>2.4999999999999991</v>
      </c>
      <c r="E52">
        <f t="shared" si="3"/>
        <v>-0.10416666666666474</v>
      </c>
      <c r="F52">
        <f t="shared" si="4"/>
        <v>0.70963541666666718</v>
      </c>
      <c r="G52">
        <f t="shared" si="5"/>
        <v>0.58853391617063577</v>
      </c>
      <c r="H52">
        <f t="shared" si="6"/>
        <v>3.1773038638966931</v>
      </c>
      <c r="I52">
        <f t="shared" si="7"/>
        <v>-0.80114361554693314</v>
      </c>
      <c r="J52">
        <f>1</f>
        <v>1</v>
      </c>
      <c r="K52">
        <f t="shared" si="8"/>
        <v>-2.1249999999999978</v>
      </c>
      <c r="L52">
        <f t="shared" si="9"/>
        <v>-0.49739583333333348</v>
      </c>
      <c r="M52">
        <f t="shared" si="10"/>
        <v>-0.83648003472222165</v>
      </c>
      <c r="N52">
        <f t="shared" si="11"/>
        <v>1.6524582593712369</v>
      </c>
    </row>
    <row r="53" spans="1:14" x14ac:dyDescent="0.15">
      <c r="A53">
        <f t="shared" si="12"/>
        <v>2.5499999999999989</v>
      </c>
      <c r="B53">
        <f t="shared" si="0"/>
        <v>12.790398828180169</v>
      </c>
      <c r="C53">
        <f t="shared" si="1"/>
        <v>0.55768371739141775</v>
      </c>
      <c r="D53">
        <f t="shared" si="2"/>
        <v>2.5499999999999989</v>
      </c>
      <c r="E53">
        <f t="shared" si="3"/>
        <v>-0.21356249999999699</v>
      </c>
      <c r="F53">
        <f t="shared" si="4"/>
        <v>0.68494075781250108</v>
      </c>
      <c r="G53">
        <f t="shared" si="5"/>
        <v>0.54583319986188772</v>
      </c>
      <c r="H53">
        <f t="shared" si="6"/>
        <v>3.5724842244412303</v>
      </c>
      <c r="I53">
        <f t="shared" si="7"/>
        <v>-0.83005353523522163</v>
      </c>
      <c r="J53">
        <f>1</f>
        <v>1</v>
      </c>
      <c r="K53">
        <f t="shared" si="8"/>
        <v>-2.2512499999999971</v>
      </c>
      <c r="L53">
        <f t="shared" si="9"/>
        <v>-0.48947890625000023</v>
      </c>
      <c r="M53">
        <f t="shared" si="10"/>
        <v>-0.87134279082031174</v>
      </c>
      <c r="N53">
        <f t="shared" si="11"/>
        <v>1.7121744615689578</v>
      </c>
    </row>
    <row r="54" spans="1:14" x14ac:dyDescent="0.15">
      <c r="A54">
        <f t="shared" si="12"/>
        <v>2.5999999999999988</v>
      </c>
      <c r="B54">
        <f t="shared" si="0"/>
        <v>13.443718095301572</v>
      </c>
      <c r="C54">
        <f t="shared" si="1"/>
        <v>0.51550137182146527</v>
      </c>
      <c r="D54">
        <f t="shared" si="2"/>
        <v>2.5999999999999988</v>
      </c>
      <c r="E54">
        <f t="shared" si="3"/>
        <v>-0.32933333333333037</v>
      </c>
      <c r="F54">
        <f t="shared" si="4"/>
        <v>0.66078133333333411</v>
      </c>
      <c r="G54">
        <f t="shared" si="5"/>
        <v>0.50142002031746158</v>
      </c>
      <c r="H54">
        <f t="shared" si="6"/>
        <v>4.0436335228618221</v>
      </c>
      <c r="I54">
        <f t="shared" si="7"/>
        <v>-0.85688875336894654</v>
      </c>
      <c r="J54">
        <f>1</f>
        <v>1</v>
      </c>
      <c r="K54">
        <f t="shared" si="8"/>
        <v>-2.3799999999999968</v>
      </c>
      <c r="L54">
        <f t="shared" si="9"/>
        <v>-0.47593333333333354</v>
      </c>
      <c r="M54">
        <f t="shared" si="10"/>
        <v>-0.90498302222222127</v>
      </c>
      <c r="N54">
        <f t="shared" si="11"/>
        <v>1.777490065825676</v>
      </c>
    </row>
    <row r="55" spans="1:14" x14ac:dyDescent="0.15">
      <c r="A55">
        <f t="shared" si="12"/>
        <v>2.6499999999999986</v>
      </c>
      <c r="B55">
        <f t="shared" si="0"/>
        <v>14.130124926427316</v>
      </c>
      <c r="C55">
        <f t="shared" si="1"/>
        <v>0.47203054128988381</v>
      </c>
      <c r="D55">
        <f t="shared" si="2"/>
        <v>2.6499999999999986</v>
      </c>
      <c r="E55">
        <f t="shared" si="3"/>
        <v>-0.4516041666666637</v>
      </c>
      <c r="F55">
        <f t="shared" si="4"/>
        <v>0.63744659635416667</v>
      </c>
      <c r="G55">
        <f t="shared" si="5"/>
        <v>0.45535471579907683</v>
      </c>
      <c r="H55">
        <f t="shared" si="6"/>
        <v>4.6140435166727451</v>
      </c>
      <c r="I55">
        <f t="shared" si="7"/>
        <v>-0.88158219587828524</v>
      </c>
      <c r="J55">
        <f>1</f>
        <v>1</v>
      </c>
      <c r="K55">
        <f t="shared" si="8"/>
        <v>-2.5112499999999964</v>
      </c>
      <c r="L55">
        <f t="shared" si="9"/>
        <v>-0.45643723958333382</v>
      </c>
      <c r="M55">
        <f t="shared" si="10"/>
        <v>-0.93743465991753372</v>
      </c>
      <c r="N55">
        <f t="shared" si="11"/>
        <v>1.8485715929166855</v>
      </c>
    </row>
    <row r="56" spans="1:14" x14ac:dyDescent="0.15">
      <c r="A56">
        <f t="shared" si="12"/>
        <v>2.6999999999999984</v>
      </c>
      <c r="B56">
        <f t="shared" si="0"/>
        <v>14.851257461091496</v>
      </c>
      <c r="C56">
        <f t="shared" si="1"/>
        <v>0.42737988023383139</v>
      </c>
      <c r="D56">
        <f t="shared" si="2"/>
        <v>2.6999999999999984</v>
      </c>
      <c r="E56">
        <f t="shared" si="3"/>
        <v>-0.5804999999999958</v>
      </c>
      <c r="F56">
        <f t="shared" si="4"/>
        <v>0.61524225000000055</v>
      </c>
      <c r="G56">
        <f t="shared" si="5"/>
        <v>0.40769555946428715</v>
      </c>
      <c r="H56">
        <f t="shared" si="6"/>
        <v>5.3175645950454049</v>
      </c>
      <c r="I56">
        <f t="shared" si="7"/>
        <v>-0.90407214201706043</v>
      </c>
      <c r="J56">
        <f>1</f>
        <v>1</v>
      </c>
      <c r="K56">
        <f t="shared" si="8"/>
        <v>-2.6449999999999956</v>
      </c>
      <c r="L56">
        <f t="shared" si="9"/>
        <v>-0.43066250000000084</v>
      </c>
      <c r="M56">
        <f t="shared" si="10"/>
        <v>-0.96874651249999888</v>
      </c>
      <c r="N56">
        <f t="shared" si="11"/>
        <v>1.9256514796471658</v>
      </c>
    </row>
    <row r="57" spans="1:14" x14ac:dyDescent="0.15">
      <c r="A57">
        <f t="shared" si="12"/>
        <v>2.7499999999999982</v>
      </c>
      <c r="B57">
        <f t="shared" si="0"/>
        <v>15.608830842896085</v>
      </c>
      <c r="C57">
        <f t="shared" si="1"/>
        <v>0.38166099205233334</v>
      </c>
      <c r="D57">
        <f t="shared" si="2"/>
        <v>2.7499999999999982</v>
      </c>
      <c r="E57">
        <f t="shared" si="3"/>
        <v>-0.7161458333333286</v>
      </c>
      <c r="F57">
        <f t="shared" si="4"/>
        <v>0.59449055989583388</v>
      </c>
      <c r="G57">
        <f t="shared" si="5"/>
        <v>0.35849799504355939</v>
      </c>
      <c r="H57">
        <f t="shared" si="6"/>
        <v>6.2053473036692166</v>
      </c>
      <c r="I57">
        <f t="shared" si="7"/>
        <v>-0.9243023786324629</v>
      </c>
      <c r="J57">
        <f>1</f>
        <v>1</v>
      </c>
      <c r="K57">
        <f t="shared" si="8"/>
        <v>-2.7812499999999951</v>
      </c>
      <c r="L57">
        <f t="shared" si="9"/>
        <v>-0.39827473958333481</v>
      </c>
      <c r="M57">
        <f t="shared" si="10"/>
        <v>-0.99898308648003387</v>
      </c>
      <c r="N57">
        <f t="shared" si="11"/>
        <v>2.0090261199099695</v>
      </c>
    </row>
    <row r="58" spans="1:14" x14ac:dyDescent="0.15">
      <c r="A58">
        <f t="shared" si="12"/>
        <v>2.799999999999998</v>
      </c>
      <c r="B58">
        <f t="shared" si="0"/>
        <v>16.404640483555525</v>
      </c>
      <c r="C58">
        <f t="shared" si="1"/>
        <v>0.33498815015590677</v>
      </c>
      <c r="D58">
        <f t="shared" si="2"/>
        <v>2.799999999999998</v>
      </c>
      <c r="E58">
        <f t="shared" si="3"/>
        <v>-0.85866666666666136</v>
      </c>
      <c r="F58">
        <f t="shared" si="4"/>
        <v>0.57553066666666708</v>
      </c>
      <c r="G58">
        <f t="shared" si="5"/>
        <v>0.30781383111111282</v>
      </c>
      <c r="H58">
        <f t="shared" si="6"/>
        <v>7.3585046178405129</v>
      </c>
      <c r="I58">
        <f t="shared" si="7"/>
        <v>-0.94222234066865751</v>
      </c>
      <c r="J58">
        <f>1</f>
        <v>1</v>
      </c>
      <c r="K58">
        <f t="shared" si="8"/>
        <v>-2.9199999999999946</v>
      </c>
      <c r="L58">
        <f t="shared" si="9"/>
        <v>-0.3589333333333351</v>
      </c>
      <c r="M58">
        <f t="shared" si="10"/>
        <v>-1.0282254222222211</v>
      </c>
      <c r="N58">
        <f t="shared" si="11"/>
        <v>2.0990562141922759</v>
      </c>
    </row>
    <row r="59" spans="1:14" x14ac:dyDescent="0.15">
      <c r="A59">
        <f t="shared" si="12"/>
        <v>2.8499999999999979</v>
      </c>
      <c r="B59">
        <f t="shared" si="0"/>
        <v>17.240565441716697</v>
      </c>
      <c r="C59">
        <f t="shared" si="1"/>
        <v>0.28747801234254655</v>
      </c>
      <c r="D59">
        <f t="shared" si="2"/>
        <v>2.8499999999999979</v>
      </c>
      <c r="E59">
        <f t="shared" si="3"/>
        <v>-1.0081874999999934</v>
      </c>
      <c r="F59">
        <f t="shared" si="4"/>
        <v>0.55871889843750111</v>
      </c>
      <c r="G59">
        <f t="shared" si="5"/>
        <v>0.25569039316825043</v>
      </c>
      <c r="H59">
        <f t="shared" si="6"/>
        <v>8.9138016740009292</v>
      </c>
      <c r="I59">
        <f t="shared" si="7"/>
        <v>-0.9577872375530897</v>
      </c>
      <c r="J59">
        <f>1</f>
        <v>1</v>
      </c>
      <c r="K59">
        <f t="shared" si="8"/>
        <v>-3.061249999999994</v>
      </c>
      <c r="L59">
        <f t="shared" si="9"/>
        <v>-0.31229140625000218</v>
      </c>
      <c r="M59">
        <f t="shared" si="10"/>
        <v>-1.0565719455078115</v>
      </c>
      <c r="N59">
        <f t="shared" si="11"/>
        <v>2.1961691281465945</v>
      </c>
    </row>
    <row r="60" spans="1:14" x14ac:dyDescent="0.15">
      <c r="A60">
        <f t="shared" si="12"/>
        <v>2.8999999999999977</v>
      </c>
      <c r="B60">
        <f t="shared" si="0"/>
        <v>18.118571919464486</v>
      </c>
      <c r="C60">
        <f t="shared" si="1"/>
        <v>0.23924932921398456</v>
      </c>
      <c r="D60">
        <f t="shared" si="2"/>
        <v>2.8999999999999977</v>
      </c>
      <c r="E60">
        <f t="shared" si="3"/>
        <v>-1.1648333333333252</v>
      </c>
      <c r="F60">
        <f t="shared" si="4"/>
        <v>0.54442908333333473</v>
      </c>
      <c r="G60">
        <f t="shared" si="5"/>
        <v>0.20216963275793987</v>
      </c>
      <c r="H60">
        <f t="shared" si="6"/>
        <v>11.121246105589863</v>
      </c>
      <c r="I60">
        <f t="shared" si="7"/>
        <v>-0.97095816514958999</v>
      </c>
      <c r="J60">
        <f>1</f>
        <v>1</v>
      </c>
      <c r="K60">
        <f t="shared" si="8"/>
        <v>-3.204999999999993</v>
      </c>
      <c r="L60">
        <f t="shared" si="9"/>
        <v>-0.25799583333333587</v>
      </c>
      <c r="M60">
        <f t="shared" si="10"/>
        <v>-1.0841393347222208</v>
      </c>
      <c r="N60">
        <f t="shared" si="11"/>
        <v>2.3008631216425446</v>
      </c>
    </row>
    <row r="61" spans="1:14" x14ac:dyDescent="0.15">
      <c r="A61">
        <f t="shared" si="12"/>
        <v>2.9499999999999975</v>
      </c>
      <c r="B61">
        <f t="shared" si="0"/>
        <v>19.040716879462067</v>
      </c>
      <c r="C61">
        <f t="shared" si="1"/>
        <v>0.19042264736102968</v>
      </c>
      <c r="D61">
        <f t="shared" si="2"/>
        <v>2.9499999999999975</v>
      </c>
      <c r="E61">
        <f t="shared" si="3"/>
        <v>-1.3287291666666574</v>
      </c>
      <c r="F61">
        <f t="shared" si="4"/>
        <v>0.5330528619791679</v>
      </c>
      <c r="G61">
        <f t="shared" si="5"/>
        <v>0.14728719282939967</v>
      </c>
      <c r="H61">
        <f t="shared" si="6"/>
        <v>14.491854781364205</v>
      </c>
      <c r="I61">
        <f t="shared" si="7"/>
        <v>-0.98170220299845357</v>
      </c>
      <c r="J61">
        <f>1</f>
        <v>1</v>
      </c>
      <c r="K61">
        <f t="shared" si="8"/>
        <v>-3.3512499999999923</v>
      </c>
      <c r="L61">
        <f t="shared" si="9"/>
        <v>-0.19568723958333667</v>
      </c>
      <c r="M61">
        <f t="shared" si="10"/>
        <v>-1.1110634036675333</v>
      </c>
      <c r="N61">
        <f t="shared" si="11"/>
        <v>2.4137134354635563</v>
      </c>
    </row>
    <row r="62" spans="1:14" x14ac:dyDescent="0.15">
      <c r="A62">
        <f t="shared" si="12"/>
        <v>2.9999999999999973</v>
      </c>
      <c r="B62">
        <f t="shared" si="0"/>
        <v>20.009151785714238</v>
      </c>
      <c r="C62">
        <f t="shared" si="1"/>
        <v>0.14112000805986985</v>
      </c>
      <c r="D62">
        <f t="shared" si="2"/>
        <v>2.9999999999999973</v>
      </c>
      <c r="E62">
        <f t="shared" si="3"/>
        <v>-1.4999999999999911</v>
      </c>
      <c r="F62">
        <f t="shared" si="4"/>
        <v>0.52499999999999991</v>
      </c>
      <c r="G62">
        <f t="shared" si="5"/>
        <v>9.107142857143119E-2</v>
      </c>
      <c r="H62">
        <f t="shared" si="6"/>
        <v>20.258502187211143</v>
      </c>
      <c r="I62">
        <f t="shared" si="7"/>
        <v>-0.98999249660044508</v>
      </c>
      <c r="J62">
        <f>1</f>
        <v>1</v>
      </c>
      <c r="K62">
        <f t="shared" si="8"/>
        <v>-3.499999999999992</v>
      </c>
      <c r="L62">
        <f t="shared" si="9"/>
        <v>-0.125000000000004</v>
      </c>
      <c r="M62">
        <f t="shared" si="10"/>
        <v>-1.1374999999999986</v>
      </c>
      <c r="N62">
        <f t="shared" si="11"/>
        <v>2.5353803306779712</v>
      </c>
    </row>
    <row r="63" spans="1:14" x14ac:dyDescent="0.15">
      <c r="A63">
        <f t="shared" si="12"/>
        <v>3.0499999999999972</v>
      </c>
      <c r="B63">
        <f t="shared" si="0"/>
        <v>21.026126470981154</v>
      </c>
      <c r="C63">
        <f t="shared" si="1"/>
        <v>9.1464642232439844E-2</v>
      </c>
      <c r="D63">
        <f t="shared" si="2"/>
        <v>3.0499999999999972</v>
      </c>
      <c r="E63">
        <f t="shared" si="3"/>
        <v>-1.6787708333333233</v>
      </c>
      <c r="F63">
        <f t="shared" si="4"/>
        <v>0.52069870052083322</v>
      </c>
      <c r="G63">
        <f t="shared" si="5"/>
        <v>3.3542382933255788E-2</v>
      </c>
      <c r="H63">
        <f t="shared" si="6"/>
        <v>32.346219102339099</v>
      </c>
      <c r="I63">
        <f t="shared" si="7"/>
        <v>-0.99580832453906099</v>
      </c>
      <c r="J63">
        <f>1</f>
        <v>1</v>
      </c>
      <c r="K63">
        <f t="shared" si="8"/>
        <v>-3.6512499999999912</v>
      </c>
      <c r="L63">
        <f t="shared" si="9"/>
        <v>-4.5562239583337938E-2</v>
      </c>
      <c r="M63">
        <f t="shared" si="10"/>
        <v>-1.1636259192925331</v>
      </c>
      <c r="N63">
        <f t="shared" si="11"/>
        <v>2.6666192780524098</v>
      </c>
    </row>
    <row r="64" spans="1:14" x14ac:dyDescent="0.15">
      <c r="A64">
        <f t="shared" si="12"/>
        <v>3.099999999999997</v>
      </c>
      <c r="B64">
        <f t="shared" si="0"/>
        <v>22.09399313390891</v>
      </c>
      <c r="C64">
        <f t="shared" si="1"/>
        <v>4.15806624332936E-2</v>
      </c>
      <c r="D64">
        <f t="shared" si="2"/>
        <v>3.099999999999997</v>
      </c>
      <c r="E64">
        <f t="shared" si="3"/>
        <v>-1.8651666666666555</v>
      </c>
      <c r="F64">
        <f t="shared" si="4"/>
        <v>0.52059591666666671</v>
      </c>
      <c r="G64">
        <f t="shared" si="5"/>
        <v>-2.5289283948409014E-2</v>
      </c>
      <c r="H64">
        <f t="shared" si="6"/>
        <v>73.553886797095117</v>
      </c>
      <c r="I64">
        <f t="shared" si="7"/>
        <v>-0.99913515027327937</v>
      </c>
      <c r="J64">
        <f>1</f>
        <v>1</v>
      </c>
      <c r="K64">
        <f t="shared" si="8"/>
        <v>-3.8049999999999908</v>
      </c>
      <c r="L64">
        <f t="shared" si="9"/>
        <v>4.3004166666661181E-2</v>
      </c>
      <c r="M64">
        <f t="shared" si="10"/>
        <v>-1.1896398347222206</v>
      </c>
      <c r="N64">
        <f t="shared" si="11"/>
        <v>2.8082936016806763</v>
      </c>
    </row>
    <row r="65" spans="1:14" x14ac:dyDescent="0.15">
      <c r="A65">
        <f t="shared" si="12"/>
        <v>3.1499999999999968</v>
      </c>
      <c r="B65">
        <f t="shared" si="0"/>
        <v>23.215210468982288</v>
      </c>
      <c r="C65">
        <f t="shared" si="1"/>
        <v>-8.4072473671455098E-3</v>
      </c>
      <c r="D65">
        <f t="shared" si="2"/>
        <v>3.1499999999999968</v>
      </c>
      <c r="E65">
        <f t="shared" si="3"/>
        <v>-2.0593124999999874</v>
      </c>
      <c r="F65">
        <f t="shared" si="4"/>
        <v>0.52515766406249975</v>
      </c>
      <c r="G65">
        <f t="shared" si="5"/>
        <v>-8.5423412197261572E-2</v>
      </c>
      <c r="H65">
        <f t="shared" si="6"/>
        <v>-375.67673573039019</v>
      </c>
      <c r="I65">
        <f t="shared" si="7"/>
        <v>-0.99996465847134197</v>
      </c>
      <c r="J65">
        <f>1</f>
        <v>1</v>
      </c>
      <c r="K65">
        <f t="shared" si="8"/>
        <v>-3.9612499999999899</v>
      </c>
      <c r="L65">
        <f t="shared" si="9"/>
        <v>0.14108359374999324</v>
      </c>
      <c r="M65">
        <f t="shared" si="10"/>
        <v>-1.2157632423828111</v>
      </c>
      <c r="N65">
        <f t="shared" si="11"/>
        <v>2.9613900015782564</v>
      </c>
    </row>
    <row r="66" spans="1:14" x14ac:dyDescent="0.15">
      <c r="A66">
        <f t="shared" si="12"/>
        <v>3.1999999999999966</v>
      </c>
      <c r="B66">
        <f t="shared" si="0"/>
        <v>24.392347932444363</v>
      </c>
      <c r="C66">
        <f t="shared" si="1"/>
        <v>-5.837414342757654E-2</v>
      </c>
      <c r="D66">
        <f t="shared" si="2"/>
        <v>3.1999999999999966</v>
      </c>
      <c r="E66">
        <f t="shared" si="3"/>
        <v>-2.2613333333333205</v>
      </c>
      <c r="F66">
        <f t="shared" si="4"/>
        <v>0.53486933333333164</v>
      </c>
      <c r="G66">
        <f t="shared" si="5"/>
        <v>-0.14687150730158405</v>
      </c>
      <c r="H66">
        <f t="shared" si="6"/>
        <v>-55.818791542014885</v>
      </c>
      <c r="I66">
        <f t="shared" si="7"/>
        <v>-0.99829477579475323</v>
      </c>
      <c r="J66">
        <f>1</f>
        <v>1</v>
      </c>
      <c r="K66">
        <f t="shared" si="8"/>
        <v>-4.1199999999999894</v>
      </c>
      <c r="L66">
        <f t="shared" si="9"/>
        <v>0.24906666666665878</v>
      </c>
      <c r="M66">
        <f t="shared" si="10"/>
        <v>-1.2422414222222209</v>
      </c>
      <c r="N66">
        <f t="shared" si="11"/>
        <v>3.1270375242823572</v>
      </c>
    </row>
    <row r="67" spans="1:14" x14ac:dyDescent="0.15">
      <c r="A67">
        <f t="shared" si="12"/>
        <v>3.2499999999999964</v>
      </c>
      <c r="B67">
        <f t="shared" ref="B67:B130" si="13">1+A67^1 / FACT(1) + A67^2 / FACT(2) +A67^3 / FACT(3)+A67^4/FACT(4)+A67^5/FACT(5)+A67^6/FACT(6)+A67^7/FACT(7)+A67^8/FACT(8)</f>
        <v>25.628090147366507</v>
      </c>
      <c r="C67">
        <f t="shared" ref="C67:C130" si="14">SIN(A67)</f>
        <v>-0.10819513453010485</v>
      </c>
      <c r="D67">
        <f t="shared" ref="D67:D130" si="15">A67</f>
        <v>3.2499999999999964</v>
      </c>
      <c r="E67">
        <f t="shared" ref="E67:E130" si="16">A67-A67^3/6</f>
        <v>-2.471354166666651</v>
      </c>
      <c r="F67">
        <f t="shared" ref="F67:F130" si="17">A67-A67^3/6+A67^5/FACT(5)</f>
        <v>0.55023600260416572</v>
      </c>
      <c r="G67">
        <f t="shared" ref="G67:G130" si="18">A67-A67^3/6+A67^5/FACT(5)-A67^7/FACT(7)</f>
        <v>-0.20965795365590412</v>
      </c>
      <c r="H67">
        <f t="shared" ref="H67:H130" si="19">(D67-C67)/C67</f>
        <v>-31.038319321056875</v>
      </c>
      <c r="I67">
        <f t="shared" ref="I67:I130" si="20">COS(A67)</f>
        <v>-0.99412967608054659</v>
      </c>
      <c r="J67">
        <f>1</f>
        <v>1</v>
      </c>
      <c r="K67">
        <f t="shared" ref="K67:K130" si="21">1-A67^2/2</f>
        <v>-4.2812499999999885</v>
      </c>
      <c r="L67">
        <f t="shared" ref="L67:L130" si="22">1-A67^2/2+A67^4/FACT(4)</f>
        <v>0.36735026041665808</v>
      </c>
      <c r="M67">
        <f t="shared" ref="M67:M130" si="23">1-A67^2/2+A67^4/FACT(4)-A67^6/FACT(6)</f>
        <v>-1.2693444146050326</v>
      </c>
      <c r="N67">
        <f t="shared" ref="N67:N130" si="24">(K67-I67)/I67</f>
        <v>3.3065307303562599</v>
      </c>
    </row>
    <row r="68" spans="1:14" x14ac:dyDescent="0.15">
      <c r="A68">
        <f t="shared" ref="A68:A131" si="25">A67+0.05</f>
        <v>3.2999999999999963</v>
      </c>
      <c r="B68">
        <f t="shared" si="13"/>
        <v>26.925241451091416</v>
      </c>
      <c r="C68">
        <f t="shared" si="14"/>
        <v>-0.15774569414324469</v>
      </c>
      <c r="D68">
        <f t="shared" si="15"/>
        <v>3.2999999999999963</v>
      </c>
      <c r="E68">
        <f t="shared" si="16"/>
        <v>-2.6894999999999829</v>
      </c>
      <c r="F68">
        <f t="shared" si="17"/>
        <v>0.57178274999999923</v>
      </c>
      <c r="G68">
        <f t="shared" si="18"/>
        <v>-0.2738212773214227</v>
      </c>
      <c r="H68">
        <f t="shared" si="19"/>
        <v>-21.91974692509422</v>
      </c>
      <c r="I68">
        <f t="shared" si="20"/>
        <v>-0.98747976990886543</v>
      </c>
      <c r="J68">
        <f>1</f>
        <v>1</v>
      </c>
      <c r="K68">
        <f t="shared" si="21"/>
        <v>-4.4449999999999878</v>
      </c>
      <c r="L68">
        <f t="shared" si="22"/>
        <v>0.49633749999999033</v>
      </c>
      <c r="M68">
        <f t="shared" si="23"/>
        <v>-1.2973680124999978</v>
      </c>
      <c r="N68">
        <f t="shared" si="24"/>
        <v>3.5013580383628691</v>
      </c>
    </row>
    <row r="69" spans="1:14" x14ac:dyDescent="0.15">
      <c r="A69">
        <f t="shared" si="25"/>
        <v>3.3499999999999961</v>
      </c>
      <c r="B69">
        <f t="shared" si="13"/>
        <v>28.286730588310903</v>
      </c>
      <c r="C69">
        <f t="shared" si="14"/>
        <v>-0.20690197167339586</v>
      </c>
      <c r="D69">
        <f t="shared" si="15"/>
        <v>3.3499999999999961</v>
      </c>
      <c r="E69">
        <f t="shared" si="16"/>
        <v>-2.9158958333333151</v>
      </c>
      <c r="F69">
        <f t="shared" si="17"/>
        <v>0.60005496614583054</v>
      </c>
      <c r="G69">
        <f t="shared" si="18"/>
        <v>-0.33941545878642243</v>
      </c>
      <c r="H69">
        <f t="shared" si="19"/>
        <v>-17.191242514054544</v>
      </c>
      <c r="I69">
        <f t="shared" si="20"/>
        <v>-0.9783616785819349</v>
      </c>
      <c r="J69">
        <f>1</f>
        <v>1</v>
      </c>
      <c r="K69">
        <f t="shared" si="21"/>
        <v>-4.6112499999999867</v>
      </c>
      <c r="L69">
        <f t="shared" si="22"/>
        <v>0.6364377604166549</v>
      </c>
      <c r="M69">
        <f t="shared" si="23"/>
        <v>-1.3266347692925327</v>
      </c>
      <c r="N69">
        <f t="shared" si="24"/>
        <v>3.7132365268881573</v>
      </c>
    </row>
    <row r="70" spans="1:14" x14ac:dyDescent="0.15">
      <c r="A70">
        <f t="shared" si="25"/>
        <v>3.3999999999999959</v>
      </c>
      <c r="B70">
        <f t="shared" si="13"/>
        <v>29.715615553079243</v>
      </c>
      <c r="C70">
        <f t="shared" si="14"/>
        <v>-0.25554110202682739</v>
      </c>
      <c r="D70">
        <f t="shared" si="15"/>
        <v>3.3999999999999959</v>
      </c>
      <c r="E70">
        <f t="shared" si="16"/>
        <v>-3.1506666666666474</v>
      </c>
      <c r="F70">
        <f t="shared" si="17"/>
        <v>0.63561866666666278</v>
      </c>
      <c r="G70">
        <f t="shared" si="18"/>
        <v>-0.40651129650793161</v>
      </c>
      <c r="H70">
        <f t="shared" si="19"/>
        <v>-14.305100326455721</v>
      </c>
      <c r="I70">
        <f t="shared" si="20"/>
        <v>-0.96679819257946209</v>
      </c>
      <c r="J70">
        <f>1</f>
        <v>1</v>
      </c>
      <c r="K70">
        <f t="shared" si="21"/>
        <v>-4.779999999999986</v>
      </c>
      <c r="L70">
        <f t="shared" si="22"/>
        <v>0.78806666666665315</v>
      </c>
      <c r="M70">
        <f t="shared" si="23"/>
        <v>-1.3574950222222202</v>
      </c>
      <c r="N70">
        <f t="shared" si="24"/>
        <v>3.9441548781206612</v>
      </c>
    </row>
    <row r="71" spans="1:14" x14ac:dyDescent="0.15">
      <c r="A71">
        <f t="shared" si="25"/>
        <v>3.4499999999999957</v>
      </c>
      <c r="B71">
        <f t="shared" si="13"/>
        <v>31.215088583101934</v>
      </c>
      <c r="C71">
        <f t="shared" si="14"/>
        <v>-0.30354151270842511</v>
      </c>
      <c r="D71">
        <f t="shared" si="15"/>
        <v>3.4499999999999957</v>
      </c>
      <c r="E71">
        <f t="shared" si="16"/>
        <v>-3.3939374999999794</v>
      </c>
      <c r="F71">
        <f t="shared" si="17"/>
        <v>0.67906080468749597</v>
      </c>
      <c r="G71">
        <f t="shared" si="18"/>
        <v>-0.47519782201589833</v>
      </c>
      <c r="H71">
        <f t="shared" si="19"/>
        <v>-12.365825943267224</v>
      </c>
      <c r="I71">
        <f t="shared" si="20"/>
        <v>-0.95281821459430605</v>
      </c>
      <c r="J71">
        <f>1</f>
        <v>1</v>
      </c>
      <c r="K71">
        <f t="shared" si="21"/>
        <v>-4.9512499999999857</v>
      </c>
      <c r="L71">
        <f t="shared" si="22"/>
        <v>0.95164609374998665</v>
      </c>
      <c r="M71">
        <f t="shared" si="23"/>
        <v>-1.3903279314453094</v>
      </c>
      <c r="N71">
        <f t="shared" si="24"/>
        <v>4.1964266889126849</v>
      </c>
    </row>
    <row r="72" spans="1:14" x14ac:dyDescent="0.15">
      <c r="A72">
        <f t="shared" si="25"/>
        <v>3.4999999999999956</v>
      </c>
      <c r="B72">
        <f t="shared" si="13"/>
        <v>32.788481309678673</v>
      </c>
      <c r="C72">
        <f t="shared" si="14"/>
        <v>-0.35078322768961567</v>
      </c>
      <c r="D72">
        <f t="shared" si="15"/>
        <v>3.4999999999999956</v>
      </c>
      <c r="E72">
        <f t="shared" si="16"/>
        <v>-3.6458333333333108</v>
      </c>
      <c r="F72">
        <f t="shared" si="17"/>
        <v>0.73098958333332753</v>
      </c>
      <c r="G72">
        <f t="shared" si="18"/>
        <v>-0.54558376736110525</v>
      </c>
      <c r="H72">
        <f t="shared" si="19"/>
        <v>-10.97767203139173</v>
      </c>
      <c r="I72">
        <f t="shared" si="20"/>
        <v>-0.9364566872907979</v>
      </c>
      <c r="J72">
        <f>1</f>
        <v>1</v>
      </c>
      <c r="K72">
        <f t="shared" si="21"/>
        <v>-5.124999999999984</v>
      </c>
      <c r="L72">
        <f t="shared" si="22"/>
        <v>1.1276041666666492</v>
      </c>
      <c r="M72">
        <f t="shared" si="23"/>
        <v>-1.4255425347222195</v>
      </c>
      <c r="N72">
        <f t="shared" si="24"/>
        <v>4.4727571168580029</v>
      </c>
    </row>
    <row r="73" spans="1:14" x14ac:dyDescent="0.15">
      <c r="A73">
        <f t="shared" si="25"/>
        <v>3.5499999999999954</v>
      </c>
      <c r="B73">
        <f t="shared" si="13"/>
        <v>34.439270066718748</v>
      </c>
      <c r="C73">
        <f t="shared" si="14"/>
        <v>-0.3971481672859557</v>
      </c>
      <c r="D73">
        <f t="shared" si="15"/>
        <v>3.5499999999999954</v>
      </c>
      <c r="E73">
        <f t="shared" si="16"/>
        <v>-3.9064791666666414</v>
      </c>
      <c r="F73">
        <f t="shared" si="17"/>
        <v>0.7920347682291613</v>
      </c>
      <c r="G73">
        <f t="shared" si="18"/>
        <v>-0.61779908568808151</v>
      </c>
      <c r="H73">
        <f t="shared" si="19"/>
        <v>-9.9387294023288657</v>
      </c>
      <c r="I73">
        <f t="shared" si="20"/>
        <v>-0.91775450596627772</v>
      </c>
      <c r="J73">
        <f>1</f>
        <v>1</v>
      </c>
      <c r="K73">
        <f t="shared" si="21"/>
        <v>-5.3012499999999836</v>
      </c>
      <c r="L73">
        <f t="shared" si="22"/>
        <v>1.3163752604166481</v>
      </c>
      <c r="M73">
        <f t="shared" si="23"/>
        <v>-1.4635788177300313</v>
      </c>
      <c r="N73">
        <f t="shared" si="24"/>
        <v>4.7763268559694492</v>
      </c>
    </row>
    <row r="74" spans="1:14" x14ac:dyDescent="0.15">
      <c r="A74">
        <f t="shared" si="25"/>
        <v>3.5999999999999952</v>
      </c>
      <c r="B74">
        <f t="shared" si="13"/>
        <v>36.171081362285541</v>
      </c>
      <c r="C74">
        <f t="shared" si="14"/>
        <v>-0.44252044329484808</v>
      </c>
      <c r="D74">
        <f t="shared" si="15"/>
        <v>3.5999999999999952</v>
      </c>
      <c r="E74">
        <f t="shared" si="16"/>
        <v>-4.1759999999999735</v>
      </c>
      <c r="F74">
        <f t="shared" si="17"/>
        <v>0.8628479999999934</v>
      </c>
      <c r="G74">
        <f t="shared" si="18"/>
        <v>-0.69199652571427772</v>
      </c>
      <c r="H74">
        <f t="shared" si="19"/>
        <v>-9.1352173770678018</v>
      </c>
      <c r="I74">
        <f t="shared" si="20"/>
        <v>-0.8967584163341491</v>
      </c>
      <c r="J74">
        <f>1</f>
        <v>1</v>
      </c>
      <c r="K74">
        <f t="shared" si="21"/>
        <v>-5.4799999999999827</v>
      </c>
      <c r="L74">
        <f t="shared" si="22"/>
        <v>1.5183999999999793</v>
      </c>
      <c r="M74">
        <f t="shared" si="23"/>
        <v>-1.5049087999999964</v>
      </c>
      <c r="N74">
        <f t="shared" si="24"/>
        <v>5.1108988777620024</v>
      </c>
    </row>
    <row r="75" spans="1:14" x14ac:dyDescent="0.15">
      <c r="A75">
        <f t="shared" si="25"/>
        <v>3.649999999999995</v>
      </c>
      <c r="B75">
        <f t="shared" si="13"/>
        <v>37.987697516166577</v>
      </c>
      <c r="C75">
        <f t="shared" si="14"/>
        <v>-0.48678664865569515</v>
      </c>
      <c r="D75">
        <f t="shared" si="15"/>
        <v>3.649999999999995</v>
      </c>
      <c r="E75">
        <f t="shared" si="16"/>
        <v>-4.4545208333333051</v>
      </c>
      <c r="F75">
        <f t="shared" si="17"/>
        <v>0.94410310677082521</v>
      </c>
      <c r="G75">
        <f t="shared" si="18"/>
        <v>-0.76835326089672451</v>
      </c>
      <c r="H75">
        <f t="shared" si="19"/>
        <v>-8.4981514182441042</v>
      </c>
      <c r="I75">
        <f t="shared" si="20"/>
        <v>-0.87352089768394026</v>
      </c>
      <c r="J75">
        <f>1</f>
        <v>1</v>
      </c>
      <c r="K75">
        <f t="shared" si="21"/>
        <v>-5.6612499999999821</v>
      </c>
      <c r="L75">
        <f t="shared" si="22"/>
        <v>1.7341252604166453</v>
      </c>
      <c r="M75">
        <f t="shared" si="23"/>
        <v>-1.5500376364800297</v>
      </c>
      <c r="N75">
        <f t="shared" si="24"/>
        <v>5.4809554242036587</v>
      </c>
    </row>
    <row r="76" spans="1:14" x14ac:dyDescent="0.15">
      <c r="A76">
        <f t="shared" si="25"/>
        <v>3.6999999999999948</v>
      </c>
      <c r="B76">
        <f t="shared" si="13"/>
        <v>39.893062467004022</v>
      </c>
      <c r="C76">
        <f t="shared" si="14"/>
        <v>-0.52983614090848885</v>
      </c>
      <c r="D76">
        <f t="shared" si="15"/>
        <v>3.6999999999999948</v>
      </c>
      <c r="E76">
        <f t="shared" si="16"/>
        <v>-4.7421666666666367</v>
      </c>
      <c r="F76">
        <f t="shared" si="17"/>
        <v>1.0364964166666573</v>
      </c>
      <c r="G76">
        <f t="shared" si="18"/>
        <v>-0.84707257406745162</v>
      </c>
      <c r="H76">
        <f t="shared" si="19"/>
        <v>-7.9832910862889666</v>
      </c>
      <c r="I76">
        <f t="shared" si="20"/>
        <v>-0.84810003171041093</v>
      </c>
      <c r="J76">
        <f>1</f>
        <v>1</v>
      </c>
      <c r="K76">
        <f t="shared" si="21"/>
        <v>-5.8449999999999811</v>
      </c>
      <c r="L76">
        <f t="shared" si="22"/>
        <v>1.9640041666666432</v>
      </c>
      <c r="M76">
        <f t="shared" si="23"/>
        <v>-1.5995047347222164</v>
      </c>
      <c r="N76">
        <f t="shared" si="24"/>
        <v>5.8918757003369544</v>
      </c>
    </row>
    <row r="77" spans="1:14" x14ac:dyDescent="0.15">
      <c r="A77">
        <f t="shared" si="25"/>
        <v>3.7499999999999947</v>
      </c>
      <c r="B77">
        <f t="shared" si="13"/>
        <v>41.891287752559982</v>
      </c>
      <c r="C77">
        <f t="shared" si="14"/>
        <v>-0.5715613187423394</v>
      </c>
      <c r="D77">
        <f t="shared" si="15"/>
        <v>3.7499999999999947</v>
      </c>
      <c r="E77">
        <f t="shared" si="16"/>
        <v>-5.039062499999968</v>
      </c>
      <c r="F77">
        <f t="shared" si="17"/>
        <v>1.1407470703124885</v>
      </c>
      <c r="G77">
        <f t="shared" si="18"/>
        <v>-0.92838559831890866</v>
      </c>
      <c r="H77">
        <f t="shared" si="19"/>
        <v>-7.5609758341440516</v>
      </c>
      <c r="I77">
        <f t="shared" si="20"/>
        <v>-0.82055935733956376</v>
      </c>
      <c r="J77">
        <f>1</f>
        <v>1</v>
      </c>
      <c r="K77">
        <f t="shared" si="21"/>
        <v>-6.0312499999999805</v>
      </c>
      <c r="L77">
        <f t="shared" si="22"/>
        <v>2.2084960937499734</v>
      </c>
      <c r="M77">
        <f t="shared" si="23"/>
        <v>-1.6538848876953067</v>
      </c>
      <c r="N77">
        <f t="shared" si="24"/>
        <v>6.3501690597431448</v>
      </c>
    </row>
    <row r="78" spans="1:14" x14ac:dyDescent="0.15">
      <c r="A78">
        <f t="shared" si="25"/>
        <v>3.7999999999999945</v>
      </c>
      <c r="B78">
        <f t="shared" si="13"/>
        <v>43.986658666729916</v>
      </c>
      <c r="C78">
        <f t="shared" si="14"/>
        <v>-0.6118578909427147</v>
      </c>
      <c r="D78">
        <f t="shared" si="15"/>
        <v>3.7999999999999945</v>
      </c>
      <c r="E78">
        <f t="shared" si="16"/>
        <v>-5.3453333333332997</v>
      </c>
      <c r="F78">
        <f t="shared" si="17"/>
        <v>1.2575973333333197</v>
      </c>
      <c r="G78">
        <f t="shared" si="18"/>
        <v>-1.0125531149206255</v>
      </c>
      <c r="H78">
        <f t="shared" si="19"/>
        <v>-7.2105924533312429</v>
      </c>
      <c r="I78">
        <f t="shared" si="20"/>
        <v>-0.79096771191442006</v>
      </c>
      <c r="J78">
        <f>1</f>
        <v>1</v>
      </c>
      <c r="K78">
        <f t="shared" si="21"/>
        <v>-6.2199999999999793</v>
      </c>
      <c r="L78">
        <f t="shared" si="22"/>
        <v>2.4680666666666369</v>
      </c>
      <c r="M78">
        <f t="shared" si="23"/>
        <v>-1.7137894222222165</v>
      </c>
      <c r="N78">
        <f t="shared" si="24"/>
        <v>6.8637849640478894</v>
      </c>
    </row>
    <row r="79" spans="1:14" x14ac:dyDescent="0.15">
      <c r="A79">
        <f t="shared" si="25"/>
        <v>3.8499999999999943</v>
      </c>
      <c r="B79">
        <f t="shared" si="13"/>
        <v>46.18364059695628</v>
      </c>
      <c r="C79">
        <f t="shared" si="14"/>
        <v>-0.65062513706516301</v>
      </c>
      <c r="D79">
        <f t="shared" si="15"/>
        <v>3.8499999999999943</v>
      </c>
      <c r="E79">
        <f t="shared" si="16"/>
        <v>-5.6611041666666306</v>
      </c>
      <c r="F79">
        <f t="shared" si="17"/>
        <v>1.3878129088541495</v>
      </c>
      <c r="G79">
        <f t="shared" si="18"/>
        <v>-1.0998674090483855</v>
      </c>
      <c r="H79">
        <f t="shared" si="19"/>
        <v>-6.917385881164317</v>
      </c>
      <c r="I79">
        <f t="shared" si="20"/>
        <v>-0.7593990591375116</v>
      </c>
      <c r="J79">
        <f>1</f>
        <v>1</v>
      </c>
      <c r="K79">
        <f t="shared" si="21"/>
        <v>-6.4112499999999777</v>
      </c>
      <c r="L79">
        <f t="shared" si="22"/>
        <v>2.7431877604166335</v>
      </c>
      <c r="M79">
        <f t="shared" si="23"/>
        <v>-1.779867363042527</v>
      </c>
      <c r="N79">
        <f t="shared" si="24"/>
        <v>7.4425308707671594</v>
      </c>
    </row>
    <row r="80" spans="1:14" x14ac:dyDescent="0.15">
      <c r="A80">
        <f t="shared" si="25"/>
        <v>3.8999999999999941</v>
      </c>
      <c r="B80">
        <f t="shared" si="13"/>
        <v>48.486885545734097</v>
      </c>
      <c r="C80">
        <f t="shared" si="14"/>
        <v>-0.68776615918396955</v>
      </c>
      <c r="D80">
        <f t="shared" si="15"/>
        <v>3.8999999999999941</v>
      </c>
      <c r="E80">
        <f t="shared" si="16"/>
        <v>-5.9864999999999613</v>
      </c>
      <c r="F80">
        <f t="shared" si="17"/>
        <v>1.5321832499999823</v>
      </c>
      <c r="G80">
        <f t="shared" si="18"/>
        <v>-1.1906541841071321</v>
      </c>
      <c r="H80">
        <f t="shared" si="19"/>
        <v>-6.6705319793973601</v>
      </c>
      <c r="I80">
        <f t="shared" si="20"/>
        <v>-0.72593230420014421</v>
      </c>
      <c r="J80">
        <f>1</f>
        <v>1</v>
      </c>
      <c r="K80">
        <f t="shared" si="21"/>
        <v>-6.6049999999999773</v>
      </c>
      <c r="L80">
        <f t="shared" si="22"/>
        <v>3.0343374999999657</v>
      </c>
      <c r="M80">
        <f t="shared" si="23"/>
        <v>-1.8528066124999913</v>
      </c>
      <c r="N80">
        <f t="shared" si="24"/>
        <v>8.0986445454822142</v>
      </c>
    </row>
    <row r="81" spans="1:14" x14ac:dyDescent="0.15">
      <c r="A81">
        <f t="shared" si="25"/>
        <v>3.949999999999994</v>
      </c>
      <c r="B81">
        <f t="shared" si="13"/>
        <v>50.901238839938792</v>
      </c>
      <c r="C81">
        <f t="shared" si="14"/>
        <v>-0.72318812408650779</v>
      </c>
      <c r="D81">
        <f t="shared" si="15"/>
        <v>3.949999999999994</v>
      </c>
      <c r="E81">
        <f t="shared" si="16"/>
        <v>-6.3216458333332923</v>
      </c>
      <c r="F81">
        <f t="shared" si="17"/>
        <v>1.6915218723958141</v>
      </c>
      <c r="G81">
        <f t="shared" si="18"/>
        <v>-1.2852745354289001</v>
      </c>
      <c r="H81">
        <f t="shared" si="19"/>
        <v>-6.461925975332381</v>
      </c>
      <c r="I81">
        <f t="shared" si="20"/>
        <v>-0.69065109656051205</v>
      </c>
      <c r="J81">
        <f>1</f>
        <v>1</v>
      </c>
      <c r="K81">
        <f t="shared" si="21"/>
        <v>-6.8012499999999765</v>
      </c>
      <c r="L81">
        <f t="shared" si="22"/>
        <v>3.3420002604166292</v>
      </c>
      <c r="M81">
        <f t="shared" si="23"/>
        <v>-1.9333351458550236</v>
      </c>
      <c r="N81">
        <f t="shared" si="24"/>
        <v>8.8475916911891535</v>
      </c>
    </row>
    <row r="82" spans="1:14" x14ac:dyDescent="0.15">
      <c r="A82">
        <f t="shared" si="25"/>
        <v>3.9999999999999938</v>
      </c>
      <c r="B82">
        <f t="shared" si="13"/>
        <v>53.43174603174571</v>
      </c>
      <c r="C82">
        <f t="shared" si="14"/>
        <v>-0.75680249530792421</v>
      </c>
      <c r="D82">
        <f t="shared" si="15"/>
        <v>3.9999999999999938</v>
      </c>
      <c r="E82">
        <f t="shared" si="16"/>
        <v>-6.6666666666666226</v>
      </c>
      <c r="F82">
        <f t="shared" si="17"/>
        <v>1.8666666666666449</v>
      </c>
      <c r="G82">
        <f t="shared" si="18"/>
        <v>-1.3841269841269703</v>
      </c>
      <c r="H82">
        <f t="shared" si="19"/>
        <v>-6.2853948352436291</v>
      </c>
      <c r="I82">
        <f t="shared" si="20"/>
        <v>-0.6536436208636166</v>
      </c>
      <c r="J82">
        <f>1</f>
        <v>1</v>
      </c>
      <c r="K82">
        <f t="shared" si="21"/>
        <v>-6.9999999999999751</v>
      </c>
      <c r="L82">
        <f t="shared" si="22"/>
        <v>3.6666666666666252</v>
      </c>
      <c r="M82">
        <f t="shared" si="23"/>
        <v>-2.0222222222222106</v>
      </c>
      <c r="N82">
        <f t="shared" si="24"/>
        <v>9.7091995952646695</v>
      </c>
    </row>
    <row r="83" spans="1:14" x14ac:dyDescent="0.15">
      <c r="A83">
        <f t="shared" si="25"/>
        <v>4.0499999999999936</v>
      </c>
      <c r="B83">
        <f t="shared" si="13"/>
        <v>56.083659994950182</v>
      </c>
      <c r="C83">
        <f t="shared" si="14"/>
        <v>-0.78852525442619115</v>
      </c>
      <c r="D83">
        <f t="shared" si="15"/>
        <v>4.0499999999999936</v>
      </c>
      <c r="E83">
        <f t="shared" si="16"/>
        <v>-7.0216874999999526</v>
      </c>
      <c r="F83">
        <f t="shared" si="17"/>
        <v>2.0584802109374731</v>
      </c>
      <c r="G83">
        <f t="shared" si="18"/>
        <v>-1.487649571887542</v>
      </c>
      <c r="H83">
        <f t="shared" si="19"/>
        <v>-6.1361703094052116</v>
      </c>
      <c r="I83">
        <f t="shared" si="20"/>
        <v>-0.61500237652557932</v>
      </c>
      <c r="J83">
        <f>1</f>
        <v>1</v>
      </c>
      <c r="K83">
        <f t="shared" si="21"/>
        <v>-7.2012499999999733</v>
      </c>
      <c r="L83">
        <f t="shared" si="22"/>
        <v>4.0088335937499533</v>
      </c>
      <c r="M83">
        <f t="shared" si="23"/>
        <v>-2.1202796111327986</v>
      </c>
      <c r="N83">
        <f t="shared" si="24"/>
        <v>10.709304345591349</v>
      </c>
    </row>
    <row r="84" spans="1:14" x14ac:dyDescent="0.15">
      <c r="A84">
        <f t="shared" si="25"/>
        <v>4.0999999999999934</v>
      </c>
      <c r="B84">
        <f t="shared" si="13"/>
        <v>58.862448220535597</v>
      </c>
      <c r="C84">
        <f t="shared" si="14"/>
        <v>-0.8182771110644067</v>
      </c>
      <c r="D84">
        <f t="shared" si="15"/>
        <v>4.0999999999999934</v>
      </c>
      <c r="E84">
        <f t="shared" si="16"/>
        <v>-7.3868333333332847</v>
      </c>
      <c r="F84">
        <f t="shared" si="17"/>
        <v>2.2678500833333048</v>
      </c>
      <c r="G84">
        <f t="shared" si="18"/>
        <v>-1.5963220174801434</v>
      </c>
      <c r="H84">
        <f t="shared" si="19"/>
        <v>-6.01052753958467</v>
      </c>
      <c r="I84">
        <f t="shared" si="20"/>
        <v>-0.57482394653327429</v>
      </c>
      <c r="J84">
        <f>1</f>
        <v>1</v>
      </c>
      <c r="K84">
        <f t="shared" si="21"/>
        <v>-7.4049999999999727</v>
      </c>
      <c r="L84">
        <f t="shared" si="22"/>
        <v>4.3690041666666186</v>
      </c>
      <c r="M84">
        <f t="shared" si="23"/>
        <v>-2.2283628347222058</v>
      </c>
      <c r="N84">
        <f t="shared" si="24"/>
        <v>11.882205142390195</v>
      </c>
    </row>
    <row r="85" spans="1:14" x14ac:dyDescent="0.15">
      <c r="A85">
        <f t="shared" si="25"/>
        <v>4.1499999999999932</v>
      </c>
      <c r="B85">
        <f t="shared" si="13"/>
        <v>61.773800315375958</v>
      </c>
      <c r="C85">
        <f t="shared" si="14"/>
        <v>-0.84598370107544274</v>
      </c>
      <c r="D85">
        <f t="shared" si="15"/>
        <v>4.1499999999999932</v>
      </c>
      <c r="E85">
        <f t="shared" si="16"/>
        <v>-7.7622291666666143</v>
      </c>
      <c r="F85">
        <f t="shared" si="17"/>
        <v>2.4956891744791339</v>
      </c>
      <c r="G85">
        <f t="shared" si="18"/>
        <v>-1.7106679357680585</v>
      </c>
      <c r="H85">
        <f t="shared" si="19"/>
        <v>-5.9055318615764989</v>
      </c>
      <c r="I85">
        <f t="shared" si="20"/>
        <v>-0.53320875603716034</v>
      </c>
      <c r="J85">
        <f>1</f>
        <v>1</v>
      </c>
      <c r="K85">
        <f t="shared" si="21"/>
        <v>-7.6112499999999716</v>
      </c>
      <c r="L85">
        <f t="shared" si="22"/>
        <v>4.7476877604166141</v>
      </c>
      <c r="M85">
        <f t="shared" si="23"/>
        <v>-2.3473724255425177</v>
      </c>
      <c r="N85">
        <f t="shared" si="24"/>
        <v>13.274428005584982</v>
      </c>
    </row>
    <row r="86" spans="1:14" x14ac:dyDescent="0.15">
      <c r="A86">
        <f t="shared" si="25"/>
        <v>4.1999999999999931</v>
      </c>
      <c r="B86">
        <f t="shared" si="13"/>
        <v>64.823635707999557</v>
      </c>
      <c r="C86">
        <f t="shared" si="14"/>
        <v>-0.87157577241358464</v>
      </c>
      <c r="D86">
        <f t="shared" si="15"/>
        <v>4.1999999999999931</v>
      </c>
      <c r="E86">
        <f t="shared" si="16"/>
        <v>-8.1479999999999428</v>
      </c>
      <c r="F86">
        <f t="shared" si="17"/>
        <v>2.7429359999999647</v>
      </c>
      <c r="G86">
        <f t="shared" si="18"/>
        <v>-1.8312571199999814</v>
      </c>
      <c r="H86">
        <f t="shared" si="19"/>
        <v>-5.818858133664353</v>
      </c>
      <c r="I86">
        <f t="shared" si="20"/>
        <v>-0.49026082134070559</v>
      </c>
      <c r="J86">
        <f>1</f>
        <v>1</v>
      </c>
      <c r="K86">
        <f t="shared" si="21"/>
        <v>-7.8199999999999701</v>
      </c>
      <c r="L86">
        <f t="shared" si="22"/>
        <v>5.1453999999999418</v>
      </c>
      <c r="M86">
        <f t="shared" si="23"/>
        <v>-2.4782551999999809</v>
      </c>
      <c r="N86">
        <f t="shared" si="24"/>
        <v>14.95069330364761</v>
      </c>
    </row>
    <row r="87" spans="1:14" x14ac:dyDescent="0.15">
      <c r="A87">
        <f t="shared" si="25"/>
        <v>4.2499999999999929</v>
      </c>
      <c r="B87">
        <f t="shared" si="13"/>
        <v>68.018111565377509</v>
      </c>
      <c r="C87">
        <f t="shared" si="14"/>
        <v>-0.89498935822858039</v>
      </c>
      <c r="D87">
        <f t="shared" si="15"/>
        <v>4.2499999999999929</v>
      </c>
      <c r="E87">
        <f t="shared" si="16"/>
        <v>-8.5442708333332771</v>
      </c>
      <c r="F87">
        <f t="shared" si="17"/>
        <v>3.0105550130207934</v>
      </c>
      <c r="G87">
        <f t="shared" si="18"/>
        <v>-1.9587078881641995</v>
      </c>
      <c r="H87">
        <f t="shared" si="19"/>
        <v>-5.7486598146952961</v>
      </c>
      <c r="I87">
        <f t="shared" si="20"/>
        <v>-0.44608748991379915</v>
      </c>
      <c r="J87">
        <f>1</f>
        <v>1</v>
      </c>
      <c r="K87">
        <f t="shared" si="21"/>
        <v>-8.0312499999999698</v>
      </c>
      <c r="L87">
        <f t="shared" si="22"/>
        <v>5.5626627604166075</v>
      </c>
      <c r="M87">
        <f t="shared" si="23"/>
        <v>-2.6220055474175119</v>
      </c>
      <c r="N87">
        <f t="shared" si="24"/>
        <v>17.0037552757911</v>
      </c>
    </row>
    <row r="88" spans="1:14" x14ac:dyDescent="0.15">
      <c r="A88">
        <f t="shared" si="25"/>
        <v>4.2999999999999927</v>
      </c>
      <c r="B88">
        <f t="shared" si="13"/>
        <v>71.363630924741798</v>
      </c>
      <c r="C88">
        <f t="shared" si="14"/>
        <v>-0.91616593674945201</v>
      </c>
      <c r="D88">
        <f t="shared" si="15"/>
        <v>4.2999999999999927</v>
      </c>
      <c r="E88">
        <f t="shared" si="16"/>
        <v>-8.9511666666666052</v>
      </c>
      <c r="F88">
        <f t="shared" si="17"/>
        <v>3.2995369166666251</v>
      </c>
      <c r="G88">
        <f t="shared" si="18"/>
        <v>-2.093689494186485</v>
      </c>
      <c r="H88">
        <f t="shared" si="19"/>
        <v>-5.6934729043259908</v>
      </c>
      <c r="I88">
        <f t="shared" si="20"/>
        <v>-0.40079917207998195</v>
      </c>
      <c r="J88">
        <f>1</f>
        <v>1</v>
      </c>
      <c r="K88">
        <f t="shared" si="21"/>
        <v>-8.244999999999969</v>
      </c>
      <c r="L88">
        <f t="shared" si="22"/>
        <v>6.0000041666666011</v>
      </c>
      <c r="M88">
        <f t="shared" si="23"/>
        <v>-2.7796667347221984</v>
      </c>
      <c r="N88">
        <f t="shared" si="24"/>
        <v>19.571399779125862</v>
      </c>
    </row>
    <row r="89" spans="1:14" x14ac:dyDescent="0.15">
      <c r="A89">
        <f t="shared" si="25"/>
        <v>4.3499999999999925</v>
      </c>
      <c r="B89">
        <f t="shared" si="13"/>
        <v>74.866851044475681</v>
      </c>
      <c r="C89">
        <f t="shared" si="14"/>
        <v>-0.93505257755844651</v>
      </c>
      <c r="D89">
        <f t="shared" si="15"/>
        <v>4.3499999999999925</v>
      </c>
      <c r="E89">
        <f t="shared" si="16"/>
        <v>-9.3688124999999367</v>
      </c>
      <c r="F89">
        <f t="shared" si="17"/>
        <v>3.6108989765624511</v>
      </c>
      <c r="G89">
        <f t="shared" si="18"/>
        <v>-2.2369246047530487</v>
      </c>
      <c r="H89">
        <f t="shared" si="19"/>
        <v>-5.6521448145284543</v>
      </c>
      <c r="I89">
        <f t="shared" si="20"/>
        <v>-0.35450906504813862</v>
      </c>
      <c r="J89">
        <f>1</f>
        <v>1</v>
      </c>
      <c r="K89">
        <f t="shared" si="21"/>
        <v>-8.4612499999999677</v>
      </c>
      <c r="L89">
        <f t="shared" si="22"/>
        <v>6.4579585937499306</v>
      </c>
      <c r="M89">
        <f t="shared" si="23"/>
        <v>-2.9523322267577843</v>
      </c>
      <c r="N89">
        <f t="shared" si="24"/>
        <v>22.867513793620535</v>
      </c>
    </row>
    <row r="90" spans="1:14" x14ac:dyDescent="0.15">
      <c r="A90">
        <f t="shared" si="25"/>
        <v>4.3999999999999924</v>
      </c>
      <c r="B90">
        <f t="shared" si="13"/>
        <v>78.534691978158151</v>
      </c>
      <c r="C90">
        <f t="shared" si="14"/>
        <v>-0.95160207388951357</v>
      </c>
      <c r="D90">
        <f t="shared" si="15"/>
        <v>4.3999999999999924</v>
      </c>
      <c r="E90">
        <f t="shared" si="16"/>
        <v>-9.7973333333332668</v>
      </c>
      <c r="F90">
        <f t="shared" si="17"/>
        <v>3.9456853333332802</v>
      </c>
      <c r="G90">
        <f t="shared" si="18"/>
        <v>-2.3891918425396579</v>
      </c>
      <c r="H90">
        <f t="shared" si="19"/>
        <v>-5.6237814321018993</v>
      </c>
      <c r="I90">
        <f t="shared" si="20"/>
        <v>-0.30733286997842696</v>
      </c>
      <c r="J90">
        <f>1</f>
        <v>1</v>
      </c>
      <c r="K90">
        <f t="shared" si="21"/>
        <v>-8.679999999999966</v>
      </c>
      <c r="L90">
        <f t="shared" si="22"/>
        <v>6.9370666666665919</v>
      </c>
      <c r="M90">
        <f t="shared" si="23"/>
        <v>-3.1411470222221904</v>
      </c>
      <c r="N90">
        <f t="shared" si="24"/>
        <v>27.242992689357479</v>
      </c>
    </row>
    <row r="91" spans="1:14" x14ac:dyDescent="0.15">
      <c r="A91">
        <f t="shared" si="25"/>
        <v>4.4499999999999922</v>
      </c>
      <c r="B91">
        <f t="shared" si="13"/>
        <v>82.374345375884033</v>
      </c>
      <c r="C91">
        <f t="shared" si="14"/>
        <v>-0.96577306062063673</v>
      </c>
      <c r="D91">
        <f t="shared" si="15"/>
        <v>4.4499999999999922</v>
      </c>
      <c r="E91">
        <f t="shared" si="16"/>
        <v>-10.236854166666598</v>
      </c>
      <c r="F91">
        <f t="shared" si="17"/>
        <v>4.3049673151041077</v>
      </c>
      <c r="G91">
        <f t="shared" si="18"/>
        <v>-2.5513283966283531</v>
      </c>
      <c r="H91">
        <f t="shared" si="19"/>
        <v>-5.6077077332642515</v>
      </c>
      <c r="I91">
        <f t="shared" si="20"/>
        <v>-0.25938850278963382</v>
      </c>
      <c r="J91">
        <f>1</f>
        <v>1</v>
      </c>
      <c r="K91">
        <f t="shared" si="21"/>
        <v>-8.9012499999999655</v>
      </c>
      <c r="L91">
        <f t="shared" si="22"/>
        <v>7.4378752604165861</v>
      </c>
      <c r="M91">
        <f t="shared" si="23"/>
        <v>-3.3473090052300023</v>
      </c>
      <c r="N91">
        <f t="shared" si="24"/>
        <v>33.316285819417956</v>
      </c>
    </row>
    <row r="92" spans="1:14" x14ac:dyDescent="0.15">
      <c r="A92">
        <f t="shared" si="25"/>
        <v>4.499999999999992</v>
      </c>
      <c r="B92">
        <f t="shared" si="13"/>
        <v>86.393283517019441</v>
      </c>
      <c r="C92">
        <f t="shared" si="14"/>
        <v>-0.97753011766509534</v>
      </c>
      <c r="D92">
        <f t="shared" si="15"/>
        <v>4.499999999999992</v>
      </c>
      <c r="E92">
        <f t="shared" si="16"/>
        <v>-10.687499999999929</v>
      </c>
      <c r="F92">
        <f t="shared" si="17"/>
        <v>4.6898437499999339</v>
      </c>
      <c r="G92">
        <f t="shared" si="18"/>
        <v>-2.7242327008928306</v>
      </c>
      <c r="H92">
        <f t="shared" si="19"/>
        <v>-5.6034387265208592</v>
      </c>
      <c r="I92">
        <f t="shared" si="20"/>
        <v>-0.21079579943078752</v>
      </c>
      <c r="J92">
        <f>1</f>
        <v>1</v>
      </c>
      <c r="K92">
        <f t="shared" si="21"/>
        <v>-9.1249999999999645</v>
      </c>
      <c r="L92">
        <f t="shared" si="22"/>
        <v>7.9609374999999147</v>
      </c>
      <c r="M92">
        <f t="shared" si="23"/>
        <v>-3.5720703124999638</v>
      </c>
      <c r="N92">
        <f t="shared" si="24"/>
        <v>42.288338878859193</v>
      </c>
    </row>
    <row r="93" spans="1:14" x14ac:dyDescent="0.15">
      <c r="A93">
        <f t="shared" si="25"/>
        <v>4.5499999999999918</v>
      </c>
      <c r="B93">
        <f t="shared" si="13"/>
        <v>90.599268578592131</v>
      </c>
      <c r="C93">
        <f t="shared" si="14"/>
        <v>-0.9868438585032353</v>
      </c>
      <c r="D93">
        <f t="shared" si="15"/>
        <v>4.5499999999999918</v>
      </c>
      <c r="E93">
        <f t="shared" si="16"/>
        <v>-11.149395833333257</v>
      </c>
      <c r="F93">
        <f t="shared" si="17"/>
        <v>5.1014412786457637</v>
      </c>
      <c r="G93">
        <f t="shared" si="18"/>
        <v>-2.9088671811338678</v>
      </c>
      <c r="H93">
        <f t="shared" si="19"/>
        <v>-5.6106584752942199</v>
      </c>
      <c r="I93">
        <f t="shared" si="20"/>
        <v>-0.16167621635369439</v>
      </c>
      <c r="J93">
        <f>1</f>
        <v>1</v>
      </c>
      <c r="K93">
        <f t="shared" si="21"/>
        <v>-9.351249999999963</v>
      </c>
      <c r="L93">
        <f t="shared" si="22"/>
        <v>8.5068127604165777</v>
      </c>
      <c r="M93">
        <f t="shared" si="23"/>
        <v>-3.8167387161674906</v>
      </c>
      <c r="N93">
        <f t="shared" si="24"/>
        <v>56.839366920503039</v>
      </c>
    </row>
    <row r="94" spans="1:14" x14ac:dyDescent="0.15">
      <c r="A94">
        <f t="shared" si="25"/>
        <v>4.5999999999999917</v>
      </c>
      <c r="B94">
        <f t="shared" si="13"/>
        <v>95.00036214355481</v>
      </c>
      <c r="C94">
        <f t="shared" si="14"/>
        <v>-0.99369100363346352</v>
      </c>
      <c r="D94">
        <f t="shared" si="15"/>
        <v>4.5999999999999917</v>
      </c>
      <c r="E94">
        <f t="shared" si="16"/>
        <v>-11.622666666666586</v>
      </c>
      <c r="F94">
        <f t="shared" si="17"/>
        <v>5.5409146666665912</v>
      </c>
      <c r="G94">
        <f t="shared" si="18"/>
        <v>-3.106261071745994</v>
      </c>
      <c r="H94">
        <f t="shared" si="19"/>
        <v>-5.6292056415726233</v>
      </c>
      <c r="I94">
        <f t="shared" si="20"/>
        <v>-0.11215252693506281</v>
      </c>
      <c r="J94">
        <f>1</f>
        <v>1</v>
      </c>
      <c r="K94">
        <f t="shared" si="21"/>
        <v>-9.579999999999961</v>
      </c>
      <c r="L94">
        <f t="shared" si="22"/>
        <v>9.0760666666665681</v>
      </c>
      <c r="M94">
        <f t="shared" si="23"/>
        <v>-4.0826790222221732</v>
      </c>
      <c r="N94">
        <f t="shared" si="24"/>
        <v>84.419386096818457</v>
      </c>
    </row>
    <row r="95" spans="1:14" x14ac:dyDescent="0.15">
      <c r="A95">
        <f t="shared" si="25"/>
        <v>4.6499999999999915</v>
      </c>
      <c r="B95">
        <f t="shared" si="13"/>
        <v>99.604934953198921</v>
      </c>
      <c r="C95">
        <f t="shared" si="14"/>
        <v>-0.99805443875887889</v>
      </c>
      <c r="D95">
        <f t="shared" si="15"/>
        <v>4.6499999999999915</v>
      </c>
      <c r="E95">
        <f t="shared" si="16"/>
        <v>-12.107437499999914</v>
      </c>
      <c r="F95">
        <f t="shared" si="17"/>
        <v>6.0094471171874204</v>
      </c>
      <c r="G95">
        <f t="shared" si="18"/>
        <v>-3.3175133026966677</v>
      </c>
      <c r="H95">
        <f t="shared" si="19"/>
        <v>-5.6590644953019344</v>
      </c>
      <c r="I95">
        <f t="shared" si="20"/>
        <v>-6.234851460700052E-2</v>
      </c>
      <c r="J95">
        <f>1</f>
        <v>1</v>
      </c>
      <c r="K95">
        <f t="shared" si="21"/>
        <v>-9.8112499999999603</v>
      </c>
      <c r="L95">
        <f t="shared" si="22"/>
        <v>9.6692710937498969</v>
      </c>
      <c r="M95">
        <f t="shared" si="23"/>
        <v>-4.3713144845702612</v>
      </c>
      <c r="N95">
        <f t="shared" si="24"/>
        <v>156.36140727398097</v>
      </c>
    </row>
    <row r="96" spans="1:14" x14ac:dyDescent="0.15">
      <c r="A96">
        <f t="shared" si="25"/>
        <v>4.6999999999999913</v>
      </c>
      <c r="B96">
        <f t="shared" si="13"/>
        <v>104.42167690803512</v>
      </c>
      <c r="C96">
        <f t="shared" si="14"/>
        <v>-0.99992325756410083</v>
      </c>
      <c r="D96">
        <f t="shared" si="15"/>
        <v>4.6999999999999913</v>
      </c>
      <c r="E96">
        <f t="shared" si="16"/>
        <v>-12.603833333333245</v>
      </c>
      <c r="F96">
        <f t="shared" si="17"/>
        <v>6.5082505833332469</v>
      </c>
      <c r="G96">
        <f t="shared" si="18"/>
        <v>-3.5437954575991633</v>
      </c>
      <c r="H96">
        <f t="shared" si="19"/>
        <v>-5.7003607171310282</v>
      </c>
      <c r="I96">
        <f t="shared" si="20"/>
        <v>-1.238866346289944E-2</v>
      </c>
      <c r="J96">
        <f>1</f>
        <v>1</v>
      </c>
      <c r="K96">
        <f t="shared" si="21"/>
        <v>-10.044999999999959</v>
      </c>
      <c r="L96">
        <f t="shared" si="22"/>
        <v>10.287004166666559</v>
      </c>
      <c r="M96">
        <f t="shared" si="23"/>
        <v>-4.6841282347221629</v>
      </c>
      <c r="N96">
        <f t="shared" si="24"/>
        <v>809.8219284575697</v>
      </c>
    </row>
    <row r="97" spans="1:14" x14ac:dyDescent="0.15">
      <c r="A97">
        <f t="shared" si="25"/>
        <v>4.7499999999999911</v>
      </c>
      <c r="B97">
        <f t="shared" si="13"/>
        <v>109.45960732149607</v>
      </c>
      <c r="C97">
        <f t="shared" si="14"/>
        <v>-0.99929278897537832</v>
      </c>
      <c r="D97">
        <f t="shared" si="15"/>
        <v>4.7499999999999911</v>
      </c>
      <c r="E97">
        <f t="shared" si="16"/>
        <v>-13.111979166666574</v>
      </c>
      <c r="F97">
        <f t="shared" si="17"/>
        <v>7.0385660807290709</v>
      </c>
      <c r="G97">
        <f t="shared" si="18"/>
        <v>-3.7863548036605099</v>
      </c>
      <c r="H97">
        <f t="shared" si="19"/>
        <v>-5.7533616297485626</v>
      </c>
      <c r="I97">
        <f t="shared" si="20"/>
        <v>3.7602152887967678E-2</v>
      </c>
      <c r="J97">
        <f>1</f>
        <v>1</v>
      </c>
      <c r="K97">
        <f t="shared" si="21"/>
        <v>-10.281249999999957</v>
      </c>
      <c r="L97">
        <f t="shared" si="22"/>
        <v>10.929850260416547</v>
      </c>
      <c r="M97">
        <f t="shared" si="23"/>
        <v>-5.0226647271049725</v>
      </c>
      <c r="N97">
        <f t="shared" si="24"/>
        <v>-274.42184450534097</v>
      </c>
    </row>
    <row r="98" spans="1:14" x14ac:dyDescent="0.15">
      <c r="A98">
        <f t="shared" si="25"/>
        <v>4.7999999999999909</v>
      </c>
      <c r="B98">
        <f t="shared" si="13"/>
        <v>114.72808543085618</v>
      </c>
      <c r="C98">
        <f t="shared" si="14"/>
        <v>-0.99616460883584146</v>
      </c>
      <c r="D98">
        <f t="shared" si="15"/>
        <v>4.7999999999999909</v>
      </c>
      <c r="E98">
        <f t="shared" si="16"/>
        <v>-13.631999999999906</v>
      </c>
      <c r="F98">
        <f t="shared" si="17"/>
        <v>7.601663999999893</v>
      </c>
      <c r="G98">
        <f t="shared" si="18"/>
        <v>-4.0465173942856669</v>
      </c>
      <c r="H98">
        <f t="shared" si="19"/>
        <v>-5.8184807585259088</v>
      </c>
      <c r="I98">
        <f t="shared" si="20"/>
        <v>8.7498983439437544E-2</v>
      </c>
      <c r="J98">
        <f>1</f>
        <v>1</v>
      </c>
      <c r="K98">
        <f t="shared" si="21"/>
        <v>-10.519999999999957</v>
      </c>
      <c r="L98">
        <f t="shared" si="22"/>
        <v>11.598399999999877</v>
      </c>
      <c r="M98">
        <f t="shared" si="23"/>
        <v>-5.3885311999999317</v>
      </c>
      <c r="N98">
        <f t="shared" si="24"/>
        <v>-121.22996824050396</v>
      </c>
    </row>
    <row r="99" spans="1:14" x14ac:dyDescent="0.15">
      <c r="A99">
        <f t="shared" si="25"/>
        <v>4.8499999999999908</v>
      </c>
      <c r="B99">
        <f t="shared" si="13"/>
        <v>120.23682116980135</v>
      </c>
      <c r="C99">
        <f t="shared" si="14"/>
        <v>-0.99054653596671449</v>
      </c>
      <c r="D99">
        <f t="shared" si="15"/>
        <v>4.8499999999999908</v>
      </c>
      <c r="E99">
        <f t="shared" si="16"/>
        <v>-14.164020833333236</v>
      </c>
      <c r="F99">
        <f t="shared" si="17"/>
        <v>8.1988444192707206</v>
      </c>
      <c r="G99">
        <f t="shared" si="18"/>
        <v>-4.3256912451191507</v>
      </c>
      <c r="H99">
        <f t="shared" si="19"/>
        <v>-5.8962868718395747</v>
      </c>
      <c r="I99">
        <f t="shared" si="20"/>
        <v>0.1371771121008985</v>
      </c>
      <c r="J99">
        <f>1</f>
        <v>1</v>
      </c>
      <c r="K99">
        <f t="shared" si="21"/>
        <v>-10.761249999999956</v>
      </c>
      <c r="L99">
        <f t="shared" si="22"/>
        <v>12.293250260416537</v>
      </c>
      <c r="M99">
        <f t="shared" si="23"/>
        <v>-5.7833991521049608</v>
      </c>
      <c r="N99">
        <f t="shared" si="24"/>
        <v>-79.447853546331302</v>
      </c>
    </row>
    <row r="100" spans="1:14" x14ac:dyDescent="0.15">
      <c r="A100">
        <f t="shared" si="25"/>
        <v>4.8999999999999906</v>
      </c>
      <c r="B100">
        <f t="shared" si="13"/>
        <v>125.9958862071222</v>
      </c>
      <c r="C100">
        <f t="shared" si="14"/>
        <v>-0.98245261262433425</v>
      </c>
      <c r="D100">
        <f t="shared" si="15"/>
        <v>4.8999999999999906</v>
      </c>
      <c r="E100">
        <f t="shared" si="16"/>
        <v>-14.708166666666564</v>
      </c>
      <c r="F100">
        <f t="shared" si="17"/>
        <v>8.8314374166665495</v>
      </c>
      <c r="G100">
        <f t="shared" si="18"/>
        <v>-4.6253695843054938</v>
      </c>
      <c r="H100">
        <f t="shared" si="19"/>
        <v>-5.9875179087885746</v>
      </c>
      <c r="I100">
        <f t="shared" si="20"/>
        <v>0.18651236942256616</v>
      </c>
      <c r="J100">
        <f>1</f>
        <v>1</v>
      </c>
      <c r="K100">
        <f t="shared" si="21"/>
        <v>-11.004999999999955</v>
      </c>
      <c r="L100">
        <f t="shared" si="22"/>
        <v>13.015004166666531</v>
      </c>
      <c r="M100">
        <f t="shared" si="23"/>
        <v>-6.2090058347221433</v>
      </c>
      <c r="N100">
        <f t="shared" si="24"/>
        <v>-60.004129506643103</v>
      </c>
    </row>
    <row r="101" spans="1:14" x14ac:dyDescent="0.15">
      <c r="A101">
        <f t="shared" si="25"/>
        <v>4.9499999999999904</v>
      </c>
      <c r="B101">
        <f t="shared" si="13"/>
        <v>132.01572525604175</v>
      </c>
      <c r="C101">
        <f t="shared" si="14"/>
        <v>-0.97190306940182303</v>
      </c>
      <c r="D101">
        <f t="shared" si="15"/>
        <v>4.9499999999999904</v>
      </c>
      <c r="E101">
        <f t="shared" si="16"/>
        <v>-15.264562499999892</v>
      </c>
      <c r="F101">
        <f t="shared" si="17"/>
        <v>9.5008033828123697</v>
      </c>
      <c r="G101">
        <f t="shared" si="18"/>
        <v>-4.9471341777496569</v>
      </c>
      <c r="H101">
        <f t="shared" si="19"/>
        <v>-6.0931004910258855</v>
      </c>
      <c r="I101">
        <f t="shared" si="20"/>
        <v>0.23538144295444169</v>
      </c>
      <c r="J101">
        <f>1</f>
        <v>1</v>
      </c>
      <c r="K101">
        <f t="shared" si="21"/>
        <v>-11.251249999999953</v>
      </c>
      <c r="L101">
        <f t="shared" si="22"/>
        <v>13.764271093749855</v>
      </c>
      <c r="M101">
        <f t="shared" si="23"/>
        <v>-6.6671557595702211</v>
      </c>
      <c r="N101">
        <f t="shared" si="24"/>
        <v>-48.800072336958365</v>
      </c>
    </row>
    <row r="102" spans="1:14" x14ac:dyDescent="0.15">
      <c r="A102">
        <f t="shared" si="25"/>
        <v>4.9999999999999902</v>
      </c>
      <c r="B102">
        <f t="shared" si="13"/>
        <v>138.30716765872887</v>
      </c>
      <c r="C102">
        <f t="shared" si="14"/>
        <v>-0.95892427466314123</v>
      </c>
      <c r="D102">
        <f t="shared" si="15"/>
        <v>4.9999999999999902</v>
      </c>
      <c r="E102">
        <f t="shared" si="16"/>
        <v>-15.833333333333222</v>
      </c>
      <c r="F102">
        <f t="shared" si="17"/>
        <v>10.208333333333186</v>
      </c>
      <c r="G102">
        <f t="shared" si="18"/>
        <v>-5.2926587301586601</v>
      </c>
      <c r="H102">
        <f t="shared" si="19"/>
        <v>-6.2141760638570034</v>
      </c>
      <c r="I102">
        <f t="shared" si="20"/>
        <v>0.28366218546321692</v>
      </c>
      <c r="J102">
        <f>1</f>
        <v>1</v>
      </c>
      <c r="K102">
        <f t="shared" si="21"/>
        <v>-11.49999999999995</v>
      </c>
      <c r="L102">
        <f t="shared" si="22"/>
        <v>14.541666666666508</v>
      </c>
      <c r="M102">
        <f t="shared" si="23"/>
        <v>-7.159722222222122</v>
      </c>
      <c r="N102">
        <f t="shared" si="24"/>
        <v>-41.541180986886182</v>
      </c>
    </row>
    <row r="103" spans="1:14" x14ac:dyDescent="0.15">
      <c r="A103">
        <f t="shared" si="25"/>
        <v>5.0499999999999901</v>
      </c>
      <c r="B103">
        <f t="shared" si="13"/>
        <v>144.88143925058705</v>
      </c>
      <c r="C103">
        <f t="shared" si="14"/>
        <v>-0.9435486686359098</v>
      </c>
      <c r="D103">
        <f t="shared" si="15"/>
        <v>5.0499999999999901</v>
      </c>
      <c r="E103">
        <f t="shared" si="16"/>
        <v>-16.414604166666546</v>
      </c>
      <c r="F103">
        <f t="shared" si="17"/>
        <v>10.955449221354012</v>
      </c>
      <c r="G103">
        <f t="shared" si="18"/>
        <v>-5.6637123626457857</v>
      </c>
      <c r="H103">
        <f t="shared" si="19"/>
        <v>-6.3521351551486847</v>
      </c>
      <c r="I103">
        <f t="shared" si="20"/>
        <v>0.33123392023674447</v>
      </c>
      <c r="J103">
        <f>1</f>
        <v>1</v>
      </c>
      <c r="K103">
        <f t="shared" si="21"/>
        <v>-11.751249999999949</v>
      </c>
      <c r="L103">
        <f t="shared" si="22"/>
        <v>15.347812760416499</v>
      </c>
      <c r="M103">
        <f t="shared" si="23"/>
        <v>-7.6886488411674243</v>
      </c>
      <c r="N103">
        <f t="shared" si="24"/>
        <v>-36.477193856235857</v>
      </c>
    </row>
    <row r="104" spans="1:14" x14ac:dyDescent="0.15">
      <c r="A104">
        <f t="shared" si="25"/>
        <v>5.0999999999999899</v>
      </c>
      <c r="B104">
        <f t="shared" si="13"/>
        <v>151.75017450894723</v>
      </c>
      <c r="C104">
        <f t="shared" si="14"/>
        <v>-0.92581468232773612</v>
      </c>
      <c r="D104">
        <f t="shared" si="15"/>
        <v>5.0999999999999899</v>
      </c>
      <c r="E104">
        <f t="shared" si="16"/>
        <v>-17.008499999999877</v>
      </c>
      <c r="F104">
        <f t="shared" si="17"/>
        <v>11.743604249999834</v>
      </c>
      <c r="G104">
        <f t="shared" si="18"/>
        <v>-6.062163167678488</v>
      </c>
      <c r="H104">
        <f t="shared" si="19"/>
        <v>-6.508661827631939</v>
      </c>
      <c r="I104">
        <f t="shared" si="20"/>
        <v>0.37797774271297119</v>
      </c>
      <c r="J104">
        <f>1</f>
        <v>1</v>
      </c>
      <c r="K104">
        <f t="shared" si="21"/>
        <v>-12.004999999999947</v>
      </c>
      <c r="L104">
        <f t="shared" si="22"/>
        <v>16.183337499999823</v>
      </c>
      <c r="M104">
        <f t="shared" si="23"/>
        <v>-8.2559511124998828</v>
      </c>
      <c r="N104">
        <f t="shared" si="24"/>
        <v>-32.761129408924766</v>
      </c>
    </row>
    <row r="105" spans="1:14" x14ac:dyDescent="0.15">
      <c r="A105">
        <f t="shared" si="25"/>
        <v>5.1499999999999897</v>
      </c>
      <c r="B105">
        <f t="shared" si="13"/>
        <v>158.92542899083321</v>
      </c>
      <c r="C105">
        <f t="shared" si="14"/>
        <v>-0.905766641468709</v>
      </c>
      <c r="D105">
        <f t="shared" si="15"/>
        <v>5.1499999999999897</v>
      </c>
      <c r="E105">
        <f t="shared" si="16"/>
        <v>-17.615145833333209</v>
      </c>
      <c r="F105">
        <f t="shared" si="17"/>
        <v>12.574283184895656</v>
      </c>
      <c r="G105">
        <f t="shared" si="18"/>
        <v>-6.4899818421512947</v>
      </c>
      <c r="H105">
        <f t="shared" si="19"/>
        <v>-6.6857912007547737</v>
      </c>
      <c r="I105">
        <f t="shared" si="20"/>
        <v>0.4237768176794186</v>
      </c>
      <c r="J105">
        <f>1</f>
        <v>1</v>
      </c>
      <c r="K105">
        <f t="shared" si="21"/>
        <v>-12.261249999999947</v>
      </c>
      <c r="L105">
        <f t="shared" si="22"/>
        <v>17.048875260416484</v>
      </c>
      <c r="M105">
        <f t="shared" si="23"/>
        <v>-8.8637179802299073</v>
      </c>
      <c r="N105">
        <f t="shared" si="24"/>
        <v>-29.93327215759928</v>
      </c>
    </row>
    <row r="106" spans="1:14" x14ac:dyDescent="0.15">
      <c r="A106">
        <f t="shared" si="25"/>
        <v>5.1999999999999895</v>
      </c>
      <c r="B106">
        <f t="shared" si="13"/>
        <v>166.41969206450636</v>
      </c>
      <c r="C106">
        <f t="shared" si="14"/>
        <v>-0.88345465572015813</v>
      </c>
      <c r="D106">
        <f t="shared" si="15"/>
        <v>5.1999999999999895</v>
      </c>
      <c r="E106">
        <f t="shared" si="16"/>
        <v>-18.234666666666538</v>
      </c>
      <c r="F106">
        <f t="shared" si="17"/>
        <v>13.44900266666648</v>
      </c>
      <c r="G106">
        <f t="shared" si="18"/>
        <v>-6.9492453993649796</v>
      </c>
      <c r="H106">
        <f t="shared" si="19"/>
        <v>-6.8859840358882378</v>
      </c>
      <c r="I106">
        <f t="shared" si="20"/>
        <v>0.46851667130036773</v>
      </c>
      <c r="J106">
        <f>1</f>
        <v>1</v>
      </c>
      <c r="K106">
        <f t="shared" si="21"/>
        <v>-12.519999999999946</v>
      </c>
      <c r="L106">
        <f t="shared" si="22"/>
        <v>17.945066666666481</v>
      </c>
      <c r="M106">
        <f t="shared" si="23"/>
        <v>-9.5141134222220849</v>
      </c>
      <c r="N106">
        <f t="shared" si="24"/>
        <v>-27.722635003042033</v>
      </c>
    </row>
    <row r="107" spans="1:14" x14ac:dyDescent="0.15">
      <c r="A107">
        <f t="shared" si="25"/>
        <v>5.2499999999999893</v>
      </c>
      <c r="B107">
        <f t="shared" si="13"/>
        <v>174.24589993953532</v>
      </c>
      <c r="C107">
        <f t="shared" si="14"/>
        <v>-0.85893449342659745</v>
      </c>
      <c r="D107">
        <f t="shared" si="15"/>
        <v>5.2499999999999893</v>
      </c>
      <c r="E107">
        <f t="shared" si="16"/>
        <v>-18.867187499999865</v>
      </c>
      <c r="F107">
        <f t="shared" si="17"/>
        <v>14.369311523437297</v>
      </c>
      <c r="G107">
        <f t="shared" si="18"/>
        <v>-7.4421409606932514</v>
      </c>
      <c r="H107">
        <f t="shared" si="19"/>
        <v>-7.1122239707196506</v>
      </c>
      <c r="I107">
        <f t="shared" si="20"/>
        <v>0.51208547724183151</v>
      </c>
      <c r="J107">
        <f>1</f>
        <v>1</v>
      </c>
      <c r="K107">
        <f t="shared" si="21"/>
        <v>-12.781249999999943</v>
      </c>
      <c r="L107">
        <f t="shared" si="22"/>
        <v>18.872558593749797</v>
      </c>
      <c r="M107">
        <f t="shared" si="23"/>
        <v>-10.209378051757657</v>
      </c>
      <c r="N107">
        <f t="shared" si="24"/>
        <v>-25.959212022261703</v>
      </c>
    </row>
    <row r="108" spans="1:14" x14ac:dyDescent="0.15">
      <c r="A108">
        <f t="shared" si="25"/>
        <v>5.2999999999999892</v>
      </c>
      <c r="B108">
        <f t="shared" si="13"/>
        <v>182.41744900017702</v>
      </c>
      <c r="C108">
        <f t="shared" si="14"/>
        <v>-0.83226744222390714</v>
      </c>
      <c r="D108">
        <f t="shared" si="15"/>
        <v>5.2999999999999892</v>
      </c>
      <c r="E108">
        <f t="shared" si="16"/>
        <v>-19.512833333333194</v>
      </c>
      <c r="F108">
        <f t="shared" si="17"/>
        <v>15.336791083333114</v>
      </c>
      <c r="G108">
        <f t="shared" si="18"/>
        <v>-7.9709696277181408</v>
      </c>
      <c r="H108">
        <f t="shared" si="19"/>
        <v>-7.3681452993497203</v>
      </c>
      <c r="I108">
        <f t="shared" si="20"/>
        <v>0.55437433617915188</v>
      </c>
      <c r="J108">
        <f>1</f>
        <v>1</v>
      </c>
      <c r="K108">
        <f t="shared" si="21"/>
        <v>-13.044999999999943</v>
      </c>
      <c r="L108">
        <f t="shared" si="22"/>
        <v>19.832004166666458</v>
      </c>
      <c r="M108">
        <f t="shared" si="23"/>
        <v>-10.951830734722058</v>
      </c>
      <c r="N108">
        <f t="shared" si="24"/>
        <v>-24.531031558763054</v>
      </c>
    </row>
    <row r="109" spans="1:14" x14ac:dyDescent="0.15">
      <c r="A109">
        <f t="shared" si="25"/>
        <v>5.349999999999989</v>
      </c>
      <c r="B109">
        <f t="shared" si="13"/>
        <v>190.94820944689133</v>
      </c>
      <c r="C109">
        <f t="shared" si="14"/>
        <v>-0.80352015585216219</v>
      </c>
      <c r="D109">
        <f t="shared" si="15"/>
        <v>5.349999999999989</v>
      </c>
      <c r="E109">
        <f t="shared" si="16"/>
        <v>-20.171729166666516</v>
      </c>
      <c r="F109">
        <f t="shared" si="17"/>
        <v>16.353055486978938</v>
      </c>
      <c r="G109">
        <f t="shared" si="18"/>
        <v>-8.5381504356154103</v>
      </c>
      <c r="H109">
        <f t="shared" si="19"/>
        <v>-7.6582026113907755</v>
      </c>
      <c r="I109">
        <f t="shared" si="20"/>
        <v>0.59527754798859756</v>
      </c>
      <c r="J109">
        <f>1</f>
        <v>1</v>
      </c>
      <c r="K109">
        <f t="shared" si="21"/>
        <v>-13.311249999999941</v>
      </c>
      <c r="L109">
        <f t="shared" si="22"/>
        <v>20.824062760416442</v>
      </c>
      <c r="M109">
        <f t="shared" si="23"/>
        <v>-11.743870222417353</v>
      </c>
      <c r="N109">
        <f t="shared" si="24"/>
        <v>-23.361417871340439</v>
      </c>
    </row>
    <row r="110" spans="1:14" x14ac:dyDescent="0.15">
      <c r="A110">
        <f t="shared" si="25"/>
        <v>5.3999999999999888</v>
      </c>
      <c r="B110">
        <f t="shared" si="13"/>
        <v>199.85253925085513</v>
      </c>
      <c r="C110">
        <f t="shared" si="14"/>
        <v>-0.77276448755599447</v>
      </c>
      <c r="D110">
        <f t="shared" si="15"/>
        <v>5.3999999999999888</v>
      </c>
      <c r="E110">
        <f t="shared" si="16"/>
        <v>-20.843999999999852</v>
      </c>
      <c r="F110">
        <f t="shared" si="17"/>
        <v>17.419751999999754</v>
      </c>
      <c r="G110">
        <f t="shared" si="18"/>
        <v>-9.1462243885712944</v>
      </c>
      <c r="H110">
        <f t="shared" si="19"/>
        <v>-7.987898754351991</v>
      </c>
      <c r="I110">
        <f t="shared" si="20"/>
        <v>0.63469287594262569</v>
      </c>
      <c r="J110">
        <f>1</f>
        <v>1</v>
      </c>
      <c r="K110">
        <f t="shared" si="21"/>
        <v>-13.57999999999994</v>
      </c>
      <c r="L110">
        <f t="shared" si="22"/>
        <v>21.849399999999768</v>
      </c>
      <c r="M110">
        <f t="shared" si="23"/>
        <v>-12.587976799999808</v>
      </c>
      <c r="N110">
        <f t="shared" si="24"/>
        <v>-22.396175244335861</v>
      </c>
    </row>
    <row r="111" spans="1:14" x14ac:dyDescent="0.15">
      <c r="A111">
        <f t="shared" si="25"/>
        <v>5.4499999999999886</v>
      </c>
      <c r="B111">
        <f t="shared" si="13"/>
        <v>209.14529842637529</v>
      </c>
      <c r="C111">
        <f t="shared" si="14"/>
        <v>-0.74007731048890213</v>
      </c>
      <c r="D111">
        <f t="shared" si="15"/>
        <v>5.4499999999999886</v>
      </c>
      <c r="E111">
        <f t="shared" si="16"/>
        <v>-21.529770833333174</v>
      </c>
      <c r="F111">
        <f t="shared" si="17"/>
        <v>18.538561325520575</v>
      </c>
      <c r="G111">
        <f t="shared" si="18"/>
        <v>-9.7978585780115317</v>
      </c>
      <c r="H111">
        <f t="shared" si="19"/>
        <v>-8.3640955110482533</v>
      </c>
      <c r="I111">
        <f t="shared" si="20"/>
        <v>0.67252180224845737</v>
      </c>
      <c r="J111">
        <f>1</f>
        <v>1</v>
      </c>
      <c r="K111">
        <f t="shared" si="21"/>
        <v>-13.851249999999938</v>
      </c>
      <c r="L111">
        <f t="shared" si="22"/>
        <v>22.90868776041642</v>
      </c>
      <c r="M111">
        <f t="shared" si="23"/>
        <v>-13.486713950542324</v>
      </c>
      <c r="N111">
        <f t="shared" si="24"/>
        <v>-21.595986559381036</v>
      </c>
    </row>
    <row r="112" spans="1:14" x14ac:dyDescent="0.15">
      <c r="A112">
        <f t="shared" si="25"/>
        <v>5.4999999999999885</v>
      </c>
      <c r="B112">
        <f t="shared" si="13"/>
        <v>218.84186362614474</v>
      </c>
      <c r="C112">
        <f t="shared" si="14"/>
        <v>-0.70554032557040014</v>
      </c>
      <c r="D112">
        <f t="shared" si="15"/>
        <v>5.4999999999999885</v>
      </c>
      <c r="E112">
        <f t="shared" si="16"/>
        <v>-22.229166666666501</v>
      </c>
      <c r="F112">
        <f t="shared" si="17"/>
        <v>19.711197916666393</v>
      </c>
      <c r="G112">
        <f t="shared" si="18"/>
        <v>-10.495850384424433</v>
      </c>
      <c r="H112">
        <f t="shared" si="19"/>
        <v>-8.7954438614879535</v>
      </c>
      <c r="I112">
        <f t="shared" si="20"/>
        <v>0.70866977429125189</v>
      </c>
      <c r="J112">
        <f>1</f>
        <v>1</v>
      </c>
      <c r="K112">
        <f t="shared" si="21"/>
        <v>-14.124999999999936</v>
      </c>
      <c r="L112">
        <f t="shared" si="22"/>
        <v>24.002604166666409</v>
      </c>
      <c r="M112">
        <f t="shared" si="23"/>
        <v>-14.442730034721997</v>
      </c>
      <c r="N112">
        <f t="shared" si="24"/>
        <v>-20.931709397549088</v>
      </c>
    </row>
    <row r="113" spans="1:14" x14ac:dyDescent="0.15">
      <c r="A113">
        <f t="shared" si="25"/>
        <v>5.5499999999999883</v>
      </c>
      <c r="B113">
        <f t="shared" si="13"/>
        <v>228.95814306432035</v>
      </c>
      <c r="C113">
        <f t="shared" si="14"/>
        <v>-0.66923985727627056</v>
      </c>
      <c r="D113">
        <f t="shared" si="15"/>
        <v>5.5499999999999883</v>
      </c>
      <c r="E113">
        <f t="shared" si="16"/>
        <v>-22.942312499999836</v>
      </c>
      <c r="F113">
        <f t="shared" si="17"/>
        <v>20.939410289062195</v>
      </c>
      <c r="G113">
        <f t="shared" si="18"/>
        <v>-11.243131763558701</v>
      </c>
      <c r="H113">
        <f t="shared" si="19"/>
        <v>-9.2929908308029532</v>
      </c>
      <c r="I113">
        <f t="shared" si="20"/>
        <v>0.74304644096640216</v>
      </c>
      <c r="J113">
        <f>1</f>
        <v>1</v>
      </c>
      <c r="K113">
        <f t="shared" si="21"/>
        <v>-14.401249999999935</v>
      </c>
      <c r="L113">
        <f t="shared" si="22"/>
        <v>25.131833593749732</v>
      </c>
      <c r="M113">
        <f t="shared" si="23"/>
        <v>-15.458759986132563</v>
      </c>
      <c r="N113">
        <f t="shared" si="24"/>
        <v>-20.381359234114289</v>
      </c>
    </row>
    <row r="114" spans="1:14" x14ac:dyDescent="0.15">
      <c r="A114">
        <f t="shared" si="25"/>
        <v>5.5999999999999881</v>
      </c>
      <c r="B114">
        <f t="shared" si="13"/>
        <v>239.5105917724419</v>
      </c>
      <c r="C114">
        <f t="shared" si="14"/>
        <v>-0.6312666378723305</v>
      </c>
      <c r="D114">
        <f t="shared" si="15"/>
        <v>5.5999999999999881</v>
      </c>
      <c r="E114">
        <f t="shared" si="16"/>
        <v>-23.66933333333316</v>
      </c>
      <c r="F114">
        <f t="shared" si="17"/>
        <v>22.224981333333023</v>
      </c>
      <c r="G114">
        <f t="shared" si="18"/>
        <v>-12.042773617777581</v>
      </c>
      <c r="H114">
        <f t="shared" si="19"/>
        <v>-9.8710533141346701</v>
      </c>
      <c r="I114">
        <f t="shared" si="20"/>
        <v>0.77556587851024228</v>
      </c>
      <c r="J114">
        <f>1</f>
        <v>1</v>
      </c>
      <c r="K114">
        <f t="shared" si="21"/>
        <v>-14.679999999999934</v>
      </c>
      <c r="L114">
        <f t="shared" si="22"/>
        <v>26.297066666666389</v>
      </c>
      <c r="M114">
        <f t="shared" si="23"/>
        <v>-16.537627022221962</v>
      </c>
      <c r="N114">
        <f t="shared" si="24"/>
        <v>-19.928114821397557</v>
      </c>
    </row>
    <row r="115" spans="1:14" x14ac:dyDescent="0.15">
      <c r="A115">
        <f t="shared" si="25"/>
        <v>5.6499999999999879</v>
      </c>
      <c r="B115">
        <f t="shared" si="13"/>
        <v>250.51622719325269</v>
      </c>
      <c r="C115">
        <f t="shared" si="14"/>
        <v>-0.59171558063101937</v>
      </c>
      <c r="D115">
        <f t="shared" si="15"/>
        <v>5.6499999999999879</v>
      </c>
      <c r="E115">
        <f t="shared" si="16"/>
        <v>-24.410354166666487</v>
      </c>
      <c r="F115">
        <f t="shared" si="17"/>
        <v>23.569728627603837</v>
      </c>
      <c r="G115">
        <f t="shared" si="18"/>
        <v>-12.897990253350635</v>
      </c>
      <c r="H115">
        <f t="shared" si="19"/>
        <v>-10.548506385406812</v>
      </c>
      <c r="I115">
        <f t="shared" si="20"/>
        <v>0.80614680526470839</v>
      </c>
      <c r="J115">
        <f>1</f>
        <v>1</v>
      </c>
      <c r="K115">
        <f t="shared" si="21"/>
        <v>-14.961249999999932</v>
      </c>
      <c r="L115">
        <f t="shared" si="22"/>
        <v>27.499000260416377</v>
      </c>
      <c r="M115">
        <f t="shared" si="23"/>
        <v>-17.68224437085475</v>
      </c>
      <c r="N115">
        <f t="shared" si="24"/>
        <v>-19.558964573564513</v>
      </c>
    </row>
    <row r="116" spans="1:14" x14ac:dyDescent="0.15">
      <c r="A116">
        <f t="shared" si="25"/>
        <v>5.6999999999999877</v>
      </c>
      <c r="B116">
        <f t="shared" si="13"/>
        <v>261.99264511751716</v>
      </c>
      <c r="C116">
        <f t="shared" si="14"/>
        <v>-0.55068554259764801</v>
      </c>
      <c r="D116">
        <f t="shared" si="15"/>
        <v>5.6999999999999877</v>
      </c>
      <c r="E116">
        <f t="shared" si="16"/>
        <v>-25.16549999999981</v>
      </c>
      <c r="F116">
        <f t="shared" si="17"/>
        <v>24.975504749999644</v>
      </c>
      <c r="G116">
        <f t="shared" si="18"/>
        <v>-13.812143924464053</v>
      </c>
      <c r="H116">
        <f t="shared" si="19"/>
        <v>-11.350734782526562</v>
      </c>
      <c r="I116">
        <f t="shared" si="20"/>
        <v>0.8347127848391529</v>
      </c>
      <c r="J116">
        <f>1</f>
        <v>1</v>
      </c>
      <c r="K116">
        <f t="shared" si="21"/>
        <v>-15.24499999999993</v>
      </c>
      <c r="L116">
        <f t="shared" si="22"/>
        <v>28.738337499999684</v>
      </c>
      <c r="M116">
        <f t="shared" si="23"/>
        <v>-18.895617012499695</v>
      </c>
      <c r="N116">
        <f t="shared" si="24"/>
        <v>-19.263767222563391</v>
      </c>
    </row>
    <row r="117" spans="1:14" x14ac:dyDescent="0.15">
      <c r="A117">
        <f t="shared" si="25"/>
        <v>5.7499999999999876</v>
      </c>
      <c r="B117">
        <f t="shared" si="13"/>
        <v>273.95803596897429</v>
      </c>
      <c r="C117">
        <f t="shared" si="14"/>
        <v>-0.50827907749926904</v>
      </c>
      <c r="D117">
        <f t="shared" si="15"/>
        <v>5.7499999999999876</v>
      </c>
      <c r="E117">
        <f t="shared" si="16"/>
        <v>-25.934895833333144</v>
      </c>
      <c r="F117">
        <f t="shared" si="17"/>
        <v>26.444197591145461</v>
      </c>
      <c r="G117">
        <f t="shared" si="18"/>
        <v>-14.788749464731126</v>
      </c>
      <c r="H117">
        <f t="shared" si="19"/>
        <v>-12.312682844019399</v>
      </c>
      <c r="I117">
        <f t="shared" si="20"/>
        <v>0.86119241716151451</v>
      </c>
      <c r="J117">
        <f>1</f>
        <v>1</v>
      </c>
      <c r="K117">
        <f t="shared" si="21"/>
        <v>-15.531249999999929</v>
      </c>
      <c r="L117">
        <f t="shared" si="22"/>
        <v>30.015787760416352</v>
      </c>
      <c r="M117">
        <f t="shared" si="23"/>
        <v>-20.180843438042203</v>
      </c>
      <c r="N117">
        <f t="shared" si="24"/>
        <v>-19.034587498100418</v>
      </c>
    </row>
    <row r="118" spans="1:14" x14ac:dyDescent="0.15">
      <c r="A118">
        <f t="shared" si="25"/>
        <v>5.7999999999999874</v>
      </c>
      <c r="B118">
        <f t="shared" si="13"/>
        <v>286.4312014425999</v>
      </c>
      <c r="C118">
        <f t="shared" si="14"/>
        <v>-0.46460217941376836</v>
      </c>
      <c r="D118">
        <f t="shared" si="15"/>
        <v>5.7999999999999874</v>
      </c>
      <c r="E118">
        <f t="shared" si="16"/>
        <v>-26.718666666666469</v>
      </c>
      <c r="F118">
        <f t="shared" si="17"/>
        <v>27.977730666666258</v>
      </c>
      <c r="G118">
        <f t="shared" si="18"/>
        <v>-15.831479006983859</v>
      </c>
      <c r="H118">
        <f t="shared" si="19"/>
        <v>-13.48379852052865</v>
      </c>
      <c r="I118">
        <f t="shared" si="20"/>
        <v>0.88551951694131315</v>
      </c>
      <c r="J118">
        <f>1</f>
        <v>1</v>
      </c>
      <c r="K118">
        <f t="shared" si="21"/>
        <v>-15.819999999999926</v>
      </c>
      <c r="L118">
        <f t="shared" si="22"/>
        <v>31.332066666666325</v>
      </c>
      <c r="M118">
        <f t="shared" si="23"/>
        <v>-21.541117422221863</v>
      </c>
      <c r="N118">
        <f t="shared" si="24"/>
        <v>-18.865218888279315</v>
      </c>
    </row>
    <row r="119" spans="1:14" x14ac:dyDescent="0.15">
      <c r="A119">
        <f t="shared" si="25"/>
        <v>5.8499999999999872</v>
      </c>
      <c r="B119">
        <f t="shared" si="13"/>
        <v>299.43157150139666</v>
      </c>
      <c r="C119">
        <f t="shared" si="14"/>
        <v>-0.41976401783987094</v>
      </c>
      <c r="D119">
        <f t="shared" si="15"/>
        <v>5.8499999999999872</v>
      </c>
      <c r="E119">
        <f t="shared" si="16"/>
        <v>-27.516937499999791</v>
      </c>
      <c r="F119">
        <f t="shared" si="17"/>
        <v>29.578063429687077</v>
      </c>
      <c r="G119">
        <f t="shared" si="18"/>
        <v>-16.944166792127213</v>
      </c>
      <c r="H119">
        <f t="shared" si="19"/>
        <v>-14.93640176712719</v>
      </c>
      <c r="I119">
        <f t="shared" si="20"/>
        <v>0.90763327909840796</v>
      </c>
      <c r="J119">
        <f>1</f>
        <v>1</v>
      </c>
      <c r="K119">
        <f t="shared" si="21"/>
        <v>-16.111249999999924</v>
      </c>
      <c r="L119">
        <f t="shared" si="22"/>
        <v>32.687896093749643</v>
      </c>
      <c r="M119">
        <f t="shared" si="23"/>
        <v>-22.979729812694927</v>
      </c>
      <c r="N119">
        <f t="shared" si="24"/>
        <v>-18.750836566949086</v>
      </c>
    </row>
    <row r="120" spans="1:14" x14ac:dyDescent="0.15">
      <c r="A120">
        <f t="shared" si="25"/>
        <v>5.899999999999987</v>
      </c>
      <c r="B120">
        <f t="shared" si="13"/>
        <v>312.97922173696088</v>
      </c>
      <c r="C120">
        <f t="shared" si="14"/>
        <v>-0.3738766648302484</v>
      </c>
      <c r="D120">
        <f t="shared" si="15"/>
        <v>5.899999999999987</v>
      </c>
      <c r="E120">
        <f t="shared" si="16"/>
        <v>-28.329833333333116</v>
      </c>
      <c r="F120">
        <f t="shared" si="17"/>
        <v>31.247191583332889</v>
      </c>
      <c r="G120">
        <f t="shared" si="18"/>
        <v>-18.130814067836976</v>
      </c>
      <c r="H120">
        <f t="shared" si="19"/>
        <v>-16.780605089859701</v>
      </c>
      <c r="I120">
        <f t="shared" si="20"/>
        <v>0.92747843074403091</v>
      </c>
      <c r="J120">
        <f>1</f>
        <v>1</v>
      </c>
      <c r="K120">
        <f t="shared" si="21"/>
        <v>-16.404999999999923</v>
      </c>
      <c r="L120">
        <f t="shared" si="22"/>
        <v>34.08400416666629</v>
      </c>
      <c r="M120">
        <f t="shared" si="23"/>
        <v>-24.500070334721812</v>
      </c>
      <c r="N120">
        <f t="shared" si="24"/>
        <v>-18.687742869491526</v>
      </c>
    </row>
    <row r="121" spans="1:14" x14ac:dyDescent="0.15">
      <c r="A121">
        <f t="shared" si="25"/>
        <v>5.9499999999999869</v>
      </c>
      <c r="B121">
        <f t="shared" si="13"/>
        <v>327.09489109912403</v>
      </c>
      <c r="C121">
        <f t="shared" si="14"/>
        <v>-0.32705481486975324</v>
      </c>
      <c r="D121">
        <f t="shared" si="15"/>
        <v>5.9499999999999869</v>
      </c>
      <c r="E121">
        <f t="shared" si="16"/>
        <v>-29.157479166666448</v>
      </c>
      <c r="F121">
        <f t="shared" si="17"/>
        <v>32.98714739322871</v>
      </c>
      <c r="G121">
        <f t="shared" si="18"/>
        <v>-19.395594077882684</v>
      </c>
      <c r="H121">
        <f t="shared" si="19"/>
        <v>-19.192669025128168</v>
      </c>
      <c r="I121">
        <f t="shared" si="20"/>
        <v>0.94500536933422308</v>
      </c>
      <c r="J121">
        <f>1</f>
        <v>1</v>
      </c>
      <c r="K121">
        <f t="shared" si="21"/>
        <v>-16.701249999999924</v>
      </c>
      <c r="L121">
        <f t="shared" si="22"/>
        <v>35.521125260416291</v>
      </c>
      <c r="M121">
        <f t="shared" si="23"/>
        <v>-26.105629411479612</v>
      </c>
      <c r="N121">
        <f t="shared" si="24"/>
        <v>-18.673180007184847</v>
      </c>
    </row>
    <row r="122" spans="1:14" x14ac:dyDescent="0.15">
      <c r="A122">
        <f t="shared" si="25"/>
        <v>5.9999999999999867</v>
      </c>
      <c r="B122">
        <f t="shared" si="13"/>
        <v>341.79999999999603</v>
      </c>
      <c r="C122">
        <f t="shared" si="14"/>
        <v>-0.27941549819893868</v>
      </c>
      <c r="D122">
        <f t="shared" si="15"/>
        <v>5.9999999999999867</v>
      </c>
      <c r="E122">
        <f t="shared" si="16"/>
        <v>-29.99999999999978</v>
      </c>
      <c r="F122">
        <f t="shared" si="17"/>
        <v>34.799999999999507</v>
      </c>
      <c r="G122">
        <f t="shared" si="18"/>
        <v>-20.742857142856778</v>
      </c>
      <c r="H122">
        <f t="shared" si="19"/>
        <v>-22.473397283525401</v>
      </c>
      <c r="I122">
        <f t="shared" si="20"/>
        <v>0.9601702866503623</v>
      </c>
      <c r="J122">
        <f>1</f>
        <v>1</v>
      </c>
      <c r="K122">
        <f t="shared" si="21"/>
        <v>-16.999999999999922</v>
      </c>
      <c r="L122">
        <f t="shared" si="22"/>
        <v>36.999999999999602</v>
      </c>
      <c r="M122">
        <f t="shared" si="23"/>
        <v>-27.799999999999542</v>
      </c>
      <c r="N122">
        <f t="shared" si="24"/>
        <v>-18.705192752116819</v>
      </c>
    </row>
    <row r="123" spans="1:14" x14ac:dyDescent="0.15">
      <c r="A123">
        <f t="shared" si="25"/>
        <v>6.0499999999999865</v>
      </c>
      <c r="B123">
        <f t="shared" si="13"/>
        <v>357.11666879778647</v>
      </c>
      <c r="C123">
        <f t="shared" si="14"/>
        <v>-0.2310777882994052</v>
      </c>
      <c r="D123">
        <f t="shared" si="15"/>
        <v>6.0499999999999865</v>
      </c>
      <c r="E123">
        <f t="shared" si="16"/>
        <v>-30.857520833333101</v>
      </c>
      <c r="F123">
        <f t="shared" si="17"/>
        <v>36.687855731770313</v>
      </c>
      <c r="G123">
        <f t="shared" si="18"/>
        <v>-22.177135833091278</v>
      </c>
      <c r="H123">
        <f t="shared" si="19"/>
        <v>-27.181659624338543</v>
      </c>
      <c r="I123">
        <f t="shared" si="20"/>
        <v>0.97293527829689441</v>
      </c>
      <c r="J123">
        <f>1</f>
        <v>1</v>
      </c>
      <c r="K123">
        <f t="shared" si="21"/>
        <v>-17.301249999999918</v>
      </c>
      <c r="L123">
        <f t="shared" si="22"/>
        <v>38.521375260416249</v>
      </c>
      <c r="M123">
        <f t="shared" si="23"/>
        <v>-29.58687944272954</v>
      </c>
      <c r="N123">
        <f t="shared" si="24"/>
        <v>-18.782529204085851</v>
      </c>
    </row>
    <row r="124" spans="1:14" x14ac:dyDescent="0.15">
      <c r="A124">
        <f t="shared" si="25"/>
        <v>6.0999999999999863</v>
      </c>
      <c r="B124">
        <f t="shared" si="13"/>
        <v>373.06773666580921</v>
      </c>
      <c r="C124">
        <f t="shared" si="14"/>
        <v>-0.18216250427210898</v>
      </c>
      <c r="D124">
        <f t="shared" si="15"/>
        <v>6.0999999999999863</v>
      </c>
      <c r="E124">
        <f t="shared" si="16"/>
        <v>-31.73016666666642</v>
      </c>
      <c r="F124">
        <f t="shared" si="17"/>
        <v>38.652858416666106</v>
      </c>
      <c r="G124">
        <f t="shared" si="18"/>
        <v>-23.703150234543216</v>
      </c>
      <c r="H124">
        <f t="shared" si="19"/>
        <v>-34.486583994739043</v>
      </c>
      <c r="I124">
        <f t="shared" si="20"/>
        <v>0.98326843844258216</v>
      </c>
      <c r="J124">
        <f>1</f>
        <v>1</v>
      </c>
      <c r="K124">
        <f t="shared" si="21"/>
        <v>-17.604999999999915</v>
      </c>
      <c r="L124">
        <f t="shared" si="22"/>
        <v>40.086004166666228</v>
      </c>
      <c r="M124">
        <f t="shared" si="23"/>
        <v>-31.470071334721681</v>
      </c>
      <c r="N124">
        <f t="shared" si="24"/>
        <v>-18.904571439193976</v>
      </c>
    </row>
    <row r="125" spans="1:14" x14ac:dyDescent="0.15">
      <c r="A125">
        <f t="shared" si="25"/>
        <v>6.1499999999999861</v>
      </c>
      <c r="B125">
        <f t="shared" si="13"/>
        <v>389.6767808521235</v>
      </c>
      <c r="C125">
        <f t="shared" si="14"/>
        <v>-0.13279190885253081</v>
      </c>
      <c r="D125">
        <f t="shared" si="15"/>
        <v>6.1499999999999861</v>
      </c>
      <c r="E125">
        <f t="shared" si="16"/>
        <v>-32.618062499999752</v>
      </c>
      <c r="F125">
        <f t="shared" si="17"/>
        <v>40.697189695311906</v>
      </c>
      <c r="G125">
        <f t="shared" si="18"/>
        <v>-25.325813308430057</v>
      </c>
      <c r="H125">
        <f t="shared" si="19"/>
        <v>-47.313062694427686</v>
      </c>
      <c r="I125">
        <f t="shared" si="20"/>
        <v>0.99114393956846714</v>
      </c>
      <c r="J125">
        <f>1</f>
        <v>1</v>
      </c>
      <c r="K125">
        <f t="shared" si="21"/>
        <v>-17.911249999999914</v>
      </c>
      <c r="L125">
        <f t="shared" si="22"/>
        <v>41.69464609374954</v>
      </c>
      <c r="M125">
        <f t="shared" si="23"/>
        <v>-33.453487406444751</v>
      </c>
      <c r="N125">
        <f t="shared" si="24"/>
        <v>-19.071290440214234</v>
      </c>
    </row>
    <row r="126" spans="1:14" x14ac:dyDescent="0.15">
      <c r="A126">
        <f t="shared" si="25"/>
        <v>6.199999999999986</v>
      </c>
      <c r="B126">
        <f t="shared" si="13"/>
        <v>406.96813633529661</v>
      </c>
      <c r="C126">
        <f t="shared" si="14"/>
        <v>-8.3089402817510566E-2</v>
      </c>
      <c r="D126">
        <f t="shared" si="15"/>
        <v>6.199999999999986</v>
      </c>
      <c r="E126">
        <f t="shared" si="16"/>
        <v>-33.521333333333075</v>
      </c>
      <c r="F126">
        <f t="shared" si="17"/>
        <v>42.823069333332725</v>
      </c>
      <c r="G126">
        <f t="shared" si="18"/>
        <v>-27.050236345396328</v>
      </c>
      <c r="H126">
        <f t="shared" si="19"/>
        <v>-75.618420517680917</v>
      </c>
      <c r="I126">
        <f t="shared" si="20"/>
        <v>0.99654209702321628</v>
      </c>
      <c r="J126">
        <f>1</f>
        <v>1</v>
      </c>
      <c r="K126">
        <f t="shared" si="21"/>
        <v>-18.219999999999914</v>
      </c>
      <c r="L126">
        <f t="shared" si="22"/>
        <v>43.348066666666199</v>
      </c>
      <c r="M126">
        <f t="shared" si="23"/>
        <v>-35.541149422221622</v>
      </c>
      <c r="N126">
        <f t="shared" si="24"/>
        <v>-19.283221606417943</v>
      </c>
    </row>
    <row r="127" spans="1:14" x14ac:dyDescent="0.15">
      <c r="A127">
        <f t="shared" si="25"/>
        <v>6.2499999999999858</v>
      </c>
      <c r="B127">
        <f t="shared" si="13"/>
        <v>424.96691588181778</v>
      </c>
      <c r="C127">
        <f t="shared" si="14"/>
        <v>-3.3179216547571021E-2</v>
      </c>
      <c r="D127">
        <f t="shared" si="15"/>
        <v>6.2499999999999858</v>
      </c>
      <c r="E127">
        <f t="shared" si="16"/>
        <v>-34.440104166666401</v>
      </c>
      <c r="F127">
        <f t="shared" si="17"/>
        <v>45.032755533853518</v>
      </c>
      <c r="G127">
        <f t="shared" si="18"/>
        <v>-28.8817345149928</v>
      </c>
      <c r="H127">
        <f t="shared" si="19"/>
        <v>-189.37093368491651</v>
      </c>
      <c r="I127">
        <f t="shared" si="20"/>
        <v>0.99944941822449895</v>
      </c>
      <c r="J127">
        <f>1</f>
        <v>1</v>
      </c>
      <c r="K127">
        <f t="shared" si="21"/>
        <v>-18.531249999999911</v>
      </c>
      <c r="L127">
        <f t="shared" si="22"/>
        <v>45.047037760416174</v>
      </c>
      <c r="M127">
        <f t="shared" si="23"/>
        <v>-37.737191094291902</v>
      </c>
      <c r="N127">
        <f t="shared" si="24"/>
        <v>-19.541458589190327</v>
      </c>
    </row>
    <row r="128" spans="1:14" x14ac:dyDescent="0.15">
      <c r="A128">
        <f t="shared" si="25"/>
        <v>6.2999999999999856</v>
      </c>
      <c r="B128">
        <f t="shared" si="13"/>
        <v>443.6990305107289</v>
      </c>
      <c r="C128">
        <f t="shared" si="14"/>
        <v>1.6813900484335505E-2</v>
      </c>
      <c r="D128">
        <f t="shared" si="15"/>
        <v>6.2999999999999856</v>
      </c>
      <c r="E128">
        <f t="shared" si="16"/>
        <v>-35.374499999999735</v>
      </c>
      <c r="F128">
        <f t="shared" si="17"/>
        <v>47.32854524999933</v>
      </c>
      <c r="G128">
        <f t="shared" si="18"/>
        <v>-30.825832511249423</v>
      </c>
      <c r="H128">
        <f t="shared" si="19"/>
        <v>373.68997784715776</v>
      </c>
      <c r="I128">
        <f t="shared" si="20"/>
        <v>0.99985863638341543</v>
      </c>
      <c r="J128">
        <f>1</f>
        <v>1</v>
      </c>
      <c r="K128">
        <f t="shared" si="21"/>
        <v>-18.84499999999991</v>
      </c>
      <c r="L128">
        <f t="shared" si="22"/>
        <v>46.792337499999491</v>
      </c>
      <c r="M128">
        <f t="shared" si="23"/>
        <v>-40.045860012499318</v>
      </c>
      <c r="N128">
        <f t="shared" si="24"/>
        <v>-19.84766437399999</v>
      </c>
    </row>
    <row r="129" spans="1:14" x14ac:dyDescent="0.15">
      <c r="A129">
        <f t="shared" si="25"/>
        <v>6.3499999999999854</v>
      </c>
      <c r="B129">
        <f t="shared" si="13"/>
        <v>463.19121037107715</v>
      </c>
      <c r="C129">
        <f t="shared" si="14"/>
        <v>6.6764991521541292E-2</v>
      </c>
      <c r="D129">
        <f t="shared" si="15"/>
        <v>6.3499999999999854</v>
      </c>
      <c r="E129">
        <f t="shared" si="16"/>
        <v>-36.324645833333051</v>
      </c>
      <c r="F129">
        <f t="shared" si="17"/>
        <v>49.712774497395117</v>
      </c>
      <c r="G129">
        <f t="shared" si="18"/>
        <v>-32.88827029512322</v>
      </c>
      <c r="H129">
        <f t="shared" si="19"/>
        <v>94.109725251012705</v>
      </c>
      <c r="I129">
        <f t="shared" si="20"/>
        <v>0.99776872866768507</v>
      </c>
      <c r="J129">
        <f>1</f>
        <v>1</v>
      </c>
      <c r="K129">
        <f t="shared" si="21"/>
        <v>-19.161249999999907</v>
      </c>
      <c r="L129">
        <f t="shared" si="22"/>
        <v>48.584750260416129</v>
      </c>
      <c r="M129">
        <f t="shared" si="23"/>
        <v>-42.471519589604299</v>
      </c>
      <c r="N129">
        <f t="shared" si="24"/>
        <v>-20.204099556803925</v>
      </c>
    </row>
    <row r="130" spans="1:14" x14ac:dyDescent="0.15">
      <c r="A130">
        <f t="shared" si="25"/>
        <v>6.3999999999999853</v>
      </c>
      <c r="B130">
        <f t="shared" si="13"/>
        <v>483.47102603783514</v>
      </c>
      <c r="C130">
        <f t="shared" si="14"/>
        <v>0.11654920485047865</v>
      </c>
      <c r="D130">
        <f t="shared" si="15"/>
        <v>6.3999999999999853</v>
      </c>
      <c r="E130">
        <f t="shared" si="16"/>
        <v>-37.290666666666382</v>
      </c>
      <c r="F130">
        <f t="shared" si="17"/>
        <v>52.187818666665919</v>
      </c>
      <c r="G130">
        <f t="shared" si="18"/>
        <v>-35.075008934602508</v>
      </c>
      <c r="H130">
        <f t="shared" si="19"/>
        <v>53.912429546049374</v>
      </c>
      <c r="I130">
        <f t="shared" si="20"/>
        <v>0.99318491875819437</v>
      </c>
      <c r="J130">
        <f>1</f>
        <v>1</v>
      </c>
      <c r="K130">
        <f t="shared" si="21"/>
        <v>-19.479999999999905</v>
      </c>
      <c r="L130">
        <f t="shared" si="22"/>
        <v>50.425066666666112</v>
      </c>
      <c r="M130">
        <f t="shared" si="23"/>
        <v>-45.018651022221434</v>
      </c>
      <c r="N130">
        <f t="shared" si="24"/>
        <v>-20.613668745953444</v>
      </c>
    </row>
    <row r="131" spans="1:14" x14ac:dyDescent="0.15">
      <c r="A131">
        <f t="shared" si="25"/>
        <v>6.4499999999999851</v>
      </c>
      <c r="B131">
        <f t="shared" ref="B131:B150" si="26">1+A131^1 / FACT(1) + A131^2 / FACT(2) +A131^3 / FACT(3)+A131^4/FACT(4)+A131^5/FACT(5)+A131^6/FACT(6)+A131^7/FACT(7)+A131^8/FACT(8)</f>
        <v>504.56691023196981</v>
      </c>
      <c r="C131">
        <f t="shared" ref="C131:C150" si="27">SIN(A131)</f>
        <v>0.16604210586494234</v>
      </c>
      <c r="D131">
        <f t="shared" ref="D131:D150" si="28">A131</f>
        <v>6.4499999999999851</v>
      </c>
      <c r="E131">
        <f t="shared" ref="E131:E150" si="29">A131-A131^3/6</f>
        <v>-38.272687499999705</v>
      </c>
      <c r="F131">
        <f t="shared" ref="F131:F150" si="30">A131-A131^3/6+A131^5/FACT(5)</f>
        <v>54.756092835936727</v>
      </c>
      <c r="G131">
        <f t="shared" ref="G131:G150" si="31">A131-A131^3/6+A131^5/FACT(5)-A131^7/FACT(7)</f>
        <v>-37.392236543248444</v>
      </c>
      <c r="H131">
        <f t="shared" ref="H131:H150" si="32">(D131-C131)/C131</f>
        <v>37.845568516496513</v>
      </c>
      <c r="I131">
        <f t="shared" ref="I131:I150" si="33">COS(A131)</f>
        <v>0.986118663792515</v>
      </c>
      <c r="J131">
        <f>1</f>
        <v>1</v>
      </c>
      <c r="K131">
        <f t="shared" ref="K131:K150" si="34">1-A131^2/2</f>
        <v>-19.801249999999904</v>
      </c>
      <c r="L131">
        <f t="shared" ref="L131:L150" si="35">1-A131^2/2+A131^4/FACT(4)</f>
        <v>52.314083593749423</v>
      </c>
      <c r="M131">
        <f t="shared" ref="M131:M150" si="36">1-A131^2/2+A131^4/FACT(4)-A131^6/FACT(6)</f>
        <v>-47.691855267382003</v>
      </c>
      <c r="N131">
        <f t="shared" ref="N131:N150" si="37">(K131-I131)/I131</f>
        <v>-21.079987051300957</v>
      </c>
    </row>
    <row r="132" spans="1:14" x14ac:dyDescent="0.15">
      <c r="A132">
        <f t="shared" ref="A132:A150" si="38">A131+0.05</f>
        <v>6.4999999999999849</v>
      </c>
      <c r="B132">
        <f t="shared" si="26"/>
        <v>526.50817997038621</v>
      </c>
      <c r="C132">
        <f t="shared" si="27"/>
        <v>0.21511998808780078</v>
      </c>
      <c r="D132">
        <f t="shared" si="28"/>
        <v>6.4999999999999849</v>
      </c>
      <c r="E132">
        <f t="shared" si="29"/>
        <v>-39.270833333333023</v>
      </c>
      <c r="F132">
        <f t="shared" si="30"/>
        <v>57.4200520833325</v>
      </c>
      <c r="G132">
        <f t="shared" si="31"/>
        <v>-39.846374317955572</v>
      </c>
      <c r="H132">
        <f t="shared" si="32"/>
        <v>29.215695239565669</v>
      </c>
      <c r="I132">
        <f t="shared" si="33"/>
        <v>0.97658762572802671</v>
      </c>
      <c r="J132">
        <f>1</f>
        <v>1</v>
      </c>
      <c r="K132">
        <f t="shared" si="34"/>
        <v>-20.124999999999901</v>
      </c>
      <c r="L132">
        <f t="shared" si="35"/>
        <v>54.25260416666606</v>
      </c>
      <c r="M132">
        <f t="shared" si="36"/>
        <v>-50.495855034721359</v>
      </c>
      <c r="N132">
        <f t="shared" si="37"/>
        <v>-21.60746979565414</v>
      </c>
    </row>
    <row r="133" spans="1:14" x14ac:dyDescent="0.15">
      <c r="A133">
        <f t="shared" si="38"/>
        <v>6.5499999999999847</v>
      </c>
      <c r="B133">
        <f t="shared" si="26"/>
        <v>549.32505915150568</v>
      </c>
      <c r="C133">
        <f t="shared" si="27"/>
        <v>0.26366018237276378</v>
      </c>
      <c r="D133">
        <f t="shared" si="28"/>
        <v>6.5499999999999847</v>
      </c>
      <c r="E133">
        <f t="shared" si="29"/>
        <v>-40.285229166666348</v>
      </c>
      <c r="F133">
        <f t="shared" si="30"/>
        <v>60.182191799478296</v>
      </c>
      <c r="G133">
        <f t="shared" si="31"/>
        <v>-42.444082676712178</v>
      </c>
      <c r="H133">
        <f t="shared" si="32"/>
        <v>23.842583135058177</v>
      </c>
      <c r="I133">
        <f t="shared" si="33"/>
        <v>0.96461562719622207</v>
      </c>
      <c r="J133">
        <f>1</f>
        <v>1</v>
      </c>
      <c r="K133">
        <f t="shared" si="34"/>
        <v>-20.451249999999899</v>
      </c>
      <c r="L133">
        <f t="shared" si="35"/>
        <v>56.241437760416048</v>
      </c>
      <c r="M133">
        <f t="shared" si="36"/>
        <v>-53.435496794291595</v>
      </c>
      <c r="N133">
        <f t="shared" si="37"/>
        <v>-22.201450011176011</v>
      </c>
    </row>
    <row r="134" spans="1:14" x14ac:dyDescent="0.15">
      <c r="A134">
        <f t="shared" si="38"/>
        <v>6.5999999999999845</v>
      </c>
      <c r="B134">
        <f t="shared" si="26"/>
        <v>573.04870158227823</v>
      </c>
      <c r="C134">
        <f t="shared" si="27"/>
        <v>0.31154136351336348</v>
      </c>
      <c r="D134">
        <f t="shared" si="28"/>
        <v>6.5999999999999845</v>
      </c>
      <c r="E134">
        <f t="shared" si="29"/>
        <v>-41.315999999999676</v>
      </c>
      <c r="F134">
        <f t="shared" si="30"/>
        <v>63.045047999999113</v>
      </c>
      <c r="G134">
        <f t="shared" si="31"/>
        <v>-45.19226749714197</v>
      </c>
      <c r="H134">
        <f t="shared" si="32"/>
        <v>20.18498784742232</v>
      </c>
      <c r="I134">
        <f t="shared" si="33"/>
        <v>0.95023259195853427</v>
      </c>
      <c r="J134">
        <f>1</f>
        <v>1</v>
      </c>
      <c r="K134">
        <f t="shared" si="34"/>
        <v>-20.779999999999898</v>
      </c>
      <c r="L134">
        <f t="shared" si="35"/>
        <v>58.281399999999365</v>
      </c>
      <c r="M134">
        <f t="shared" si="36"/>
        <v>-56.515752799999021</v>
      </c>
      <c r="N134">
        <f t="shared" si="37"/>
        <v>-22.868330107652934</v>
      </c>
    </row>
    <row r="135" spans="1:14" x14ac:dyDescent="0.15">
      <c r="A135">
        <f t="shared" si="38"/>
        <v>6.6499999999999844</v>
      </c>
      <c r="B135">
        <f t="shared" si="26"/>
        <v>597.71121445247161</v>
      </c>
      <c r="C135">
        <f t="shared" si="27"/>
        <v>0.35864385349278544</v>
      </c>
      <c r="D135">
        <f t="shared" si="28"/>
        <v>6.6499999999999844</v>
      </c>
      <c r="E135">
        <f t="shared" si="29"/>
        <v>-42.363270833333004</v>
      </c>
      <c r="F135">
        <f t="shared" si="30"/>
        <v>66.01119763801988</v>
      </c>
      <c r="G135">
        <f t="shared" si="31"/>
        <v>-48.098086456608229</v>
      </c>
      <c r="H135">
        <f t="shared" si="32"/>
        <v>17.542071571104611</v>
      </c>
      <c r="I135">
        <f t="shared" si="33"/>
        <v>0.93347447011251761</v>
      </c>
      <c r="J135">
        <f>1</f>
        <v>1</v>
      </c>
      <c r="K135">
        <f t="shared" si="34"/>
        <v>-21.111249999999895</v>
      </c>
      <c r="L135">
        <f t="shared" si="35"/>
        <v>60.373312760415999</v>
      </c>
      <c r="M135">
        <f t="shared" si="36"/>
        <v>-59.741723128666493</v>
      </c>
      <c r="N135">
        <f t="shared" si="37"/>
        <v>-23.615776516582422</v>
      </c>
    </row>
    <row r="136" spans="1:14" x14ac:dyDescent="0.15">
      <c r="A136">
        <f t="shared" si="38"/>
        <v>6.6999999999999842</v>
      </c>
      <c r="B136">
        <f t="shared" si="26"/>
        <v>623.34568226211502</v>
      </c>
      <c r="C136">
        <f t="shared" si="27"/>
        <v>0.4048499206165837</v>
      </c>
      <c r="D136">
        <f t="shared" si="28"/>
        <v>6.6999999999999842</v>
      </c>
      <c r="E136">
        <f t="shared" si="29"/>
        <v>-43.427166666666331</v>
      </c>
      <c r="F136">
        <f t="shared" si="30"/>
        <v>69.08325891666567</v>
      </c>
      <c r="G136">
        <f t="shared" si="31"/>
        <v>-51.168955474661715</v>
      </c>
      <c r="H136">
        <f t="shared" si="32"/>
        <v>15.549342506467408</v>
      </c>
      <c r="I136">
        <f t="shared" si="33"/>
        <v>0.91438314823532585</v>
      </c>
      <c r="J136">
        <f>1</f>
        <v>1</v>
      </c>
      <c r="K136">
        <f t="shared" si="34"/>
        <v>-21.444999999999894</v>
      </c>
      <c r="L136">
        <f t="shared" si="35"/>
        <v>62.518004166665975</v>
      </c>
      <c r="M136">
        <f t="shared" si="36"/>
        <v>-63.118637734721148</v>
      </c>
      <c r="N136">
        <f t="shared" si="37"/>
        <v>-24.45296940498821</v>
      </c>
    </row>
    <row r="137" spans="1:14" x14ac:dyDescent="0.15">
      <c r="A137">
        <f t="shared" si="38"/>
        <v>6.749999999999984</v>
      </c>
      <c r="B137">
        <f t="shared" si="26"/>
        <v>649.98619120801345</v>
      </c>
      <c r="C137">
        <f t="shared" si="27"/>
        <v>0.45004407378060335</v>
      </c>
      <c r="D137">
        <f t="shared" si="28"/>
        <v>6.749999999999984</v>
      </c>
      <c r="E137">
        <f t="shared" si="29"/>
        <v>-44.507812499999652</v>
      </c>
      <c r="F137">
        <f t="shared" si="30"/>
        <v>72.263891601561483</v>
      </c>
      <c r="G137">
        <f t="shared" si="31"/>
        <v>-54.412555258613608</v>
      </c>
      <c r="H137">
        <f t="shared" si="32"/>
        <v>13.998531017854512</v>
      </c>
      <c r="I137">
        <f t="shared" si="33"/>
        <v>0.89300634468908391</v>
      </c>
      <c r="J137">
        <f>1</f>
        <v>1</v>
      </c>
      <c r="K137">
        <f t="shared" si="34"/>
        <v>-21.781249999999893</v>
      </c>
      <c r="L137">
        <f t="shared" si="35"/>
        <v>64.716308593749289</v>
      </c>
      <c r="M137">
        <f t="shared" si="36"/>
        <v>-66.651858520506664</v>
      </c>
      <c r="N137">
        <f t="shared" si="37"/>
        <v>-25.390924128969569</v>
      </c>
    </row>
    <row r="138" spans="1:14" x14ac:dyDescent="0.15">
      <c r="A138">
        <f t="shared" si="38"/>
        <v>6.7999999999999838</v>
      </c>
      <c r="B138">
        <f t="shared" si="26"/>
        <v>677.66785403529252</v>
      </c>
      <c r="C138">
        <f t="shared" si="27"/>
        <v>0.49411335113859428</v>
      </c>
      <c r="D138">
        <f t="shared" si="28"/>
        <v>6.7999999999999838</v>
      </c>
      <c r="E138">
        <f t="shared" si="29"/>
        <v>-45.605333333332972</v>
      </c>
      <c r="F138">
        <f t="shared" si="30"/>
        <v>75.555797333332265</v>
      </c>
      <c r="G138">
        <f t="shared" si="31"/>
        <v>-57.836837953014737</v>
      </c>
      <c r="H138">
        <f t="shared" si="32"/>
        <v>12.76202441065521</v>
      </c>
      <c r="I138">
        <f t="shared" si="33"/>
        <v>0.86939749034983316</v>
      </c>
      <c r="J138">
        <f>1</f>
        <v>1</v>
      </c>
      <c r="K138">
        <f t="shared" si="34"/>
        <v>-22.119999999999891</v>
      </c>
      <c r="L138">
        <f t="shared" si="35"/>
        <v>66.969066666665938</v>
      </c>
      <c r="M138">
        <f t="shared" si="36"/>
        <v>-70.346881422221017</v>
      </c>
      <c r="N138">
        <f t="shared" si="37"/>
        <v>-26.442907583157524</v>
      </c>
    </row>
    <row r="139" spans="1:14" x14ac:dyDescent="0.15">
      <c r="A139">
        <f t="shared" si="38"/>
        <v>6.8499999999999837</v>
      </c>
      <c r="B139">
        <f t="shared" si="26"/>
        <v>706.42683535996935</v>
      </c>
      <c r="C139">
        <f t="shared" si="27"/>
        <v>0.53694760244799755</v>
      </c>
      <c r="D139">
        <f t="shared" si="28"/>
        <v>6.8499999999999837</v>
      </c>
      <c r="E139">
        <f t="shared" si="29"/>
        <v>-46.719854166666309</v>
      </c>
      <c r="F139">
        <f t="shared" si="30"/>
        <v>78.961719940103052</v>
      </c>
      <c r="G139">
        <f t="shared" si="31"/>
        <v>-61.450033893822138</v>
      </c>
      <c r="H139">
        <f t="shared" si="32"/>
        <v>11.757296929477199</v>
      </c>
      <c r="I139">
        <f t="shared" si="33"/>
        <v>0.84361559505816819</v>
      </c>
      <c r="J139">
        <f>1</f>
        <v>1</v>
      </c>
      <c r="K139">
        <f t="shared" si="34"/>
        <v>-22.46124999999989</v>
      </c>
      <c r="L139">
        <f t="shared" si="35"/>
        <v>69.277125260415914</v>
      </c>
      <c r="M139">
        <f t="shared" si="36"/>
        <v>-74.209338511478762</v>
      </c>
      <c r="N139">
        <f t="shared" si="37"/>
        <v>-27.624981960475925</v>
      </c>
    </row>
    <row r="140" spans="1:14" x14ac:dyDescent="0.15">
      <c r="A140">
        <f t="shared" si="38"/>
        <v>6.8999999999999835</v>
      </c>
      <c r="B140">
        <f t="shared" si="26"/>
        <v>736.30037746858147</v>
      </c>
      <c r="C140">
        <f t="shared" si="27"/>
        <v>0.57843976438818634</v>
      </c>
      <c r="D140">
        <f t="shared" si="28"/>
        <v>6.8999999999999835</v>
      </c>
      <c r="E140">
        <f t="shared" si="29"/>
        <v>-47.851499999999618</v>
      </c>
      <c r="F140">
        <f t="shared" si="30"/>
        <v>82.484445749998827</v>
      </c>
      <c r="G140">
        <f t="shared" si="31"/>
        <v>-65.260658468034393</v>
      </c>
      <c r="H140">
        <f t="shared" si="32"/>
        <v>10.928640499496243</v>
      </c>
      <c r="I140">
        <f t="shared" si="33"/>
        <v>0.81572510012536659</v>
      </c>
      <c r="J140">
        <f>1</f>
        <v>1</v>
      </c>
      <c r="K140">
        <f t="shared" si="34"/>
        <v>-22.804999999999886</v>
      </c>
      <c r="L140">
        <f t="shared" si="35"/>
        <v>71.641337499999224</v>
      </c>
      <c r="M140">
        <f t="shared" si="36"/>
        <v>-78.245000112498616</v>
      </c>
      <c r="N140">
        <f t="shared" si="37"/>
        <v>-28.956722180664844</v>
      </c>
    </row>
    <row r="141" spans="1:14" x14ac:dyDescent="0.15">
      <c r="A141">
        <f t="shared" si="38"/>
        <v>6.9499999999999833</v>
      </c>
      <c r="B141">
        <f t="shared" si="26"/>
        <v>767.32682660095384</v>
      </c>
      <c r="C141">
        <f t="shared" si="27"/>
        <v>0.61848612816301063</v>
      </c>
      <c r="D141">
        <f t="shared" si="28"/>
        <v>6.9499999999999833</v>
      </c>
      <c r="E141">
        <f t="shared" si="29"/>
        <v>-49.000395833332945</v>
      </c>
      <c r="F141">
        <f t="shared" si="30"/>
        <v>86.126803903644586</v>
      </c>
      <c r="G141">
        <f t="shared" si="31"/>
        <v>-69.277519079577459</v>
      </c>
      <c r="H141">
        <f t="shared" si="32"/>
        <v>10.237115407329256</v>
      </c>
      <c r="I141">
        <f t="shared" si="33"/>
        <v>0.78579571726367148</v>
      </c>
      <c r="J141">
        <f>1</f>
        <v>1</v>
      </c>
      <c r="K141">
        <f t="shared" si="34"/>
        <v>-23.151249999999884</v>
      </c>
      <c r="L141">
        <f t="shared" si="35"/>
        <v>74.062562760415858</v>
      </c>
      <c r="M141">
        <f t="shared" si="36"/>
        <v>-82.459776934916079</v>
      </c>
      <c r="N141">
        <f t="shared" si="37"/>
        <v>-30.462173808503398</v>
      </c>
    </row>
    <row r="142" spans="1:14" x14ac:dyDescent="0.15">
      <c r="A142">
        <f t="shared" si="38"/>
        <v>6.9999999999999831</v>
      </c>
      <c r="B142">
        <f t="shared" si="26"/>
        <v>799.54565972221121</v>
      </c>
      <c r="C142">
        <f t="shared" si="27"/>
        <v>0.6569865987187764</v>
      </c>
      <c r="D142">
        <f t="shared" si="28"/>
        <v>6.9999999999999831</v>
      </c>
      <c r="E142">
        <f t="shared" si="29"/>
        <v>-50.166666666666273</v>
      </c>
      <c r="F142">
        <f t="shared" si="30"/>
        <v>89.891666666665358</v>
      </c>
      <c r="G142">
        <f t="shared" si="31"/>
        <v>-73.509722222220788</v>
      </c>
      <c r="H142">
        <f t="shared" si="32"/>
        <v>9.6547074379462927</v>
      </c>
      <c r="I142">
        <f t="shared" si="33"/>
        <v>0.7539022543433157</v>
      </c>
      <c r="J142">
        <f>1</f>
        <v>1</v>
      </c>
      <c r="K142">
        <f t="shared" si="34"/>
        <v>-23.499999999999883</v>
      </c>
      <c r="L142">
        <f t="shared" si="35"/>
        <v>76.541666666665819</v>
      </c>
      <c r="M142">
        <f t="shared" si="36"/>
        <v>-86.859722222220697</v>
      </c>
      <c r="N142">
        <f t="shared" si="37"/>
        <v>-32.171149661131452</v>
      </c>
    </row>
    <row r="143" spans="1:14" x14ac:dyDescent="0.15">
      <c r="A143">
        <f t="shared" si="38"/>
        <v>7.0499999999999829</v>
      </c>
      <c r="B143">
        <f t="shared" si="26"/>
        <v>832.99751179019142</v>
      </c>
      <c r="C143">
        <f t="shared" si="27"/>
        <v>0.69384494492975157</v>
      </c>
      <c r="D143">
        <f t="shared" si="28"/>
        <v>7.0499999999999829</v>
      </c>
      <c r="E143">
        <f t="shared" si="29"/>
        <v>-51.350437499999593</v>
      </c>
      <c r="F143">
        <f t="shared" si="30"/>
        <v>93.781949742186157</v>
      </c>
      <c r="G143">
        <f t="shared" si="31"/>
        <v>-77.966680660306736</v>
      </c>
      <c r="H143">
        <f t="shared" si="32"/>
        <v>9.1607715837920551</v>
      </c>
      <c r="I143">
        <f t="shared" si="33"/>
        <v>0.72012442841180579</v>
      </c>
      <c r="J143">
        <f>1</f>
        <v>1</v>
      </c>
      <c r="K143">
        <f t="shared" si="34"/>
        <v>-23.851249999999879</v>
      </c>
      <c r="L143">
        <f t="shared" si="35"/>
        <v>79.079521093749122</v>
      </c>
      <c r="M143">
        <f t="shared" si="36"/>
        <v>-91.451033915818726</v>
      </c>
      <c r="N143">
        <f t="shared" si="37"/>
        <v>-34.121012229237216</v>
      </c>
    </row>
    <row r="144" spans="1:14" x14ac:dyDescent="0.15">
      <c r="A144">
        <f t="shared" si="38"/>
        <v>7.0999999999999828</v>
      </c>
      <c r="B144">
        <f t="shared" si="26"/>
        <v>867.72420352445226</v>
      </c>
      <c r="C144">
        <f t="shared" si="27"/>
        <v>0.72896904012586439</v>
      </c>
      <c r="D144">
        <f t="shared" si="28"/>
        <v>7.0999999999999828</v>
      </c>
      <c r="E144">
        <f t="shared" si="29"/>
        <v>-52.551833333332915</v>
      </c>
      <c r="F144">
        <f t="shared" si="30"/>
        <v>97.800612583331912</v>
      </c>
      <c r="G144">
        <f t="shared" si="31"/>
        <v>-82.658120718073747</v>
      </c>
      <c r="H144">
        <f t="shared" si="32"/>
        <v>8.7397826370981289</v>
      </c>
      <c r="I144">
        <f t="shared" si="33"/>
        <v>0.68454666644281892</v>
      </c>
      <c r="J144">
        <f>1</f>
        <v>1</v>
      </c>
      <c r="K144">
        <f t="shared" si="34"/>
        <v>-24.204999999999878</v>
      </c>
      <c r="L144">
        <f t="shared" si="35"/>
        <v>81.677004166665768</v>
      </c>
      <c r="M144">
        <f t="shared" si="36"/>
        <v>-96.240056834720519</v>
      </c>
      <c r="N144">
        <f t="shared" si="37"/>
        <v>-36.359167148937907</v>
      </c>
    </row>
    <row r="145" spans="1:14" x14ac:dyDescent="0.15">
      <c r="A145">
        <f t="shared" si="38"/>
        <v>7.1499999999999826</v>
      </c>
      <c r="B145">
        <f t="shared" si="26"/>
        <v>903.76876968309853</v>
      </c>
      <c r="C145">
        <f t="shared" si="27"/>
        <v>0.76227109236139978</v>
      </c>
      <c r="D145">
        <f t="shared" si="28"/>
        <v>7.1499999999999826</v>
      </c>
      <c r="E145">
        <f t="shared" si="29"/>
        <v>-53.770979166666244</v>
      </c>
      <c r="F145">
        <f t="shared" si="30"/>
        <v>101.95065870572768</v>
      </c>
      <c r="G145">
        <f t="shared" si="31"/>
        <v>-87.594089678353782</v>
      </c>
      <c r="H145">
        <f t="shared" si="32"/>
        <v>8.3798650790368701</v>
      </c>
      <c r="I145">
        <f t="shared" si="33"/>
        <v>0.64725789431273717</v>
      </c>
      <c r="J145">
        <f>1</f>
        <v>1</v>
      </c>
      <c r="K145">
        <f t="shared" si="34"/>
        <v>-24.561249999999877</v>
      </c>
      <c r="L145">
        <f t="shared" si="35"/>
        <v>84.33500026041574</v>
      </c>
      <c r="M145">
        <f t="shared" si="36"/>
        <v>-101.23328487085328</v>
      </c>
      <c r="N145">
        <f t="shared" si="37"/>
        <v>-38.946620992671214</v>
      </c>
    </row>
    <row r="146" spans="1:14" x14ac:dyDescent="0.15">
      <c r="A146">
        <f t="shared" si="38"/>
        <v>7.1999999999999824</v>
      </c>
      <c r="B146">
        <f t="shared" si="26"/>
        <v>941.17548785370082</v>
      </c>
      <c r="C146">
        <f t="shared" si="27"/>
        <v>0.79366786384914234</v>
      </c>
      <c r="D146">
        <f t="shared" si="28"/>
        <v>7.1999999999999824</v>
      </c>
      <c r="E146">
        <f t="shared" si="29"/>
        <v>-55.007999999999562</v>
      </c>
      <c r="F146">
        <f t="shared" si="30"/>
        <v>106.23513599999848</v>
      </c>
      <c r="G146">
        <f t="shared" si="31"/>
        <v>-92.784963291426692</v>
      </c>
      <c r="H146">
        <f t="shared" si="32"/>
        <v>8.071804879539048</v>
      </c>
      <c r="I146">
        <f t="shared" si="33"/>
        <v>0.60835131453226865</v>
      </c>
      <c r="J146">
        <f>1</f>
        <v>1</v>
      </c>
      <c r="K146">
        <f t="shared" si="34"/>
        <v>-24.919999999999874</v>
      </c>
      <c r="L146">
        <f t="shared" si="35"/>
        <v>87.054399999999035</v>
      </c>
      <c r="M146">
        <f t="shared" si="36"/>
        <v>-106.4373631999981</v>
      </c>
      <c r="N146">
        <f t="shared" si="37"/>
        <v>-41.963172766643289</v>
      </c>
    </row>
    <row r="147" spans="1:14" x14ac:dyDescent="0.15">
      <c r="A147">
        <f t="shared" si="38"/>
        <v>7.2499999999999822</v>
      </c>
      <c r="B147">
        <f t="shared" si="26"/>
        <v>979.98990776461767</v>
      </c>
      <c r="C147">
        <f t="shared" si="27"/>
        <v>0.8230808790114954</v>
      </c>
      <c r="D147">
        <f t="shared" si="28"/>
        <v>7.2499999999999822</v>
      </c>
      <c r="E147">
        <f t="shared" si="29"/>
        <v>-56.263020833332888</v>
      </c>
      <c r="F147">
        <f t="shared" si="30"/>
        <v>110.65713704426923</v>
      </c>
      <c r="G147">
        <f t="shared" si="31"/>
        <v>-98.241453394812197</v>
      </c>
      <c r="H147">
        <f t="shared" si="32"/>
        <v>7.8083688795043997</v>
      </c>
      <c r="I147">
        <f t="shared" si="33"/>
        <v>0.56792417328870948</v>
      </c>
      <c r="J147">
        <f>1</f>
        <v>1</v>
      </c>
      <c r="K147">
        <f t="shared" si="34"/>
        <v>-25.281249999999872</v>
      </c>
      <c r="L147">
        <f t="shared" si="35"/>
        <v>89.836100260415677</v>
      </c>
      <c r="M147">
        <f t="shared" si="36"/>
        <v>-111.85909050835308</v>
      </c>
      <c r="N147">
        <f t="shared" si="37"/>
        <v>-45.515185634029905</v>
      </c>
    </row>
    <row r="148" spans="1:14" x14ac:dyDescent="0.15">
      <c r="A148">
        <f t="shared" si="38"/>
        <v>7.2999999999999821</v>
      </c>
      <c r="B148">
        <f t="shared" si="26"/>
        <v>1020.2588811230609</v>
      </c>
      <c r="C148">
        <f t="shared" si="27"/>
        <v>0.85043662062855507</v>
      </c>
      <c r="D148">
        <f t="shared" si="28"/>
        <v>7.2999999999999821</v>
      </c>
      <c r="E148">
        <f t="shared" si="29"/>
        <v>-57.536166666666205</v>
      </c>
      <c r="F148">
        <f t="shared" si="30"/>
        <v>115.219799416665</v>
      </c>
      <c r="G148">
        <f t="shared" si="31"/>
        <v>-103.97461564477963</v>
      </c>
      <c r="H148">
        <f t="shared" si="32"/>
        <v>7.5838260288045625</v>
      </c>
      <c r="I148">
        <f t="shared" si="33"/>
        <v>0.52607751738112041</v>
      </c>
      <c r="J148">
        <f>1</f>
        <v>1</v>
      </c>
      <c r="K148">
        <f t="shared" si="34"/>
        <v>-25.644999999999868</v>
      </c>
      <c r="L148">
        <f t="shared" si="35"/>
        <v>92.68100416666563</v>
      </c>
      <c r="M148">
        <f t="shared" si="36"/>
        <v>-117.50542123472017</v>
      </c>
      <c r="N148">
        <f t="shared" si="37"/>
        <v>-49.747568851951485</v>
      </c>
    </row>
    <row r="149" spans="1:14" x14ac:dyDescent="0.15">
      <c r="A149">
        <f t="shared" si="38"/>
        <v>7.3499999999999819</v>
      </c>
      <c r="B149">
        <f t="shared" si="26"/>
        <v>1062.030591986301</v>
      </c>
      <c r="C149">
        <f t="shared" si="27"/>
        <v>0.87566671359287362</v>
      </c>
      <c r="D149">
        <f t="shared" si="28"/>
        <v>7.3499999999999819</v>
      </c>
      <c r="E149">
        <f t="shared" si="29"/>
        <v>-58.82756249999953</v>
      </c>
      <c r="F149">
        <f t="shared" si="30"/>
        <v>119.92630600781077</v>
      </c>
      <c r="G149">
        <f t="shared" si="31"/>
        <v>-109.9958573603591</v>
      </c>
      <c r="H149">
        <f t="shared" si="32"/>
        <v>7.3936044226722082</v>
      </c>
      <c r="I149">
        <f t="shared" si="33"/>
        <v>0.48291594165595336</v>
      </c>
      <c r="J149">
        <f>1</f>
        <v>1</v>
      </c>
      <c r="K149">
        <f t="shared" si="34"/>
        <v>-26.011249999999865</v>
      </c>
      <c r="L149">
        <f t="shared" si="35"/>
        <v>95.590021093748931</v>
      </c>
      <c r="M149">
        <f t="shared" si="36"/>
        <v>-123.38346782831815</v>
      </c>
      <c r="N149">
        <f t="shared" si="37"/>
        <v>-54.862893634874482</v>
      </c>
    </row>
    <row r="150" spans="1:14" x14ac:dyDescent="0.15">
      <c r="A150">
        <f t="shared" si="38"/>
        <v>7.3999999999999817</v>
      </c>
      <c r="B150">
        <f t="shared" si="26"/>
        <v>1105.3545876724281</v>
      </c>
      <c r="C150">
        <f t="shared" si="27"/>
        <v>0.8987080958116187</v>
      </c>
      <c r="D150">
        <f t="shared" si="28"/>
        <v>7.3999999999999817</v>
      </c>
      <c r="E150">
        <f t="shared" si="29"/>
        <v>-60.13733333333284</v>
      </c>
      <c r="F150">
        <f t="shared" si="30"/>
        <v>124.77988533333152</v>
      </c>
      <c r="G150">
        <f t="shared" si="31"/>
        <v>-116.31694548063251</v>
      </c>
      <c r="H150">
        <f t="shared" si="32"/>
        <v>7.2340417700555815</v>
      </c>
      <c r="I150">
        <f t="shared" si="33"/>
        <v>0.43854732757440712</v>
      </c>
      <c r="J150">
        <f>1</f>
        <v>1</v>
      </c>
      <c r="K150">
        <f t="shared" si="34"/>
        <v>-26.379999999999864</v>
      </c>
      <c r="L150">
        <f t="shared" si="35"/>
        <v>98.564066666665553</v>
      </c>
      <c r="M150">
        <f t="shared" si="36"/>
        <v>-129.50050302221993</v>
      </c>
      <c r="N150">
        <f t="shared" si="37"/>
        <v>-61.153142754071496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NCO</vt:lpstr>
      <vt:lpstr>taylor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2017-06-30T04:10:57Z</dcterms:modified>
</cp:coreProperties>
</file>