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755" activeTab="3"/>
  </bookViews>
  <sheets>
    <sheet name="Final Order" sheetId="2" r:id="rId1"/>
    <sheet name="Not required" sheetId="3" r:id="rId2"/>
    <sheet name="Already available " sheetId="4" r:id="rId3"/>
    <sheet name="High Price books" sheetId="5" r:id="rId4"/>
  </sheets>
  <definedNames>
    <definedName name="_xlnm._FilterDatabase" localSheetId="0" hidden="1">'Final Order'!$A$3:$T$40</definedName>
  </definedNames>
  <calcPr calcId="124519"/>
</workbook>
</file>

<file path=xl/calcChain.xml><?xml version="1.0" encoding="utf-8"?>
<calcChain xmlns="http://schemas.openxmlformats.org/spreadsheetml/2006/main">
  <c r="Q18" i="5"/>
  <c r="K18"/>
  <c r="K17"/>
  <c r="K16"/>
  <c r="Q15"/>
  <c r="K15"/>
  <c r="Q14"/>
  <c r="K14"/>
  <c r="K13"/>
  <c r="Q12"/>
  <c r="K12"/>
  <c r="Q11"/>
  <c r="Q10"/>
  <c r="K10"/>
  <c r="Q9"/>
  <c r="K9"/>
  <c r="Q8"/>
  <c r="K8"/>
  <c r="K7"/>
  <c r="Q6"/>
  <c r="K6"/>
  <c r="Q5"/>
  <c r="K5"/>
  <c r="Q4"/>
  <c r="K4"/>
  <c r="Q3"/>
  <c r="K3"/>
  <c r="Q2"/>
  <c r="K2"/>
  <c r="R22" i="4" l="1"/>
  <c r="K22"/>
  <c r="K21"/>
  <c r="K20"/>
  <c r="Q37" i="2" l="1"/>
  <c r="Q40"/>
  <c r="Q39"/>
  <c r="Q33"/>
  <c r="Q23"/>
  <c r="Q38"/>
  <c r="K19" i="4"/>
  <c r="K18"/>
  <c r="K17"/>
  <c r="R16"/>
  <c r="K16"/>
  <c r="K15"/>
  <c r="K14"/>
  <c r="K13"/>
  <c r="K12"/>
  <c r="K11"/>
  <c r="K10"/>
  <c r="K9"/>
  <c r="K8"/>
  <c r="K7"/>
  <c r="R5"/>
  <c r="K5"/>
  <c r="K4"/>
  <c r="K3"/>
  <c r="K2"/>
  <c r="K5" i="3" l="1"/>
  <c r="K6"/>
  <c r="K4"/>
  <c r="K3"/>
  <c r="K2"/>
  <c r="K39" i="2" l="1"/>
  <c r="K33"/>
  <c r="K9"/>
  <c r="K22"/>
  <c r="K17"/>
  <c r="K12"/>
  <c r="K6"/>
  <c r="K29"/>
  <c r="K36"/>
  <c r="K34"/>
  <c r="K13"/>
  <c r="K37"/>
  <c r="K4"/>
  <c r="K27"/>
  <c r="K38"/>
  <c r="K23"/>
  <c r="K28"/>
  <c r="K32"/>
  <c r="K5"/>
  <c r="K40"/>
  <c r="K7"/>
  <c r="K31"/>
  <c r="K16"/>
  <c r="K19"/>
  <c r="K21"/>
  <c r="K11"/>
  <c r="K20"/>
  <c r="K24"/>
  <c r="K18"/>
  <c r="K26"/>
  <c r="K30"/>
  <c r="K15"/>
  <c r="K14"/>
</calcChain>
</file>

<file path=xl/sharedStrings.xml><?xml version="1.0" encoding="utf-8"?>
<sst xmlns="http://schemas.openxmlformats.org/spreadsheetml/2006/main" count="918" uniqueCount="476">
  <si>
    <t>Course Code</t>
  </si>
  <si>
    <t>Course Name</t>
  </si>
  <si>
    <t>No. of sections of 60 students each</t>
  </si>
  <si>
    <t>Approx. No. of students</t>
  </si>
  <si>
    <t>Type of Book</t>
  </si>
  <si>
    <t>Book Title</t>
  </si>
  <si>
    <t>Author</t>
  </si>
  <si>
    <t>Publisher</t>
  </si>
  <si>
    <t>1st</t>
  </si>
  <si>
    <t>INR</t>
  </si>
  <si>
    <t>Sr No</t>
  </si>
  <si>
    <t>Edition/Year</t>
  </si>
  <si>
    <t>Total No. of copies required</t>
  </si>
  <si>
    <t>Currency e.g. $, £, Rs. etc.</t>
  </si>
  <si>
    <t>Price</t>
  </si>
  <si>
    <t>Web link (Publisher site only)</t>
  </si>
  <si>
    <t>Reason for requirement</t>
  </si>
  <si>
    <t>CSE329</t>
  </si>
  <si>
    <t xml:space="preserve">Prelude to Competitive Coding </t>
  </si>
  <si>
    <t>GAYLE LAAKMANN MCDOWELL</t>
  </si>
  <si>
    <t>CarrerCup</t>
  </si>
  <si>
    <t>Needed for course code CSE329</t>
  </si>
  <si>
    <t>DATA STRUCTURES AND ALGORITHMS : CONCEPTS, TECHNIQUES AND APPLICATIONS</t>
  </si>
  <si>
    <t>G. A. V. PAI</t>
  </si>
  <si>
    <t>https://www.amazon.in/Data-Structures-Algorithms-Techniques-Applications/dp/0070667268</t>
  </si>
  <si>
    <t>CSE569</t>
  </si>
  <si>
    <t xml:space="preserve">Next Generation Databases </t>
  </si>
  <si>
    <t>Demystifying NoSQL</t>
  </si>
  <si>
    <t>Seema Acharya</t>
  </si>
  <si>
    <t>Wiley India</t>
  </si>
  <si>
    <t>https://www.wileyindia.com/demystifying-nosql.html</t>
  </si>
  <si>
    <t>New course introduced</t>
  </si>
  <si>
    <t>NoSQL for Dummies</t>
  </si>
  <si>
    <t>Adam Fowler</t>
  </si>
  <si>
    <t>https://www.wileyindia.com/nosql-for-dummies.html</t>
  </si>
  <si>
    <t>CSE403</t>
  </si>
  <si>
    <t>NETWORK SECURITY AND CRYPTOGRAPHY</t>
  </si>
  <si>
    <t>CRYPTOGRAPHY AND NETWORK SECURITY</t>
  </si>
  <si>
    <t>BEHROUZ A. FOROUZAN</t>
  </si>
  <si>
    <t>MCGRAW HILL EDUCATION</t>
  </si>
  <si>
    <t>3rd Edition (1 January 2015)</t>
  </si>
  <si>
    <t>CSE320</t>
  </si>
  <si>
    <t xml:space="preserve">Software Engineering </t>
  </si>
  <si>
    <t xml:space="preserve">FUNDAMENTALS OF SOFTWARE ENGINEERING </t>
  </si>
  <si>
    <t>Rajib Mall</t>
  </si>
  <si>
    <t>PHI Learning</t>
  </si>
  <si>
    <t>https://www.phindia.com/Books/BookDetail/9789388028028/fundamentals-of-software-engineering-mall</t>
  </si>
  <si>
    <t>Software Engineering</t>
  </si>
  <si>
    <t>Ian Sommerville</t>
  </si>
  <si>
    <t>Pearson</t>
  </si>
  <si>
    <t>Software Engineering: A Practitioner's Approach</t>
  </si>
  <si>
    <t>Roger Pressman</t>
  </si>
  <si>
    <t>McGraw Hill Education;</t>
  </si>
  <si>
    <t>Software Engineering Fundamentals </t>
  </si>
  <si>
    <t>Ali Behforooz,  Frederick J. Hudson</t>
  </si>
  <si>
    <t>https://www.amazon.in/Software-Engineering-Fundamentals-Behforooz/dp/0198090501/ref=tmm_pap_swatch_0?_encoding=UTF8&amp;qid=1656134889&amp;sr=1-1</t>
  </si>
  <si>
    <t>INT411</t>
  </si>
  <si>
    <t>SOFTWARE PROJECT MANAGEMENT</t>
  </si>
  <si>
    <t xml:space="preserve">Software Project Management </t>
  </si>
  <si>
    <t>BOB HUGHES AND MIKE COTTERELL</t>
  </si>
  <si>
    <t xml:space="preserve">McGraw Hill Education; </t>
  </si>
  <si>
    <t>https://www.amazon.in/Software-Project-Management-Bob-Hughes/dp/9387067181/ref=pd_lpo_1?pd_rd_i=9387067181&amp;psc=1</t>
  </si>
  <si>
    <t>Software Project Management </t>
  </si>
  <si>
    <t xml:space="preserve">Cengage Learning India; </t>
  </si>
  <si>
    <t>https://www.amazon.in/Software-Project-Management-Sanjay-Mohapatra/dp/8131514846/ref=sr_1_2?crid=Y4ECI7FKYDJ9&amp;keywords=SOFTWARE+PROJECT+MANAGEMENT+by+MOHAPATRA+DR+SANJAY%2C+CENGAGE+LEARNING&amp;qid=1656135659&amp;s=books&amp;sprefix=software+project+management+by+mohapatra+dr+sanjay%2C+cengage+learning%2Cstripbooks%2C856&amp;sr=1-2</t>
  </si>
  <si>
    <t>Software Project Management: A Real - World Guide to Success</t>
  </si>
  <si>
    <t>Joel Henry</t>
  </si>
  <si>
    <t>Pearson India;</t>
  </si>
  <si>
    <t>https://www.amazon.in/Software-Project-Management-World-Success/dp/8131717925/ref=sr_1_1?crid=3JJV437YVJKP0&amp;keywords=SOFTWARE+PROJECT+MANAGEMENT%3A+A+REAL-WORLD+GUIDE+TO+SUCCESS+by+JOEL+HENRY%2C+PEARSON&amp;qid=1656135819&amp;s=books&amp;sprefix=software+project+management+a+real-world+guide+to+success+by+joel+henry%2C+pearson%2Cstripbooks%2C864&amp;sr=1-1</t>
  </si>
  <si>
    <t>Software Project Management</t>
  </si>
  <si>
    <t>SUBRAMANIAN CHANDRAMOULI, SAIKAT DUTT,</t>
  </si>
  <si>
    <t xml:space="preserve">Pearson Education India; </t>
  </si>
  <si>
    <t>INT416</t>
  </si>
  <si>
    <t>SOFTWARE PROJECT MANAGEMENT LABORATORY</t>
  </si>
  <si>
    <t>Microsoft Project 2016 For Dummies</t>
  </si>
  <si>
    <t>Cynthia Snyder Dionisio</t>
  </si>
  <si>
    <t>https://www.amazon.in/Project-Dummies-Cynthia-Snyder-Dionisio/dp/1119224519/ref=tmm_pap_swatch_0?_encoding=UTF8&amp;qid=1656136181&amp;sr=1-1</t>
  </si>
  <si>
    <t>MICROSOFT PROJECT 2019 STEP BY STEP</t>
  </si>
  <si>
    <t>CINDY LEWIS, CARL CHATFIELD, TIMOTHY JOHNSON</t>
  </si>
  <si>
    <t>CSE374</t>
  </si>
  <si>
    <t>ADVANCE SOFTWARE ENGINEERING</t>
  </si>
  <si>
    <t>SOFTWARE ENGINEERING A PRACTITIONER'S APPROACH</t>
  </si>
  <si>
    <t>ROGER S. PRESSMAN</t>
  </si>
  <si>
    <t>MC GRAW HILL</t>
  </si>
  <si>
    <t>https://www.mheducation.co.in/software-engineering-a-practitioner-s-approach-9789353165710-india</t>
  </si>
  <si>
    <t>CSE526</t>
  </si>
  <si>
    <t>SOFTWARE TESTING AND QUALITY ASSURANCE</t>
  </si>
  <si>
    <t>SOFTWARE TESTING: PRINCIPLES AND PRACTICES</t>
  </si>
  <si>
    <t>SRINIVASAN DESIKAN , GOPALASWAMY RAMESH</t>
  </si>
  <si>
    <t>PEARSON</t>
  </si>
  <si>
    <t>SOFTWARE TESTING</t>
  </si>
  <si>
    <t>RON PATTON</t>
  </si>
  <si>
    <t>SOFTWARE TESING</t>
  </si>
  <si>
    <t xml:space="preserve">YOGESH SINGH </t>
  </si>
  <si>
    <t>CAMBRIDGE UNIVERSITY PRESS</t>
  </si>
  <si>
    <t>https://www.cambridge.org/in/academic/subjects/computer-science/software-engineering-and-development/software-testing?format=PB</t>
  </si>
  <si>
    <t>INT531</t>
  </si>
  <si>
    <t>AGILE SOFTWARE DEVELOPMENT METHODOLOGIES</t>
  </si>
  <si>
    <t>SUCCEEDING WITH AGILE: SOFTWARE DEVELOPMENT USING SCRUM</t>
  </si>
  <si>
    <t>MIKE COHN</t>
  </si>
  <si>
    <t>LEAN AND AGILE MANUFACTURING : THEORETICAL, PRACTICAL AND RESEARCH FUTURITIES</t>
  </si>
  <si>
    <t>DEVADASAN, S. R. , SIVAKUMAR, V. MOHAN , MURUGESH, R. , SHALIJ, P. R.</t>
  </si>
  <si>
    <t>PHI Learning Pvt Ltd</t>
  </si>
  <si>
    <t>https://www.phindia.com/Books/BookDetail/9788120346116/lean-and-agile-manufacturing-devadasan-murugesh-shalij-sivakumar</t>
  </si>
  <si>
    <t xml:space="preserve">PRACTICES FOR SCALING LEAN &amp; AGILE DEVELOPMENT: LARGE, MULTISITE, AND OFFSHORE PRODUCT DEVELOPMENT WITH LARGE-SCALE SCRUM </t>
  </si>
  <si>
    <t>CRAIG LARMAN, BAS VODDE</t>
  </si>
  <si>
    <t>https://www.pearsoned.co.in/web/books/9788131758151_Practices-for-Scaling-Lean--Agile-Development_Craig-Larman.aspx</t>
  </si>
  <si>
    <t>AGILE TESTING: A PRACTICAL GUIDE FOR TESTERS AND AGILE TEAMS</t>
  </si>
  <si>
    <t>ANDREW LADD,LISA CRISPIN,JANET GREGORY</t>
  </si>
  <si>
    <t>https://www.pearsoned.co.in/web/books/9788131730683_Agile-Testing_Andrew-Ladd.aspx</t>
  </si>
  <si>
    <t>CSV201</t>
  </si>
  <si>
    <t>Source code Management</t>
  </si>
  <si>
    <t xml:space="preserve">Git Pocket Guide: A Working Introduction </t>
  </si>
  <si>
    <t>Richard E.Silverman</t>
  </si>
  <si>
    <t>O'REILLY MEDIA INC</t>
  </si>
  <si>
    <t>https://www.oreilly.com/library/view/git-pocket-guide/9781449327507/</t>
  </si>
  <si>
    <t>Its a new course in Btech(Devops) for which there is less online content present on internet.</t>
  </si>
  <si>
    <t xml:space="preserve">Effective Devops:Building A Cuture of Collaboration,Affinity,And Tooling at scale </t>
  </si>
  <si>
    <t>Jennifer Davis</t>
  </si>
  <si>
    <t>Shroff O'Reilly</t>
  </si>
  <si>
    <t>2nd</t>
  </si>
  <si>
    <t>https://www.oreilly.com/library/view/effective-devops/9781491926291/</t>
  </si>
  <si>
    <t>Github for Dummies</t>
  </si>
  <si>
    <t>Phil Haack,Sarah Guthals</t>
  </si>
  <si>
    <t>Wiley</t>
  </si>
  <si>
    <t>https://www.wiley.com/en-ie/GitHub+For+Dummies-p-9781119572671#description-section</t>
  </si>
  <si>
    <t>CSE508</t>
  </si>
  <si>
    <t>Knowledge Based Expert Systems</t>
  </si>
  <si>
    <t>EXPERT SYSTEMS: PRINCIPLES AND PROGRAMMING</t>
  </si>
  <si>
    <t>JOSEPH C. GIARRATANO, GARY D. RILEY</t>
  </si>
  <si>
    <t>CENGAGE LEARNING</t>
  </si>
  <si>
    <t xml:space="preserve">4th </t>
  </si>
  <si>
    <t>https://www.cengage.co.in/category/higher-education/engineering-computer-science/computer-science//expert-systems-principles-and-programming-8t</t>
  </si>
  <si>
    <t>ARTIFICIAL INTELLIGENCE</t>
  </si>
  <si>
    <t>KEVIN KNIGHT, ELAINE RICH, B. SHIVASHANKAR NAIR</t>
  </si>
  <si>
    <t>3rd</t>
  </si>
  <si>
    <t>CSE510</t>
  </si>
  <si>
    <t>Robotics</t>
  </si>
  <si>
    <t>INTRODUCTION TO AI ROBOTICS</t>
  </si>
  <si>
    <t>MURPHY ROBIN R.,</t>
  </si>
  <si>
    <t>PRENTICE HALL</t>
  </si>
  <si>
    <t>INTRODUCTION TO ROBOTICS: ANALYSIS, CONTROL, APPLICATION</t>
  </si>
  <si>
    <t>SAEED B. NIKU</t>
  </si>
  <si>
    <t>WILEY</t>
  </si>
  <si>
    <t>INTRODUCTION TO ROBOTICS : MECHANICS AND CONTROL</t>
  </si>
  <si>
    <t>JOHN J CRAIG</t>
  </si>
  <si>
    <t>Pearson Education India</t>
  </si>
  <si>
    <t>https://www.pearson.com/uk/educators/higher-education-educators/program/Craig-Introduction-to-Robotics-Pearson-New-International-Edition-Mechanics-and-Control-3rd-Edition/PGM1085405.html</t>
  </si>
  <si>
    <t>CSE563</t>
  </si>
  <si>
    <t>Applied Mathematics</t>
  </si>
  <si>
    <t>DISCRETE MATHEMATICS</t>
  </si>
  <si>
    <t>SEYMOUR LIPSCHUTZ, MARK LIPSON</t>
  </si>
  <si>
    <t>GRAPH THEORY WITH APPLICATIONS TO ENGINEERING AND COMPUTER SCIENCE</t>
  </si>
  <si>
    <t>NARSINGH DEO,</t>
  </si>
  <si>
    <t>INTRODUCTION TO ALGORITHMS</t>
  </si>
  <si>
    <t>THOMAS H CORMEN, CHARLES E. LEISERSON, RONALD L. RIVEST AND CLIFFORD STEIN</t>
  </si>
  <si>
    <t>https://mitpress.mit.edu/books/introduction-algorithms-fourth-edition</t>
  </si>
  <si>
    <t>INT508</t>
  </si>
  <si>
    <t>Soft Computing</t>
  </si>
  <si>
    <t>SOFT COMPUTING WITH MATLAB PROGRAMMING</t>
  </si>
  <si>
    <t>N.P. PADHY , S. P. SIMON</t>
  </si>
  <si>
    <t>OXFORD UNIVERSITY PRESS</t>
  </si>
  <si>
    <t>PRINCIPLES OF SOFT COMPUTING</t>
  </si>
  <si>
    <t>S. N. SIVANANDAM, S.N. DEEPA</t>
  </si>
  <si>
    <t>https://www.wileyindia.com/principles-of-soft-computing-3ed.html</t>
  </si>
  <si>
    <t>NEURAL NETWORKS,FUZZY LOGIC, AND GENETIC ALGORITHM SYNTHESIS AND APPLICATIONS</t>
  </si>
  <si>
    <t>RAJASEKARAN, S., PAI, G. A. VIJAYALAKSHMI</t>
  </si>
  <si>
    <t>INT518</t>
  </si>
  <si>
    <t>Soft Computing Laboratory</t>
  </si>
  <si>
    <t>NEURO-FUZZY AND SOFT COMPUTING: A COMPUTATIONAL APPROACH TO LEARNING AND MACHINE INTELLIGENCE</t>
  </si>
  <si>
    <t>JANG, SUN &amp; MIZUTANI,</t>
  </si>
  <si>
    <t>INT522</t>
  </si>
  <si>
    <t>Python For Machine Learning</t>
  </si>
  <si>
    <t>INTRODUCTION TO PROGRAMMING USING PYTHON</t>
  </si>
  <si>
    <t>Y. DANIEL LIANG</t>
  </si>
  <si>
    <t>REEMA THAREJA</t>
  </si>
  <si>
    <t>https://india.oup.com/product/problem-solving-and-programming-with-python-9780190120931</t>
  </si>
  <si>
    <t>INT526</t>
  </si>
  <si>
    <t>Natural Language Processing and Information Retrieval</t>
  </si>
  <si>
    <t>Tanveer Siddiqui, U.S. Tiwary</t>
  </si>
  <si>
    <t>Oxford Higher Education</t>
  </si>
  <si>
    <t>https://india.oup.com/product/natural-language-processing-and-information-retrieval-9780195692327</t>
  </si>
  <si>
    <t>Natural Language Understanding</t>
  </si>
  <si>
    <t>James Allen,</t>
  </si>
  <si>
    <t>Pearson Education</t>
  </si>
  <si>
    <t>Speech and Language Processing</t>
  </si>
  <si>
    <t>D. Jurafsky, J. H. Martin,</t>
  </si>
  <si>
    <t>https://www.pearson.com/us/higher-education/program/Jurafsky-Speech-and-Language-Processing-2nd-Edition/PGM181706.html</t>
  </si>
  <si>
    <t>Natural Language Processing and Knowledge Representation: Language for Knowledge and Knowledge for Language”,</t>
  </si>
  <si>
    <t>Lucja Iwanska, Stuart C. Shapiro,</t>
  </si>
  <si>
    <t>https://mitp-web.mit.edu/books/natural-language-processing-and-knowledge-representation</t>
  </si>
  <si>
    <t>Deep Learning</t>
  </si>
  <si>
    <t>ADVANCED MACHINE LEARNING WITH PYTHON</t>
  </si>
  <si>
    <t>JOHN HEARTY</t>
  </si>
  <si>
    <t>PACKT PUBLISHING</t>
  </si>
  <si>
    <t>https://www.packtpub.com/product/advanced-machine-learning-with-python/9781784398637</t>
  </si>
  <si>
    <t>PYTHON MACHINE LEARNING</t>
  </si>
  <si>
    <t>SEBASTIAN RASCHKA, VAHID MIRJALILI</t>
  </si>
  <si>
    <t>https://www.packtpub.com/product/python-machine-learning/9781789955750?_ga=2.16833339.321398478.1656151242-271644527.1656151242</t>
  </si>
  <si>
    <t>INT528</t>
  </si>
  <si>
    <t>Applied Artificial Intelligence</t>
  </si>
  <si>
    <t>LEARNING SCIKIT-LEARN: MACHINE LEARNING IN PYTHON</t>
  </si>
  <si>
    <t>RAÚL GARRETA, GUILLERMO MONCECCHI</t>
  </si>
  <si>
    <t>https://www.packtpub.com/product/learning-scikit-learn-machine-learning-in-python/9781783281930</t>
  </si>
  <si>
    <t>INT565</t>
  </si>
  <si>
    <t>Python For Machine Learning Laboratory</t>
  </si>
  <si>
    <t>BUILDING MACHINE LEARNING SYSTEMS WITH PYTHON</t>
  </si>
  <si>
    <t>Luis Pedro Coelho , Willi Richert , Matthieu Brucher</t>
  </si>
  <si>
    <t>https://www.packtpub.com/product/building-machine-learning-systems-with-python/9781788623223?_ga=2.16872379.321398478.1656151242-271644527.1656151242</t>
  </si>
  <si>
    <t>CSE211</t>
  </si>
  <si>
    <t>Computer Organization and design</t>
  </si>
  <si>
    <t>COMPUTER SYSTEM ARCHITECTURE</t>
  </si>
  <si>
    <t>MORRIS MANO</t>
  </si>
  <si>
    <t>3rd Edition / 2017</t>
  </si>
  <si>
    <t>CSE323</t>
  </si>
  <si>
    <t>MULTIMEDIA SYSTEMS</t>
  </si>
  <si>
    <t>PRINCIPLES OF MULTIMEDIA</t>
  </si>
  <si>
    <t>RANJAN PAREK</t>
  </si>
  <si>
    <t>https://www.mheducation.co.in/principles-of-multimedia-9781259006500-india</t>
  </si>
  <si>
    <t>MULTIMEDIA COMMUNICATIONS: APPLICATIONS, NETWORKS, PROTOCOLS AND
STANDARDS</t>
  </si>
  <si>
    <t>FRED HALSHAL</t>
  </si>
  <si>
    <t>https://www.pearsoned.co.in/prc/book/fred-halsall-multimedia-communications-applications-networks-protocols-standards-1e-1/9788131709948</t>
  </si>
  <si>
    <t>CSE324</t>
  </si>
  <si>
    <t>MULTIMEDIA SYSTEMS LABORATORY</t>
  </si>
  <si>
    <t>MULTIMEDIA:MAKING IT WORK</t>
  </si>
  <si>
    <t>TAY VAUGHA</t>
  </si>
  <si>
    <t>https://www.amazon.in/Multimedia-Making-Ninth-Tay-Vaughan/dp/0071832882</t>
  </si>
  <si>
    <t>ADOBE FLASH CS4 PROFESSIONAL</t>
  </si>
  <si>
    <t>ROBERT REINHARDT</t>
  </si>
  <si>
    <t>AMAZON.COM</t>
  </si>
  <si>
    <t>https://www.amazon.in/Video-Adobe-Professional-Studio-Techniques/dp/032160623X</t>
  </si>
  <si>
    <t>CSE539</t>
  </si>
  <si>
    <t>DVANCED COMPUTER ARCHITECTURE</t>
  </si>
  <si>
    <t>PARALLEL COMPUTERS - ARCHITECTURE &amp; PROGRAMMING</t>
  </si>
  <si>
    <t>V. RAJARAMAN, C. SIVA
RAM MURTHY</t>
  </si>
  <si>
    <t>https://www.phindia.com/Books/BookDetail/9788120352629/parallel-computers-architecture-and-programming-rajaraman-murthy</t>
  </si>
  <si>
    <t xml:space="preserve">PEARSON </t>
  </si>
  <si>
    <t>IVAN BAYROSS</t>
  </si>
  <si>
    <t>BPB PUBLICATIONS</t>
  </si>
  <si>
    <t>INT323</t>
  </si>
  <si>
    <t xml:space="preserve"> DATABASE ESSENTIALS TOWARDS INFORMATICA </t>
  </si>
  <si>
    <t>https://www.wileyindia.com/fundamentals-of-business-analytics-2ed.html</t>
  </si>
  <si>
    <t xml:space="preserve">MODERN DATA WAREHOUSING, MINING, AND VISUALIZATION: CORE CONCEPTS </t>
  </si>
  <si>
    <t xml:space="preserve">GEORGE M. MARAKAS </t>
  </si>
  <si>
    <t>https://www.pearson.com/us/higher-education/program/Marakas-Modern-Data-Warehousing-Mining-and-Visualization-Core-Concepts/PGM251916.html</t>
  </si>
  <si>
    <t>INFORMATICA DATA INTEGRATION</t>
  </si>
  <si>
    <t xml:space="preserve">LEARNING INFORMATICA POWERCENTER 10.X </t>
  </si>
  <si>
    <t xml:space="preserve">RAHUL MALEWAR </t>
  </si>
  <si>
    <t xml:space="preserve">PACKT PUBLISHING </t>
  </si>
  <si>
    <t>https://www.packtpub.com/product/learning-informatica-powercenter-10x/9781788471220</t>
  </si>
  <si>
    <t>PREDICTIVE ANALYTICS</t>
  </si>
  <si>
    <t>APPLIED PREDICTIVE ANALYTICS: PRINCIPLES AND TECHNIQUES FOR THE PROFESSIONAL 
DATA ANALYST</t>
  </si>
  <si>
    <t>DEAN ABBOTT</t>
  </si>
  <si>
    <t>4th/2012</t>
  </si>
  <si>
    <t>https://www.wiley.com/en-us/Applied+Predictive+Analytics%3A+Principles+and+Techniques+for+the+Professional+Data+Analyst-p-9781118727966</t>
  </si>
  <si>
    <t>O'REILLY</t>
  </si>
  <si>
    <t>2nd/2012</t>
  </si>
  <si>
    <t>INT314</t>
  </si>
  <si>
    <t>BIG DATA PROGRAMMING TOOLS</t>
  </si>
  <si>
    <t xml:space="preserve">Anil Maheshwari </t>
  </si>
  <si>
    <t>Mc Graw Hill</t>
  </si>
  <si>
    <t>1/2017</t>
  </si>
  <si>
    <t>https://www.mheducation.co.in/data-analytics-9789352604180-india</t>
  </si>
  <si>
    <t xml:space="preserve">Ofer Mendelevitch, Douglas Eadline, Casey Stella </t>
  </si>
  <si>
    <t>https://www.pearsoned.co.in/web/books/9789332586888_Practical-Data-Science-with-Hadoop-and-Spark_Ofer-Mendelevitch.aspx</t>
  </si>
  <si>
    <t>CSE503</t>
  </si>
  <si>
    <t>DISTRIBUTED DATABASES LAB</t>
  </si>
  <si>
    <t xml:space="preserve">Chhanda Ray </t>
  </si>
  <si>
    <t>https://pearsoned.co.in/web/books/9788131727188_Distributed-Database-Systems_Chhanda-Ray.aspx</t>
  </si>
  <si>
    <t>INT217</t>
  </si>
  <si>
    <t>INTRODUCTION TO DATA MANAGEMENT</t>
  </si>
  <si>
    <t xml:space="preserve">MICROSOFT EXCEL 2016 BIBLE: THE COMPREHENSIVE TUTORIAL RESOURCE </t>
  </si>
  <si>
    <t>Michael Alexander,Richard Kusleika,John Walkenbach</t>
  </si>
  <si>
    <t>https://www.wiley.com/en-in/Excel+2016+Bible-p-9781119067511</t>
  </si>
  <si>
    <t>FUNDAMENTALS OF BUSINESS ANALYTICS</t>
  </si>
  <si>
    <t>R.N. PRASAD, SEEMA ACHARYA</t>
  </si>
  <si>
    <t>INTM577</t>
  </si>
  <si>
    <t>WEB AND SOCIAL MEDIA ANALYTICS</t>
  </si>
  <si>
    <t>DATA ANALYTICS WITH R</t>
  </si>
  <si>
    <t>DR. BHARTI MOTWANI</t>
  </si>
  <si>
    <t>https://www.wileyindia.com/data-analytics-with-r.html</t>
  </si>
  <si>
    <t>INT551</t>
  </si>
  <si>
    <t>DATA MANAGEMENT</t>
  </si>
  <si>
    <t>John Walkenbach</t>
  </si>
  <si>
    <t xml:space="preserve">WILEY </t>
  </si>
  <si>
    <t>https://www.wiley.com/en-us/Excel+2010+Bible-p-9780470474877</t>
  </si>
  <si>
    <t>INT560</t>
  </si>
  <si>
    <t>PREDICTIVE ANALYTICS-I</t>
  </si>
  <si>
    <t>R in a Nutshell</t>
  </si>
  <si>
    <t>Joseph Adler</t>
  </si>
  <si>
    <t>O'Reilly Media, Inc.</t>
  </si>
  <si>
    <t>https://www.oreilly.com/library/view/r-in-a/9781449358204/</t>
  </si>
  <si>
    <t xml:space="preserve">Machine Learning with R </t>
  </si>
  <si>
    <t>Brett Lantz</t>
  </si>
  <si>
    <t>Packt</t>
  </si>
  <si>
    <t>3rd Edition</t>
  </si>
  <si>
    <t>https://www.packtpub.com/product/machine-learning-with-r-third-edition/9781788295864</t>
  </si>
  <si>
    <t>Anil Maheshwari </t>
  </si>
  <si>
    <t>INT561</t>
  </si>
  <si>
    <t>PREDICTIVE ANALYTICS-II</t>
  </si>
  <si>
    <t>Unsupervised Learning with R</t>
  </si>
  <si>
    <t>Packt Publishing Limited</t>
  </si>
  <si>
    <t>https://www.packtpub.com/product/unsupervised-learning-with-r/9781785887093</t>
  </si>
  <si>
    <t>Python: Advanced Predictive Analytics</t>
  </si>
  <si>
    <t>Ashish Kumar , Joseph Babcock</t>
  </si>
  <si>
    <t> 2017</t>
  </si>
  <si>
    <t>https://www.packtpub.com/product/python-advanced-predictive-analytics/9781788992367</t>
  </si>
  <si>
    <t>CSC201</t>
  </si>
  <si>
    <t>NETWORK CONFIGURATION AND MANAGEMENT</t>
  </si>
  <si>
    <t>CompTIA Network+ N10-008 Certification Study Guide</t>
  </si>
  <si>
    <t>INT242</t>
  </si>
  <si>
    <t>CYBER SECURITY ESSENTIALS</t>
  </si>
  <si>
    <t>INT307, INT303, INT219</t>
  </si>
  <si>
    <t>WEB SYSTEMS AND TECHNOLOGY LABORATORY</t>
  </si>
  <si>
    <t>WEB ENABLED COMMERCIAL APPLICATION DEVELOPMENT USING HTML, DHTML, JAVASCRIPT AND PHP</t>
  </si>
  <si>
    <t>https://bpbonline.com/search?q=WEB%20ENABLED%20COMMERCIAL%20APPLICATION%20DEVELOPMENT%20USING%20HTML,%20DHTML,%20JAVASCRIPT%20AND%20PHP</t>
  </si>
  <si>
    <t>CSE333</t>
  </si>
  <si>
    <t>COMBINATORIAL STUDIES-I</t>
  </si>
  <si>
    <t>ENGINEERING MATHEMATICS II</t>
  </si>
  <si>
    <t>T VEERARAJAN</t>
  </si>
  <si>
    <t>Mc Graw Hill Education</t>
  </si>
  <si>
    <t>https://www.mheducation.co.in/9789387432345-india-engineering-mathematics-ii</t>
  </si>
  <si>
    <t>ADVANCED ENGINEERING MATHEMATICS</t>
  </si>
  <si>
    <t>R K JAIN</t>
  </si>
  <si>
    <t>NAROSA PUBLISHING HOUSE</t>
  </si>
  <si>
    <t>5th</t>
  </si>
  <si>
    <t>http://www.narosa.com/books_display.asp?catgcode=978-81-8487-560-7</t>
  </si>
  <si>
    <t>HTML5 BLACK BOOK:COVERS CSS3,JAVASCRIPT, XML, XHTML, AJAX, PHP AND  JQUERY</t>
  </si>
  <si>
    <t>DT Editorial Services</t>
  </si>
  <si>
    <t>DREAMTECH PRESS</t>
  </si>
  <si>
    <t>http://www.dreamtechpress.com/product/html-5-black-book-2ed/</t>
  </si>
  <si>
    <t>INT301</t>
  </si>
  <si>
    <t>OPEN SOURCE TECHNOLOGIES</t>
  </si>
  <si>
    <t>UNIX CONCEPTS AND APPLICATIONS</t>
  </si>
  <si>
    <t>SUMITABHA DAS</t>
  </si>
  <si>
    <t>https://www.mheducation.co.in/9780070635463-india-unix-concepts-and-applications</t>
  </si>
  <si>
    <t>YOUR UNIX: THE ULTIMATE GUIDE</t>
  </si>
  <si>
    <t>CSE305</t>
  </si>
  <si>
    <t>COMPUTING PRACTICUM-II</t>
  </si>
  <si>
    <t>PERL POCKET REFERENCE</t>
  </si>
  <si>
    <t>JOHAN VROMANS</t>
  </si>
  <si>
    <t>USD</t>
  </si>
  <si>
    <t>https://www.oreilly.com/library/view/perl-pocket-reference/9781449311186/</t>
  </si>
  <si>
    <t>INT219</t>
  </si>
  <si>
    <t>FRONT END WEB DEVELOPER</t>
  </si>
  <si>
    <t>ADVANCED PROGRAMMING IN THE UNIX ENVIRONMENT</t>
  </si>
  <si>
    <t>W RICHARD STEVENS, STEPHEN A. RAGO</t>
  </si>
  <si>
    <t>https://www.pearson.com/us/higher-education/program/Stevens-Advanced-Programming-in-the-UNIX-Environment-3rd-Edition/PGM238501.html?tab=order</t>
  </si>
  <si>
    <t>LEARNING WEB DEVELOPMENT WITH BOOTSTRAP AND ANGULARJS</t>
  </si>
  <si>
    <t>STEPHEN RADFORD</t>
  </si>
  <si>
    <t>https://prod.packtpub.com/in/web-development/learning-web-development-bootstrap-and-angularjs</t>
  </si>
  <si>
    <r>
      <t xml:space="preserve">No. of copies required in </t>
    </r>
    <r>
      <rPr>
        <b/>
        <sz val="10"/>
        <color rgb="FFFF6600"/>
        <rFont val="Calibri"/>
        <family val="2"/>
        <scheme val="major"/>
      </rPr>
      <t>(name of the library)</t>
    </r>
    <r>
      <rPr>
        <b/>
        <sz val="10"/>
        <color rgb="FF000000"/>
        <rFont val="Calibri"/>
        <family val="2"/>
        <scheme val="major"/>
      </rPr>
      <t xml:space="preserve"> library</t>
    </r>
  </si>
  <si>
    <t>Distributed Database Systems</t>
  </si>
  <si>
    <t>Practical Data Science with Hadoop and Spark: Designing and Building Effective Analytics at Scale</t>
  </si>
  <si>
    <t>Data Analytics</t>
  </si>
  <si>
    <t>Erik Rodriguez Pacheco</t>
  </si>
  <si>
    <t>Sanjay Mohapatra </t>
  </si>
  <si>
    <t xml:space="preserve">ARC Remarks </t>
  </si>
  <si>
    <t xml:space="preserve">Book title, publisher and price (actual price 4265) different on given web link, Please provide web link of publihser site where the book is available </t>
  </si>
  <si>
    <t>CRACKING THE CODING INTERVIEW</t>
  </si>
  <si>
    <t xml:space="preserve">Book cannot procured from the given web link, Please provide web link of publihser site where the book is available </t>
  </si>
  <si>
    <t>1st/2017</t>
  </si>
  <si>
    <t>1st/2019</t>
  </si>
  <si>
    <t>1st/2009</t>
  </si>
  <si>
    <t>2nd/2016</t>
  </si>
  <si>
    <t>Book not found on given web link. Please provide web link of publihser site where the book is available</t>
  </si>
  <si>
    <t>4th</t>
  </si>
  <si>
    <t>5th/2018</t>
  </si>
  <si>
    <t>1st/2013</t>
  </si>
  <si>
    <t>Euro</t>
  </si>
  <si>
    <t>2nd/2019</t>
  </si>
  <si>
    <t>https://www.phindia.com/Books/BookDetail/9788120301450/graph-theory-with-applications-to-engineering-and-computer</t>
  </si>
  <si>
    <t>https://www.pearsoned.co.in/web/books/9789332551848_Introduction-to-Programming-Using-Python_Y-Daniel-Liang.aspx</t>
  </si>
  <si>
    <t>https://www.wiley.com/en-us/Introduction+to+Robotics%3A+Analysis%2C+Control%2C+Applications%2C+3rd+Edition-p-9781119527626</t>
  </si>
  <si>
    <t>MICROSOFT EXCEL 2010 BIBLE</t>
  </si>
  <si>
    <t>1st/2010</t>
  </si>
  <si>
    <t>1st/2015</t>
  </si>
  <si>
    <t>For Dummies</t>
  </si>
  <si>
    <t>1st/2016)</t>
  </si>
  <si>
    <t>Microsoft Press</t>
  </si>
  <si>
    <t>https://www.microsoftpressstore.com/store/microsoft-project-2019-step-by-step-9781509307425</t>
  </si>
  <si>
    <t xml:space="preserve">Book is out of stock on given web link, Please provide web link of publihser site where the book is available </t>
  </si>
  <si>
    <t>1st/2001</t>
  </si>
  <si>
    <t>9th/2014</t>
  </si>
  <si>
    <t>1st/2008</t>
  </si>
  <si>
    <t>https://www.pearson.com/store/p/natural-language-understanding/P100001373792/9780805303346#</t>
  </si>
  <si>
    <t>10th/2017</t>
  </si>
  <si>
    <t>https://www.pearsoned.co.in/web/books/9789332582699_Software-Engineering_Ian-Sommerville.aspx</t>
  </si>
  <si>
    <t>8th/2019</t>
  </si>
  <si>
    <t>Oxford University Press</t>
  </si>
  <si>
    <t>1st/2012</t>
  </si>
  <si>
    <t>6th/2017</t>
  </si>
  <si>
    <t>1st/2015)</t>
  </si>
  <si>
    <t>https://www.pearsoned.co.in/web/books/9789332542143_Software-Project-Management_Subramanian-Chandramouli.aspx</t>
  </si>
  <si>
    <t>1st/2011</t>
  </si>
  <si>
    <t>1st/2004</t>
  </si>
  <si>
    <t>4th/2006</t>
  </si>
  <si>
    <t>T</t>
  </si>
  <si>
    <t>R</t>
  </si>
  <si>
    <t>Price in INR</t>
  </si>
  <si>
    <t>Department Remarks</t>
  </si>
  <si>
    <t>FORMAT FOR REQUIREMENT OF BOOKS FOR AUTUMN TERM OF ACADEMIC SESSION 2022-23</t>
  </si>
  <si>
    <t xml:space="preserve">School: Computer Science and Engineering </t>
  </si>
  <si>
    <t>MIT Press</t>
  </si>
  <si>
    <t xml:space="preserve">1st </t>
  </si>
  <si>
    <t>https://dl.acm.org/doi/10.5555/3161057</t>
  </si>
  <si>
    <t>https://dl.acm.org/doi/10.5555/248321</t>
  </si>
  <si>
    <t>http://webcat.georgian.edu/title/artificial-intelligence/oclc/1165361328?referer=di&amp;ht=edition</t>
  </si>
  <si>
    <t>https://mitpress.mit.edu/books/introduction-ai-robotics-second-edition</t>
  </si>
  <si>
    <t>http://unina.stidue.net/Matematica%20Discreta/Materiale/Lipschutz,%20Lipson%20-%20Schaum's%20Outline%20of%20Theory%20and%20Problems%20of%20Discrete%20Math,%202e.pdf</t>
  </si>
  <si>
    <t>Problem Solving and Programming with Python</t>
  </si>
  <si>
    <t>https://india.oup.com/product/soft-computing-9780199455423?searchbox_input=SOFT%20COMPUTING%20WITH%20MATLAB%20PROGRAMMING</t>
  </si>
  <si>
    <t>https://pearsoned.co.in/web/books/9789332585607_Computer-System-Architecture_M-Morris-Mano.aspx</t>
  </si>
  <si>
    <t>This book is not required as the study materil is avilable on web and this is reference book. The text book is sufficent to cover the sylabus.</t>
  </si>
  <si>
    <t>McGraw Hill India</t>
  </si>
  <si>
    <t>For Publisher This book is out of print , So delete the book from requirement</t>
  </si>
  <si>
    <t>https://pearsoned.co.in/web/books/9788177580310_Software-Testing_Ron-Patton.aspx</t>
  </si>
  <si>
    <t>https://pearsoned.co.in/web/books/9789332547964_Succeeding-with-Agile_Mike-Cohn.aspx</t>
  </si>
  <si>
    <t>https://www.pearsoned.co.in/prc/book/srinivasan-desikan-software-testing-principles-practices-1e-1/9788177581218</t>
  </si>
  <si>
    <t>Todd Lammle</t>
  </si>
  <si>
    <t>CompTIA Learning</t>
  </si>
  <si>
    <t>5th edition (2021)</t>
  </si>
  <si>
    <t>https://www.comptia.org/training/books/network-n10-008-study-guide</t>
  </si>
  <si>
    <t>The syllabus is prepared from this book and this book is not available in library. It is also a new course.</t>
  </si>
  <si>
    <t>CompTIA Security+ SY0-601 Certification Study Guide</t>
  </si>
  <si>
    <t>Mike Chapple &amp; David Seidl</t>
  </si>
  <si>
    <t>https://www.comptia.org/training/books/security-sy0-601-study-guide</t>
  </si>
  <si>
    <t>The syllabus is prepared from this book and this book is not available in library.</t>
  </si>
  <si>
    <t xml:space="preserve">https://www.madrasshoppe.com/cryptography-and-network-security-3rd-edition-behrouz-aforouzan-9789339220945-178261.html
</t>
  </si>
  <si>
    <t>Buy Cryptography And Network Security | 3rd Edition Book Online at Low Prices in India | Cryptography And Network Security | 3rd Edition Reviews &amp; Ratings - Amazon.in</t>
  </si>
  <si>
    <t>Kindly use the link of amazon as book is required</t>
  </si>
  <si>
    <t>Not required</t>
  </si>
  <si>
    <r>
      <t xml:space="preserve">No. of copies required in </t>
    </r>
    <r>
      <rPr>
        <b/>
        <sz val="10"/>
        <color rgb="FFFF6600"/>
        <rFont val="Calibri"/>
        <family val="2"/>
        <scheme val="major"/>
      </rPr>
      <t>(central library)</t>
    </r>
    <r>
      <rPr>
        <b/>
        <sz val="10"/>
        <color rgb="FF000000"/>
        <rFont val="Calibri"/>
        <family val="2"/>
        <scheme val="major"/>
      </rPr>
      <t xml:space="preserve"> library</t>
    </r>
  </si>
  <si>
    <r>
      <t xml:space="preserve">Book is available on amazon (https://www.amazon.in/Cryptography-Security-McGraw-Hill-Forouzan-Networking/dp/0073327530) </t>
    </r>
    <r>
      <rPr>
        <b/>
        <sz val="10"/>
        <color theme="1"/>
        <rFont val="Calibri"/>
        <family val="2"/>
        <scheme val="major"/>
      </rPr>
      <t>but actual price of the book is INR 26418, Please cofirm</t>
    </r>
  </si>
  <si>
    <t>2nd/2013</t>
  </si>
  <si>
    <t>No. of copies available in Central Library</t>
  </si>
  <si>
    <t>Edition/Year available in Central Library</t>
  </si>
  <si>
    <t>3rd/2012</t>
  </si>
  <si>
    <t>6th/2015</t>
  </si>
  <si>
    <t>https://www.amazon.in/Cracking-Coding-Interview-Programing-Questions/dp/0984782850/ref=sr_1_1?keywords=CRACKING+THE+CODING+INTERVIEW+GAYLE+LAAKMANN+MCDOWELL+CarrerCup&amp;qid=1657086008&amp;sr=8-1</t>
  </si>
  <si>
    <t xml:space="preserve">Session is offline , so books required in Library </t>
  </si>
  <si>
    <t>2nd/2011</t>
  </si>
  <si>
    <t>2nd/2007</t>
  </si>
  <si>
    <t>1st/2000</t>
  </si>
  <si>
    <t>3rd/2015</t>
  </si>
  <si>
    <t>7th/2009</t>
  </si>
  <si>
    <t>3rd/2009</t>
  </si>
  <si>
    <t>3rd/2019</t>
  </si>
  <si>
    <t>4th/2014</t>
  </si>
  <si>
    <t>3rd/2004</t>
  </si>
  <si>
    <t>2nd/2017</t>
  </si>
  <si>
    <t>4th/2015</t>
  </si>
  <si>
    <t>4th/2017</t>
  </si>
  <si>
    <t>9th/2016</t>
  </si>
  <si>
    <t>2nd/2014</t>
  </si>
  <si>
    <t>2nd/2015</t>
  </si>
  <si>
    <t>8th/2009</t>
  </si>
  <si>
    <t>6th/2005</t>
  </si>
  <si>
    <t>5th/2013</t>
  </si>
  <si>
    <t>1st/2016</t>
  </si>
  <si>
    <t>8th/2021</t>
  </si>
  <si>
    <t>Final Order</t>
  </si>
  <si>
    <t>2nd/2009</t>
  </si>
  <si>
    <t>Deep Learning, Advanced Machine Learning</t>
  </si>
  <si>
    <t>INT527, INTM578</t>
  </si>
  <si>
    <t>INT234, INT560</t>
  </si>
  <si>
    <t>17R/1T</t>
  </si>
  <si>
    <t>PREDICTIVE ANALYTICS, PREDICTIVE ANALYTICS-I</t>
  </si>
  <si>
    <t>INT551, INT217, INT323</t>
  </si>
  <si>
    <t>INT325, INT559</t>
  </si>
  <si>
    <t>INT234, INT560, INT561</t>
  </si>
  <si>
    <t>INT527, INT528, INTM578</t>
  </si>
  <si>
    <t>2R/1T</t>
  </si>
  <si>
    <t>3rd/2014</t>
  </si>
  <si>
    <t>https://www.mheducation.com/highered/product/your-unix-linux-ultimate-guide-das/M9780073376202.html</t>
  </si>
  <si>
    <t>No. of copies required in Central library library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</si>
</sst>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rgb="FF000000"/>
      <name val="Calibri"/>
      <family val="2"/>
      <scheme val="major"/>
    </font>
    <font>
      <sz val="10"/>
      <color theme="1"/>
      <name val="Calibri"/>
      <family val="2"/>
      <scheme val="major"/>
    </font>
    <font>
      <b/>
      <sz val="10"/>
      <color theme="1"/>
      <name val="Calibri"/>
      <family val="2"/>
      <scheme val="major"/>
    </font>
    <font>
      <b/>
      <sz val="10"/>
      <color rgb="FFFF6600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color rgb="FF232323"/>
      <name val="Calibri"/>
      <family val="2"/>
      <scheme val="major"/>
    </font>
    <font>
      <sz val="10"/>
      <name val="Calibri"/>
      <family val="2"/>
      <scheme val="major"/>
    </font>
    <font>
      <sz val="10"/>
      <color rgb="FF202124"/>
      <name val="Arial"/>
      <family val="2"/>
    </font>
    <font>
      <sz val="9"/>
      <color rgb="FF333333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ajor"/>
    </font>
    <font>
      <sz val="10"/>
      <color theme="1"/>
      <name val="Calibri"/>
      <family val="2"/>
    </font>
    <font>
      <sz val="10"/>
      <color rgb="FF414042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3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</cellStyleXfs>
  <cellXfs count="104">
    <xf numFmtId="0" fontId="0" fillId="0" borderId="0" xfId="0" applyFont="1" applyAlignment="1"/>
    <xf numFmtId="0" fontId="6" fillId="0" borderId="0" xfId="0" applyFont="1" applyAlignment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/>
    </xf>
    <xf numFmtId="0" fontId="6" fillId="2" borderId="1" xfId="1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3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right" vertical="top" wrapText="1"/>
    </xf>
    <xf numFmtId="0" fontId="9" fillId="3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vertical="top" wrapText="1"/>
    </xf>
    <xf numFmtId="4" fontId="6" fillId="0" borderId="1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6" fillId="0" borderId="1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vertical="top" wrapText="1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/>
    <xf numFmtId="0" fontId="11" fillId="4" borderId="1" xfId="0" applyFont="1" applyFill="1" applyBorder="1" applyAlignment="1">
      <alignment vertical="top" wrapText="1"/>
    </xf>
    <xf numFmtId="1" fontId="9" fillId="0" borderId="1" xfId="0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7" fillId="0" borderId="1" xfId="0" applyFont="1" applyBorder="1" applyAlignment="1"/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top" wrapText="1"/>
    </xf>
    <xf numFmtId="0" fontId="6" fillId="0" borderId="1" xfId="6" applyFont="1" applyFill="1" applyBorder="1" applyAlignment="1">
      <alignment horizontal="left" vertical="top" wrapText="1"/>
    </xf>
    <xf numFmtId="0" fontId="6" fillId="2" borderId="1" xfId="6" applyFont="1" applyFill="1" applyBorder="1" applyAlignment="1">
      <alignment vertical="top" wrapText="1"/>
    </xf>
    <xf numFmtId="0" fontId="14" fillId="5" borderId="1" xfId="4" applyFill="1" applyBorder="1" applyAlignment="1">
      <alignment vertical="top" wrapText="1"/>
    </xf>
    <xf numFmtId="4" fontId="12" fillId="0" borderId="1" xfId="0" applyNumberFormat="1" applyFont="1" applyBorder="1" applyAlignment="1"/>
    <xf numFmtId="0" fontId="16" fillId="0" borderId="1" xfId="0" applyFont="1" applyFill="1" applyBorder="1" applyAlignment="1">
      <alignment wrapText="1"/>
    </xf>
    <xf numFmtId="0" fontId="15" fillId="5" borderId="1" xfId="4" applyFont="1" applyFill="1" applyBorder="1" applyAlignment="1">
      <alignment vertical="top" wrapText="1"/>
    </xf>
    <xf numFmtId="0" fontId="11" fillId="5" borderId="1" xfId="0" applyFont="1" applyFill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15" fillId="3" borderId="1" xfId="4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5" borderId="1" xfId="5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1" applyFont="1" applyFill="1" applyBorder="1" applyAlignment="1">
      <alignment vertical="top" wrapText="1"/>
    </xf>
    <xf numFmtId="0" fontId="11" fillId="0" borderId="0" xfId="0" applyFont="1" applyFill="1" applyAlignment="1"/>
    <xf numFmtId="49" fontId="13" fillId="0" borderId="1" xfId="0" applyNumberFormat="1" applyFont="1" applyBorder="1" applyAlignment="1"/>
    <xf numFmtId="0" fontId="14" fillId="0" borderId="1" xfId="4" applyBorder="1" applyAlignment="1">
      <alignment wrapText="1"/>
    </xf>
    <xf numFmtId="0" fontId="5" fillId="5" borderId="1" xfId="0" applyFont="1" applyFill="1" applyBorder="1" applyAlignment="1">
      <alignment horizontal="left" wrapText="1"/>
    </xf>
    <xf numFmtId="0" fontId="17" fillId="6" borderId="2" xfId="0" applyFont="1" applyFill="1" applyBorder="1" applyAlignment="1">
      <alignment vertical="top" wrapText="1"/>
    </xf>
    <xf numFmtId="0" fontId="17" fillId="6" borderId="1" xfId="0" applyFont="1" applyFill="1" applyBorder="1" applyAlignment="1">
      <alignment vertical="top" wrapText="1"/>
    </xf>
    <xf numFmtId="0" fontId="17" fillId="6" borderId="1" xfId="0" applyFont="1" applyFill="1" applyBorder="1" applyAlignment="1">
      <alignment horizontal="left" vertical="top" wrapText="1"/>
    </xf>
    <xf numFmtId="0" fontId="17" fillId="6" borderId="0" xfId="0" applyFont="1" applyFill="1" applyBorder="1" applyAlignment="1">
      <alignment vertical="top" wrapText="1"/>
    </xf>
    <xf numFmtId="0" fontId="11" fillId="5" borderId="1" xfId="6" applyFont="1" applyFill="1" applyBorder="1" applyAlignment="1">
      <alignment vertical="top" wrapText="1"/>
    </xf>
    <xf numFmtId="0" fontId="6" fillId="5" borderId="1" xfId="6" applyFont="1" applyFill="1" applyBorder="1" applyAlignment="1">
      <alignment vertical="top" wrapText="1"/>
    </xf>
    <xf numFmtId="0" fontId="6" fillId="0" borderId="0" xfId="0" applyFont="1" applyBorder="1" applyAlignment="1"/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11" fillId="0" borderId="0" xfId="0" applyFont="1" applyFill="1" applyBorder="1" applyAlignment="1"/>
    <xf numFmtId="0" fontId="7" fillId="0" borderId="0" xfId="0" applyFont="1" applyBorder="1" applyAlignment="1">
      <alignment vertical="top"/>
    </xf>
    <xf numFmtId="0" fontId="6" fillId="6" borderId="1" xfId="0" applyFont="1" applyFill="1" applyBorder="1" applyAlignment="1">
      <alignment horizontal="left" vertical="top" wrapText="1"/>
    </xf>
    <xf numFmtId="1" fontId="6" fillId="0" borderId="1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horizontal="left" vertical="top" wrapText="1"/>
    </xf>
    <xf numFmtId="0" fontId="6" fillId="5" borderId="2" xfId="6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left" vertical="top" wrapText="1"/>
    </xf>
    <xf numFmtId="0" fontId="6" fillId="5" borderId="1" xfId="6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2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11" fillId="2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1" fontId="6" fillId="5" borderId="1" xfId="0" applyNumberFormat="1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 wrapText="1"/>
    </xf>
    <xf numFmtId="0" fontId="11" fillId="4" borderId="1" xfId="4" applyFont="1" applyFill="1" applyBorder="1" applyAlignment="1">
      <alignment vertical="top" wrapText="1"/>
    </xf>
    <xf numFmtId="0" fontId="11" fillId="4" borderId="1" xfId="4" applyFont="1" applyFill="1" applyBorder="1" applyAlignment="1">
      <alignment wrapText="1"/>
    </xf>
    <xf numFmtId="1" fontId="6" fillId="7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vertical="top" wrapText="1"/>
    </xf>
    <xf numFmtId="8" fontId="6" fillId="0" borderId="1" xfId="0" applyNumberFormat="1" applyFont="1" applyFill="1" applyBorder="1" applyAlignment="1">
      <alignment horizontal="left" vertical="top" wrapText="1"/>
    </xf>
    <xf numFmtId="0" fontId="6" fillId="0" borderId="2" xfId="1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</cellXfs>
  <cellStyles count="7">
    <cellStyle name="Excel Built-in Normal" xfId="2"/>
    <cellStyle name="Hyperlink" xfId="4" builtinId="8"/>
    <cellStyle name="Normal" xfId="0" builtinId="0"/>
    <cellStyle name="Normal 2" xfId="1"/>
    <cellStyle name="Normal 2 2" xfId="6"/>
    <cellStyle name="Normal 2 3" xfId="3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reilly.com/library/view/r-in-a/9781449358204/" TargetMode="External"/><Relationship Id="rId2" Type="http://schemas.openxmlformats.org/officeDocument/2006/relationships/hyperlink" Target="http://www.dreamtechpress.com/product/html-5-black-book-2ed/" TargetMode="External"/><Relationship Id="rId1" Type="http://schemas.openxmlformats.org/officeDocument/2006/relationships/hyperlink" Target="https://www.mheducation.co.in/data-analytics-9789352604180-indi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arsoned.co.in/web/books/9789332547964_Succeeding-with-Agile_Mike-Cohn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drasshoppe.com/cryptography-and-network-security-3rd-edition-behrouz-aforouzan-9789339220945-178261.html" TargetMode="External"/><Relationship Id="rId2" Type="http://schemas.openxmlformats.org/officeDocument/2006/relationships/hyperlink" Target="https://www.mheducation.co.in/9789387432345-india-engineering-mathematics-ii" TargetMode="External"/><Relationship Id="rId1" Type="http://schemas.openxmlformats.org/officeDocument/2006/relationships/hyperlink" Target="http://unina.stidue.net/Matematica%20Discreta/Materiale/Lipschutz,%20Lipson%20-%20Schaum's%20Outline%20of%20Theory%20and%20Problems%20of%20Discrete%20Math,%202e.pdf" TargetMode="External"/><Relationship Id="rId4" Type="http://schemas.openxmlformats.org/officeDocument/2006/relationships/hyperlink" Target="https://www.amazon.in/Crypt-Network-Security-Forouzan/dp/933922094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arsoned.co.in/prc/book/srinivasan-desikan-software-testing-principles-practices-1e-1/9788177581218" TargetMode="External"/><Relationship Id="rId2" Type="http://schemas.openxmlformats.org/officeDocument/2006/relationships/hyperlink" Target="https://pearsoned.co.in/web/books/9788177580310_Software-Testing_Ron-Patton.aspx" TargetMode="External"/><Relationship Id="rId1" Type="http://schemas.openxmlformats.org/officeDocument/2006/relationships/hyperlink" Target="https://www.amazon.in/Anil-Maheshwari/e/B00KHH51E6/ref=dp_byline_cont_ebooks_1" TargetMode="External"/><Relationship Id="rId4" Type="http://schemas.openxmlformats.org/officeDocument/2006/relationships/hyperlink" Target="https://www.pearson.com/us/higher-education/program/Jurafsky-Speech-and-Language-Processing-2nd-Edition/PGM181706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ley.com/en-us/Excel+2010+Bible-p-9780470474877" TargetMode="External"/><Relationship Id="rId7" Type="http://schemas.openxmlformats.org/officeDocument/2006/relationships/hyperlink" Target="https://mitpress.mit.edu/books/introduction-ai-robotics-second-edition" TargetMode="External"/><Relationship Id="rId2" Type="http://schemas.openxmlformats.org/officeDocument/2006/relationships/hyperlink" Target="https://www.wiley.com/en-us/search?pq=|relevance|author:John+Walkenbach" TargetMode="External"/><Relationship Id="rId1" Type="http://schemas.openxmlformats.org/officeDocument/2006/relationships/hyperlink" Target="https://www.wiley.com/en-in/Excel+2016+Bible-p-9781119067511" TargetMode="External"/><Relationship Id="rId6" Type="http://schemas.openxmlformats.org/officeDocument/2006/relationships/hyperlink" Target="https://www.packtpub.com/product/machine-learning-with-r-third-edition/9781788295864" TargetMode="External"/><Relationship Id="rId5" Type="http://schemas.openxmlformats.org/officeDocument/2006/relationships/hyperlink" Target="https://www.amazon.in/s/ref=dp_byline_sr_book_1?ie=UTF8&amp;field-author=Erik+Rodriguez+Pacheco&amp;search-alias=stripbooks" TargetMode="External"/><Relationship Id="rId4" Type="http://schemas.openxmlformats.org/officeDocument/2006/relationships/hyperlink" Target="https://www.packtpub.com/product/python-advanced-predictive-analytics/97817889923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2"/>
  <sheetViews>
    <sheetView topLeftCell="G1" workbookViewId="0">
      <pane ySplit="2" topLeftCell="A3" activePane="bottomLeft" state="frozen"/>
      <selection pane="bottomLeft" activeCell="Q3" sqref="Q3"/>
    </sheetView>
  </sheetViews>
  <sheetFormatPr defaultRowHeight="12.75"/>
  <cols>
    <col min="1" max="1" width="3.5703125" style="19" customWidth="1"/>
    <col min="2" max="2" width="8.140625" style="20" bestFit="1" customWidth="1"/>
    <col min="3" max="3" width="19.140625" style="1" customWidth="1"/>
    <col min="4" max="4" width="9.28515625" style="1" bestFit="1" customWidth="1"/>
    <col min="5" max="5" width="7.85546875" style="1" bestFit="1" customWidth="1"/>
    <col min="6" max="6" width="6.7109375" style="1" bestFit="1" customWidth="1"/>
    <col min="7" max="7" width="30.42578125" style="32" customWidth="1"/>
    <col min="8" max="8" width="26.42578125" style="32" customWidth="1"/>
    <col min="9" max="9" width="19.85546875" style="32" customWidth="1"/>
    <col min="10" max="10" width="12.140625" style="31" bestFit="1" customWidth="1"/>
    <col min="11" max="11" width="8" style="20" bestFit="1" customWidth="1"/>
    <col min="12" max="12" width="9.7109375" style="20" bestFit="1" customWidth="1"/>
    <col min="13" max="14" width="9.7109375" style="31" customWidth="1"/>
    <col min="15" max="15" width="10" style="31" bestFit="1" customWidth="1"/>
    <col min="16" max="16" width="8" style="31" bestFit="1" customWidth="1"/>
    <col min="17" max="17" width="9.140625" style="31" bestFit="1" customWidth="1"/>
    <col min="18" max="18" width="9.140625" style="31" customWidth="1"/>
    <col min="19" max="19" width="55.28515625" style="58" customWidth="1"/>
    <col min="20" max="20" width="38.85546875" style="1" bestFit="1" customWidth="1"/>
    <col min="21" max="21" width="10.85546875" style="1" bestFit="1" customWidth="1"/>
    <col min="22" max="25" width="8" style="1" customWidth="1"/>
    <col min="26" max="16384" width="9.140625" style="1"/>
  </cols>
  <sheetData>
    <row r="1" spans="1:20" s="68" customFormat="1">
      <c r="A1" s="103" t="s">
        <v>401</v>
      </c>
      <c r="B1" s="103"/>
      <c r="C1" s="103"/>
      <c r="D1" s="103"/>
      <c r="E1" s="103"/>
      <c r="F1" s="103"/>
      <c r="G1" s="103"/>
      <c r="H1" s="71"/>
      <c r="I1" s="71"/>
      <c r="J1" s="70"/>
      <c r="K1" s="69"/>
      <c r="L1" s="69"/>
      <c r="M1" s="70"/>
      <c r="N1" s="70"/>
      <c r="O1" s="70"/>
      <c r="P1" s="70"/>
      <c r="Q1" s="70"/>
      <c r="R1" s="70"/>
      <c r="S1" s="72"/>
    </row>
    <row r="2" spans="1:20" s="68" customFormat="1">
      <c r="A2" s="40" t="s">
        <v>402</v>
      </c>
      <c r="B2" s="73"/>
      <c r="C2" s="73"/>
      <c r="G2" s="71"/>
      <c r="H2" s="71"/>
      <c r="I2" s="71"/>
      <c r="J2" s="70"/>
      <c r="K2" s="69"/>
      <c r="L2" s="69"/>
      <c r="M2" s="70"/>
      <c r="N2" s="70"/>
      <c r="O2" s="70"/>
      <c r="P2" s="70"/>
      <c r="Q2" s="70"/>
      <c r="R2" s="70"/>
      <c r="S2" s="72"/>
    </row>
    <row r="3" spans="1:20" s="82" customFormat="1" ht="76.5">
      <c r="A3" s="2" t="s">
        <v>10</v>
      </c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25" t="s">
        <v>5</v>
      </c>
      <c r="H3" s="25" t="s">
        <v>6</v>
      </c>
      <c r="I3" s="25" t="s">
        <v>7</v>
      </c>
      <c r="J3" s="24" t="s">
        <v>11</v>
      </c>
      <c r="K3" s="3" t="s">
        <v>12</v>
      </c>
      <c r="L3" s="98" t="s">
        <v>475</v>
      </c>
      <c r="M3" s="99" t="s">
        <v>435</v>
      </c>
      <c r="N3" s="99" t="s">
        <v>436</v>
      </c>
      <c r="O3" s="24" t="s">
        <v>13</v>
      </c>
      <c r="P3" s="24" t="s">
        <v>14</v>
      </c>
      <c r="Q3" s="24" t="s">
        <v>399</v>
      </c>
      <c r="R3" s="24" t="s">
        <v>461</v>
      </c>
      <c r="S3" s="49" t="s">
        <v>15</v>
      </c>
      <c r="T3" s="4" t="s">
        <v>16</v>
      </c>
    </row>
    <row r="4" spans="1:20" s="83" customFormat="1" ht="38.25">
      <c r="A4" s="6">
        <v>56</v>
      </c>
      <c r="B4" s="7" t="s">
        <v>157</v>
      </c>
      <c r="C4" s="8" t="s">
        <v>158</v>
      </c>
      <c r="D4" s="8">
        <v>1</v>
      </c>
      <c r="E4" s="8">
        <v>20</v>
      </c>
      <c r="F4" s="8" t="s">
        <v>398</v>
      </c>
      <c r="G4" s="14" t="s">
        <v>165</v>
      </c>
      <c r="H4" s="14" t="s">
        <v>166</v>
      </c>
      <c r="I4" s="14" t="s">
        <v>140</v>
      </c>
      <c r="J4" s="26" t="s">
        <v>120</v>
      </c>
      <c r="K4" s="10">
        <f>D4</f>
        <v>1</v>
      </c>
      <c r="L4" s="7">
        <v>1</v>
      </c>
      <c r="M4" s="26">
        <v>0</v>
      </c>
      <c r="N4" s="26"/>
      <c r="O4" s="26" t="s">
        <v>9</v>
      </c>
      <c r="P4" s="26">
        <v>350</v>
      </c>
      <c r="Q4" s="26">
        <v>350</v>
      </c>
      <c r="R4" s="26">
        <v>1</v>
      </c>
      <c r="S4" s="33" t="s">
        <v>405</v>
      </c>
      <c r="T4" s="8" t="s">
        <v>440</v>
      </c>
    </row>
    <row r="5" spans="1:20" s="83" customFormat="1" ht="38.25">
      <c r="A5" s="6">
        <v>38</v>
      </c>
      <c r="B5" s="10" t="s">
        <v>96</v>
      </c>
      <c r="C5" s="11" t="s">
        <v>97</v>
      </c>
      <c r="D5" s="11">
        <v>1</v>
      </c>
      <c r="E5" s="11">
        <v>20</v>
      </c>
      <c r="F5" s="8" t="s">
        <v>398</v>
      </c>
      <c r="G5" s="30" t="s">
        <v>100</v>
      </c>
      <c r="H5" s="30" t="s">
        <v>101</v>
      </c>
      <c r="I5" s="30" t="s">
        <v>102</v>
      </c>
      <c r="J5" s="29">
        <v>2012</v>
      </c>
      <c r="K5" s="10">
        <f>D5</f>
        <v>1</v>
      </c>
      <c r="L5" s="10">
        <v>1</v>
      </c>
      <c r="M5" s="26">
        <v>0</v>
      </c>
      <c r="N5" s="29"/>
      <c r="O5" s="29" t="s">
        <v>9</v>
      </c>
      <c r="P5" s="29">
        <v>350</v>
      </c>
      <c r="Q5" s="29">
        <v>350</v>
      </c>
      <c r="R5" s="29">
        <v>1</v>
      </c>
      <c r="S5" s="57" t="s">
        <v>103</v>
      </c>
      <c r="T5" s="8" t="s">
        <v>440</v>
      </c>
    </row>
    <row r="6" spans="1:20" s="83" customFormat="1" ht="38.25">
      <c r="A6" s="6">
        <v>61</v>
      </c>
      <c r="B6" s="7" t="s">
        <v>257</v>
      </c>
      <c r="C6" s="8" t="s">
        <v>258</v>
      </c>
      <c r="D6" s="8">
        <v>4</v>
      </c>
      <c r="E6" s="8">
        <v>279</v>
      </c>
      <c r="F6" s="8" t="s">
        <v>398</v>
      </c>
      <c r="G6" s="14" t="s">
        <v>353</v>
      </c>
      <c r="H6" s="14" t="s">
        <v>263</v>
      </c>
      <c r="I6" s="14" t="s">
        <v>49</v>
      </c>
      <c r="J6" s="26" t="s">
        <v>261</v>
      </c>
      <c r="K6" s="10">
        <f>D6</f>
        <v>4</v>
      </c>
      <c r="L6" s="7">
        <v>4</v>
      </c>
      <c r="M6" s="26">
        <v>0</v>
      </c>
      <c r="N6" s="100"/>
      <c r="O6" s="26" t="s">
        <v>9</v>
      </c>
      <c r="P6" s="26">
        <v>410</v>
      </c>
      <c r="Q6" s="26">
        <v>410</v>
      </c>
      <c r="R6" s="26">
        <v>4</v>
      </c>
      <c r="S6" s="33" t="s">
        <v>264</v>
      </c>
      <c r="T6" s="8" t="s">
        <v>440</v>
      </c>
    </row>
    <row r="7" spans="1:20" s="83" customFormat="1" ht="38.25">
      <c r="A7" s="6">
        <v>77</v>
      </c>
      <c r="B7" s="10" t="s">
        <v>41</v>
      </c>
      <c r="C7" s="11" t="s">
        <v>42</v>
      </c>
      <c r="D7" s="11">
        <v>43</v>
      </c>
      <c r="E7" s="11">
        <v>2988</v>
      </c>
      <c r="F7" s="8" t="s">
        <v>398</v>
      </c>
      <c r="G7" s="30" t="s">
        <v>53</v>
      </c>
      <c r="H7" s="30" t="s">
        <v>54</v>
      </c>
      <c r="I7" s="30" t="s">
        <v>389</v>
      </c>
      <c r="J7" s="29" t="s">
        <v>390</v>
      </c>
      <c r="K7" s="10">
        <f>D7</f>
        <v>43</v>
      </c>
      <c r="L7" s="10">
        <v>43</v>
      </c>
      <c r="M7" s="26">
        <v>1</v>
      </c>
      <c r="N7" s="100">
        <v>1996</v>
      </c>
      <c r="O7" s="29" t="s">
        <v>9</v>
      </c>
      <c r="P7" s="29">
        <v>450</v>
      </c>
      <c r="Q7" s="29">
        <v>450</v>
      </c>
      <c r="R7" s="29">
        <v>42</v>
      </c>
      <c r="S7" s="57" t="s">
        <v>55</v>
      </c>
      <c r="T7" s="8" t="s">
        <v>440</v>
      </c>
    </row>
    <row r="8" spans="1:20" s="84" customFormat="1" ht="25.5">
      <c r="A8" s="6">
        <v>19</v>
      </c>
      <c r="B8" s="7" t="s">
        <v>25</v>
      </c>
      <c r="C8" s="8" t="s">
        <v>26</v>
      </c>
      <c r="D8" s="8">
        <v>1</v>
      </c>
      <c r="E8" s="8">
        <v>10</v>
      </c>
      <c r="F8" s="8" t="s">
        <v>398</v>
      </c>
      <c r="G8" s="14" t="s">
        <v>27</v>
      </c>
      <c r="H8" s="14" t="s">
        <v>28</v>
      </c>
      <c r="I8" s="14" t="s">
        <v>29</v>
      </c>
      <c r="J8" s="26">
        <v>2020</v>
      </c>
      <c r="K8" s="7">
        <v>1</v>
      </c>
      <c r="L8" s="7">
        <v>1</v>
      </c>
      <c r="M8" s="26">
        <v>0</v>
      </c>
      <c r="N8" s="101"/>
      <c r="O8" s="26" t="s">
        <v>9</v>
      </c>
      <c r="P8" s="26">
        <v>459</v>
      </c>
      <c r="Q8" s="26">
        <v>459</v>
      </c>
      <c r="R8" s="26">
        <v>1</v>
      </c>
      <c r="S8" s="33" t="s">
        <v>30</v>
      </c>
      <c r="T8" s="8" t="s">
        <v>31</v>
      </c>
    </row>
    <row r="9" spans="1:20" s="83" customFormat="1" ht="38.25">
      <c r="A9" s="6">
        <v>91</v>
      </c>
      <c r="B9" s="12" t="s">
        <v>312</v>
      </c>
      <c r="C9" s="13" t="s">
        <v>313</v>
      </c>
      <c r="D9" s="14">
        <v>18</v>
      </c>
      <c r="E9" s="14">
        <v>1269</v>
      </c>
      <c r="F9" s="8" t="s">
        <v>398</v>
      </c>
      <c r="G9" s="15" t="s">
        <v>314</v>
      </c>
      <c r="H9" s="15" t="s">
        <v>237</v>
      </c>
      <c r="I9" s="15" t="s">
        <v>238</v>
      </c>
      <c r="J9" s="26" t="s">
        <v>366</v>
      </c>
      <c r="K9" s="10">
        <f>D9</f>
        <v>18</v>
      </c>
      <c r="L9" s="26">
        <v>18</v>
      </c>
      <c r="M9" s="26">
        <v>0</v>
      </c>
      <c r="N9" s="100"/>
      <c r="O9" s="15" t="s">
        <v>9</v>
      </c>
      <c r="P9" s="15">
        <v>495</v>
      </c>
      <c r="Q9" s="15">
        <v>495</v>
      </c>
      <c r="R9" s="15">
        <v>18</v>
      </c>
      <c r="S9" s="56" t="s">
        <v>315</v>
      </c>
      <c r="T9" s="8" t="s">
        <v>440</v>
      </c>
    </row>
    <row r="10" spans="1:20" s="83" customFormat="1" ht="25.5">
      <c r="A10" s="6">
        <v>58</v>
      </c>
      <c r="B10" s="7" t="s">
        <v>25</v>
      </c>
      <c r="C10" s="8" t="s">
        <v>26</v>
      </c>
      <c r="D10" s="8">
        <v>1</v>
      </c>
      <c r="E10" s="8">
        <v>10</v>
      </c>
      <c r="F10" s="8" t="s">
        <v>398</v>
      </c>
      <c r="G10" s="14" t="s">
        <v>32</v>
      </c>
      <c r="H10" s="14" t="s">
        <v>33</v>
      </c>
      <c r="I10" s="14" t="s">
        <v>29</v>
      </c>
      <c r="J10" s="26">
        <v>2015</v>
      </c>
      <c r="K10" s="7">
        <v>1</v>
      </c>
      <c r="L10" s="7">
        <v>1</v>
      </c>
      <c r="M10" s="26">
        <v>0</v>
      </c>
      <c r="N10" s="26"/>
      <c r="O10" s="26" t="s">
        <v>9</v>
      </c>
      <c r="P10" s="26">
        <v>499</v>
      </c>
      <c r="Q10" s="26">
        <v>499</v>
      </c>
      <c r="R10" s="26">
        <v>1</v>
      </c>
      <c r="S10" s="33" t="s">
        <v>34</v>
      </c>
      <c r="T10" s="8" t="s">
        <v>31</v>
      </c>
    </row>
    <row r="11" spans="1:20" s="83" customFormat="1" ht="25.5">
      <c r="A11" s="6">
        <v>15</v>
      </c>
      <c r="B11" s="7" t="s">
        <v>257</v>
      </c>
      <c r="C11" s="8" t="s">
        <v>258</v>
      </c>
      <c r="D11" s="8">
        <v>4</v>
      </c>
      <c r="E11" s="8">
        <v>279</v>
      </c>
      <c r="F11" s="8" t="s">
        <v>397</v>
      </c>
      <c r="G11" s="14" t="s">
        <v>354</v>
      </c>
      <c r="H11" s="14" t="s">
        <v>259</v>
      </c>
      <c r="I11" s="14" t="s">
        <v>260</v>
      </c>
      <c r="J11" s="26" t="s">
        <v>361</v>
      </c>
      <c r="K11" s="7">
        <f>D11*2+2</f>
        <v>10</v>
      </c>
      <c r="L11" s="7">
        <v>10</v>
      </c>
      <c r="M11" s="26">
        <v>3</v>
      </c>
      <c r="N11" s="26" t="s">
        <v>450</v>
      </c>
      <c r="O11" s="26" t="s">
        <v>9</v>
      </c>
      <c r="P11" s="26">
        <v>555</v>
      </c>
      <c r="Q11" s="26">
        <v>555</v>
      </c>
      <c r="R11" s="26">
        <v>7</v>
      </c>
      <c r="S11" s="33" t="s">
        <v>262</v>
      </c>
      <c r="T11" s="8" t="s">
        <v>440</v>
      </c>
    </row>
    <row r="12" spans="1:20" s="83" customFormat="1" ht="25.5">
      <c r="A12" s="6">
        <v>21</v>
      </c>
      <c r="B12" s="7" t="s">
        <v>265</v>
      </c>
      <c r="C12" s="8" t="s">
        <v>266</v>
      </c>
      <c r="D12" s="8">
        <v>1</v>
      </c>
      <c r="E12" s="8">
        <v>20</v>
      </c>
      <c r="F12" s="8" t="s">
        <v>398</v>
      </c>
      <c r="G12" s="14" t="s">
        <v>352</v>
      </c>
      <c r="H12" s="14" t="s">
        <v>267</v>
      </c>
      <c r="I12" s="14" t="s">
        <v>49</v>
      </c>
      <c r="J12" s="26" t="s">
        <v>363</v>
      </c>
      <c r="K12" s="10">
        <f>D12</f>
        <v>1</v>
      </c>
      <c r="L12" s="7">
        <v>1</v>
      </c>
      <c r="M12" s="26">
        <v>0</v>
      </c>
      <c r="N12" s="26"/>
      <c r="O12" s="26" t="s">
        <v>9</v>
      </c>
      <c r="P12" s="26">
        <v>575</v>
      </c>
      <c r="Q12" s="26">
        <v>575</v>
      </c>
      <c r="R12" s="26">
        <v>1</v>
      </c>
      <c r="S12" s="33" t="s">
        <v>268</v>
      </c>
      <c r="T12" s="8" t="s">
        <v>440</v>
      </c>
    </row>
    <row r="13" spans="1:20" s="83" customFormat="1" ht="25.5">
      <c r="A13" s="6">
        <v>69</v>
      </c>
      <c r="B13" s="7" t="s">
        <v>171</v>
      </c>
      <c r="C13" s="8" t="s">
        <v>172</v>
      </c>
      <c r="D13" s="8">
        <v>1</v>
      </c>
      <c r="E13" s="8">
        <v>30</v>
      </c>
      <c r="F13" s="8" t="s">
        <v>398</v>
      </c>
      <c r="G13" s="81" t="s">
        <v>410</v>
      </c>
      <c r="H13" s="14" t="s">
        <v>175</v>
      </c>
      <c r="I13" s="14" t="s">
        <v>161</v>
      </c>
      <c r="J13" s="26" t="s">
        <v>370</v>
      </c>
      <c r="K13" s="10">
        <f>D13</f>
        <v>1</v>
      </c>
      <c r="L13" s="7">
        <v>1</v>
      </c>
      <c r="M13" s="26">
        <v>0</v>
      </c>
      <c r="N13" s="26"/>
      <c r="O13" s="26" t="s">
        <v>9</v>
      </c>
      <c r="P13" s="26">
        <v>580</v>
      </c>
      <c r="Q13" s="26">
        <v>580</v>
      </c>
      <c r="R13" s="26">
        <v>1</v>
      </c>
      <c r="S13" s="33" t="s">
        <v>176</v>
      </c>
      <c r="T13" s="8" t="s">
        <v>440</v>
      </c>
    </row>
    <row r="14" spans="1:20" s="83" customFormat="1" ht="25.5">
      <c r="A14" s="6">
        <v>28</v>
      </c>
      <c r="B14" s="10" t="s">
        <v>41</v>
      </c>
      <c r="C14" s="11" t="s">
        <v>42</v>
      </c>
      <c r="D14" s="11">
        <v>43</v>
      </c>
      <c r="E14" s="11">
        <v>2988</v>
      </c>
      <c r="F14" s="8" t="s">
        <v>397</v>
      </c>
      <c r="G14" s="30" t="s">
        <v>43</v>
      </c>
      <c r="H14" s="30" t="s">
        <v>44</v>
      </c>
      <c r="I14" s="30" t="s">
        <v>45</v>
      </c>
      <c r="J14" s="29" t="s">
        <v>367</v>
      </c>
      <c r="K14" s="7">
        <f>D14*2+2</f>
        <v>88</v>
      </c>
      <c r="L14" s="10">
        <v>88</v>
      </c>
      <c r="M14" s="26">
        <v>183</v>
      </c>
      <c r="N14" s="26" t="s">
        <v>452</v>
      </c>
      <c r="O14" s="29" t="s">
        <v>9</v>
      </c>
      <c r="P14" s="78">
        <v>595</v>
      </c>
      <c r="Q14" s="78">
        <v>595</v>
      </c>
      <c r="R14" s="78">
        <v>40</v>
      </c>
      <c r="S14" s="57" t="s">
        <v>46</v>
      </c>
      <c r="T14" s="8" t="s">
        <v>440</v>
      </c>
    </row>
    <row r="15" spans="1:20" s="83" customFormat="1" ht="38.25">
      <c r="A15" s="6">
        <v>80</v>
      </c>
      <c r="B15" s="10" t="s">
        <v>56</v>
      </c>
      <c r="C15" s="11" t="s">
        <v>57</v>
      </c>
      <c r="D15" s="11">
        <v>1</v>
      </c>
      <c r="E15" s="11">
        <v>21</v>
      </c>
      <c r="F15" s="8" t="s">
        <v>397</v>
      </c>
      <c r="G15" s="30" t="s">
        <v>58</v>
      </c>
      <c r="H15" s="30" t="s">
        <v>59</v>
      </c>
      <c r="I15" s="30" t="s">
        <v>60</v>
      </c>
      <c r="J15" s="29" t="s">
        <v>391</v>
      </c>
      <c r="K15" s="7">
        <f>D15*2+2</f>
        <v>4</v>
      </c>
      <c r="L15" s="10">
        <v>4</v>
      </c>
      <c r="M15" s="26">
        <v>21</v>
      </c>
      <c r="N15" s="100" t="s">
        <v>458</v>
      </c>
      <c r="O15" s="29" t="s">
        <v>9</v>
      </c>
      <c r="P15" s="29">
        <v>626</v>
      </c>
      <c r="Q15" s="29">
        <v>626</v>
      </c>
      <c r="R15" s="29">
        <v>2</v>
      </c>
      <c r="S15" s="57" t="s">
        <v>61</v>
      </c>
      <c r="T15" s="8" t="s">
        <v>440</v>
      </c>
    </row>
    <row r="16" spans="1:20" s="83" customFormat="1" ht="25.5">
      <c r="A16" s="6">
        <v>74</v>
      </c>
      <c r="B16" s="10" t="s">
        <v>41</v>
      </c>
      <c r="C16" s="11" t="s">
        <v>42</v>
      </c>
      <c r="D16" s="11">
        <v>43</v>
      </c>
      <c r="E16" s="11">
        <v>2988</v>
      </c>
      <c r="F16" s="8" t="s">
        <v>398</v>
      </c>
      <c r="G16" s="30" t="s">
        <v>47</v>
      </c>
      <c r="H16" s="30" t="s">
        <v>48</v>
      </c>
      <c r="I16" s="30" t="s">
        <v>49</v>
      </c>
      <c r="J16" s="29" t="s">
        <v>386</v>
      </c>
      <c r="K16" s="10">
        <f>D16</f>
        <v>43</v>
      </c>
      <c r="L16" s="10">
        <v>43</v>
      </c>
      <c r="M16" s="26">
        <v>34</v>
      </c>
      <c r="N16" s="100" t="s">
        <v>456</v>
      </c>
      <c r="O16" s="29" t="s">
        <v>9</v>
      </c>
      <c r="P16" s="29">
        <v>629</v>
      </c>
      <c r="Q16" s="29">
        <v>629</v>
      </c>
      <c r="R16" s="29">
        <v>20</v>
      </c>
      <c r="S16" s="57" t="s">
        <v>387</v>
      </c>
      <c r="T16" s="8" t="s">
        <v>440</v>
      </c>
    </row>
    <row r="17" spans="1:20" s="83" customFormat="1" ht="25.5">
      <c r="A17" s="6">
        <v>17</v>
      </c>
      <c r="B17" s="7" t="s">
        <v>276</v>
      </c>
      <c r="C17" s="8" t="s">
        <v>277</v>
      </c>
      <c r="D17" s="8">
        <v>1</v>
      </c>
      <c r="E17" s="8">
        <v>40</v>
      </c>
      <c r="F17" s="8" t="s">
        <v>398</v>
      </c>
      <c r="G17" s="14" t="s">
        <v>278</v>
      </c>
      <c r="H17" s="14" t="s">
        <v>279</v>
      </c>
      <c r="I17" s="14" t="s">
        <v>124</v>
      </c>
      <c r="J17" s="26" t="s">
        <v>362</v>
      </c>
      <c r="K17" s="10">
        <f>D17</f>
        <v>1</v>
      </c>
      <c r="L17" s="7">
        <v>1</v>
      </c>
      <c r="M17" s="26">
        <v>0</v>
      </c>
      <c r="N17" s="100"/>
      <c r="O17" s="26" t="s">
        <v>9</v>
      </c>
      <c r="P17" s="26">
        <v>699</v>
      </c>
      <c r="Q17" s="26">
        <v>699</v>
      </c>
      <c r="R17" s="26">
        <v>1</v>
      </c>
      <c r="S17" s="33" t="s">
        <v>280</v>
      </c>
      <c r="T17" s="8" t="s">
        <v>440</v>
      </c>
    </row>
    <row r="18" spans="1:20" s="83" customFormat="1" ht="38.25">
      <c r="A18" s="6">
        <v>24</v>
      </c>
      <c r="B18" s="7" t="s">
        <v>126</v>
      </c>
      <c r="C18" s="8" t="s">
        <v>127</v>
      </c>
      <c r="D18" s="8">
        <v>1</v>
      </c>
      <c r="E18" s="8">
        <v>25</v>
      </c>
      <c r="F18" s="8" t="s">
        <v>397</v>
      </c>
      <c r="G18" s="14" t="s">
        <v>128</v>
      </c>
      <c r="H18" s="14" t="s">
        <v>129</v>
      </c>
      <c r="I18" s="14" t="s">
        <v>130</v>
      </c>
      <c r="J18" s="26" t="s">
        <v>366</v>
      </c>
      <c r="K18" s="7">
        <f>D18*2+2</f>
        <v>4</v>
      </c>
      <c r="L18" s="7">
        <v>4</v>
      </c>
      <c r="M18" s="26">
        <v>2</v>
      </c>
      <c r="N18" s="26" t="s">
        <v>451</v>
      </c>
      <c r="O18" s="26" t="s">
        <v>9</v>
      </c>
      <c r="P18" s="26">
        <v>725</v>
      </c>
      <c r="Q18" s="26">
        <v>725</v>
      </c>
      <c r="R18" s="26">
        <v>2</v>
      </c>
      <c r="S18" s="33" t="s">
        <v>132</v>
      </c>
      <c r="T18" s="8" t="s">
        <v>440</v>
      </c>
    </row>
    <row r="19" spans="1:20" s="83" customFormat="1" ht="38.25">
      <c r="A19" s="6">
        <v>32</v>
      </c>
      <c r="B19" s="12" t="s">
        <v>312</v>
      </c>
      <c r="C19" s="13" t="s">
        <v>313</v>
      </c>
      <c r="D19" s="14">
        <v>18</v>
      </c>
      <c r="E19" s="14">
        <v>1269</v>
      </c>
      <c r="F19" s="8" t="s">
        <v>397</v>
      </c>
      <c r="G19" s="15" t="s">
        <v>327</v>
      </c>
      <c r="H19" s="15" t="s">
        <v>328</v>
      </c>
      <c r="I19" s="15" t="s">
        <v>329</v>
      </c>
      <c r="J19" s="26" t="s">
        <v>364</v>
      </c>
      <c r="K19" s="7">
        <f>D19*2+2</f>
        <v>38</v>
      </c>
      <c r="L19" s="26">
        <v>38</v>
      </c>
      <c r="M19" s="26">
        <v>0</v>
      </c>
      <c r="N19" s="26"/>
      <c r="O19" s="15" t="s">
        <v>9</v>
      </c>
      <c r="P19" s="15">
        <v>749</v>
      </c>
      <c r="Q19" s="15">
        <v>749</v>
      </c>
      <c r="R19" s="15">
        <v>38</v>
      </c>
      <c r="S19" s="56" t="s">
        <v>330</v>
      </c>
      <c r="T19" s="8" t="s">
        <v>440</v>
      </c>
    </row>
    <row r="20" spans="1:20" s="83" customFormat="1" ht="38.25">
      <c r="A20" s="6">
        <v>53</v>
      </c>
      <c r="B20" s="7" t="s">
        <v>177</v>
      </c>
      <c r="C20" s="8" t="s">
        <v>178</v>
      </c>
      <c r="D20" s="8">
        <v>1</v>
      </c>
      <c r="E20" s="8">
        <v>15</v>
      </c>
      <c r="F20" s="8" t="s">
        <v>397</v>
      </c>
      <c r="G20" s="14" t="s">
        <v>178</v>
      </c>
      <c r="H20" s="14" t="s">
        <v>179</v>
      </c>
      <c r="I20" s="14" t="s">
        <v>180</v>
      </c>
      <c r="J20" s="26" t="s">
        <v>384</v>
      </c>
      <c r="K20" s="7">
        <f>D20*2+2</f>
        <v>4</v>
      </c>
      <c r="L20" s="7">
        <v>4</v>
      </c>
      <c r="M20" s="26">
        <v>0</v>
      </c>
      <c r="N20" s="26"/>
      <c r="O20" s="26" t="s">
        <v>9</v>
      </c>
      <c r="P20" s="26">
        <v>775</v>
      </c>
      <c r="Q20" s="26">
        <v>775</v>
      </c>
      <c r="R20" s="26">
        <v>3</v>
      </c>
      <c r="S20" s="33" t="s">
        <v>181</v>
      </c>
      <c r="T20" s="8" t="s">
        <v>440</v>
      </c>
    </row>
    <row r="21" spans="1:20" s="83" customFormat="1" ht="25.5">
      <c r="A21" s="6">
        <v>2</v>
      </c>
      <c r="B21" s="12" t="s">
        <v>316</v>
      </c>
      <c r="C21" s="13" t="s">
        <v>317</v>
      </c>
      <c r="D21" s="14">
        <v>3</v>
      </c>
      <c r="E21" s="14">
        <v>180</v>
      </c>
      <c r="F21" s="8" t="s">
        <v>397</v>
      </c>
      <c r="G21" s="15" t="s">
        <v>322</v>
      </c>
      <c r="H21" s="15" t="s">
        <v>323</v>
      </c>
      <c r="I21" s="15" t="s">
        <v>324</v>
      </c>
      <c r="J21" s="15" t="s">
        <v>325</v>
      </c>
      <c r="K21" s="7">
        <f>D21*2+2</f>
        <v>8</v>
      </c>
      <c r="L21" s="26">
        <v>8</v>
      </c>
      <c r="M21" s="26">
        <v>56</v>
      </c>
      <c r="N21" s="26" t="s">
        <v>448</v>
      </c>
      <c r="O21" s="15" t="s">
        <v>9</v>
      </c>
      <c r="P21" s="15">
        <v>795</v>
      </c>
      <c r="Q21" s="15">
        <v>795</v>
      </c>
      <c r="R21" s="15">
        <v>4</v>
      </c>
      <c r="S21" s="56" t="s">
        <v>326</v>
      </c>
      <c r="T21" s="8" t="s">
        <v>440</v>
      </c>
    </row>
    <row r="22" spans="1:20" s="83" customFormat="1" ht="38.25">
      <c r="A22" s="6">
        <v>25</v>
      </c>
      <c r="B22" s="7" t="s">
        <v>468</v>
      </c>
      <c r="C22" s="8" t="s">
        <v>282</v>
      </c>
      <c r="D22" s="8">
        <v>20</v>
      </c>
      <c r="E22" s="8">
        <v>1323</v>
      </c>
      <c r="F22" s="8" t="s">
        <v>398</v>
      </c>
      <c r="G22" s="14" t="s">
        <v>274</v>
      </c>
      <c r="H22" s="14" t="s">
        <v>275</v>
      </c>
      <c r="I22" s="14" t="s">
        <v>143</v>
      </c>
      <c r="J22" s="26" t="s">
        <v>364</v>
      </c>
      <c r="K22" s="10">
        <f>D22</f>
        <v>20</v>
      </c>
      <c r="L22" s="7">
        <v>20</v>
      </c>
      <c r="M22" s="26">
        <v>18</v>
      </c>
      <c r="N22" s="26" t="s">
        <v>394</v>
      </c>
      <c r="O22" s="26" t="s">
        <v>9</v>
      </c>
      <c r="P22" s="26">
        <v>809</v>
      </c>
      <c r="Q22" s="26">
        <v>809</v>
      </c>
      <c r="R22" s="26">
        <v>10</v>
      </c>
      <c r="S22" s="33" t="s">
        <v>241</v>
      </c>
      <c r="T22" s="8" t="s">
        <v>440</v>
      </c>
    </row>
    <row r="23" spans="1:20" s="83" customFormat="1" ht="25.5">
      <c r="A23" s="6">
        <v>29</v>
      </c>
      <c r="B23" s="7" t="s">
        <v>110</v>
      </c>
      <c r="C23" s="8" t="s">
        <v>111</v>
      </c>
      <c r="D23" s="8">
        <v>1</v>
      </c>
      <c r="E23" s="8">
        <v>26</v>
      </c>
      <c r="F23" s="8" t="s">
        <v>398</v>
      </c>
      <c r="G23" s="14" t="s">
        <v>112</v>
      </c>
      <c r="H23" s="14" t="s">
        <v>113</v>
      </c>
      <c r="I23" s="14" t="s">
        <v>114</v>
      </c>
      <c r="J23" s="26" t="s">
        <v>368</v>
      </c>
      <c r="K23" s="10">
        <f>D23</f>
        <v>1</v>
      </c>
      <c r="L23" s="7">
        <v>1</v>
      </c>
      <c r="M23" s="26">
        <v>0</v>
      </c>
      <c r="N23" s="26"/>
      <c r="O23" s="26" t="s">
        <v>341</v>
      </c>
      <c r="P23" s="26">
        <v>9.99</v>
      </c>
      <c r="Q23" s="75">
        <f>82*P23</f>
        <v>819.18000000000006</v>
      </c>
      <c r="R23" s="75">
        <v>1</v>
      </c>
      <c r="S23" s="33" t="s">
        <v>115</v>
      </c>
      <c r="T23" s="8" t="s">
        <v>116</v>
      </c>
    </row>
    <row r="24" spans="1:20" s="83" customFormat="1" ht="38.25">
      <c r="A24" s="6">
        <v>73</v>
      </c>
      <c r="B24" s="7" t="s">
        <v>157</v>
      </c>
      <c r="C24" s="8" t="s">
        <v>158</v>
      </c>
      <c r="D24" s="8">
        <v>1</v>
      </c>
      <c r="E24" s="8">
        <v>20</v>
      </c>
      <c r="F24" s="8" t="s">
        <v>397</v>
      </c>
      <c r="G24" s="14" t="s">
        <v>159</v>
      </c>
      <c r="H24" s="14" t="s">
        <v>160</v>
      </c>
      <c r="I24" s="14" t="s">
        <v>161</v>
      </c>
      <c r="J24" s="26" t="s">
        <v>376</v>
      </c>
      <c r="K24" s="7">
        <f>D24*2+2</f>
        <v>4</v>
      </c>
      <c r="L24" s="7">
        <v>4</v>
      </c>
      <c r="M24" s="26">
        <v>2</v>
      </c>
      <c r="N24" s="26">
        <v>2015</v>
      </c>
      <c r="O24" s="26" t="s">
        <v>9</v>
      </c>
      <c r="P24" s="26">
        <v>825</v>
      </c>
      <c r="Q24" s="26">
        <v>825</v>
      </c>
      <c r="R24" s="26">
        <v>1</v>
      </c>
      <c r="S24" s="33" t="s">
        <v>411</v>
      </c>
      <c r="T24" s="8" t="s">
        <v>440</v>
      </c>
    </row>
    <row r="25" spans="1:20" s="83" customFormat="1" ht="38.25">
      <c r="A25" s="6">
        <v>3</v>
      </c>
      <c r="B25" s="7" t="s">
        <v>464</v>
      </c>
      <c r="C25" s="8" t="s">
        <v>463</v>
      </c>
      <c r="D25" s="8">
        <v>2</v>
      </c>
      <c r="E25" s="8">
        <v>55</v>
      </c>
      <c r="F25" s="8" t="s">
        <v>397</v>
      </c>
      <c r="G25" s="14" t="s">
        <v>192</v>
      </c>
      <c r="H25" s="14" t="s">
        <v>193</v>
      </c>
      <c r="I25" s="14" t="s">
        <v>194</v>
      </c>
      <c r="J25" s="26" t="s">
        <v>8</v>
      </c>
      <c r="K25" s="7">
        <v>6</v>
      </c>
      <c r="L25" s="7">
        <v>6</v>
      </c>
      <c r="M25" s="26">
        <v>0</v>
      </c>
      <c r="N25" s="100"/>
      <c r="O25" s="26" t="s">
        <v>9</v>
      </c>
      <c r="P25" s="26">
        <v>844.99</v>
      </c>
      <c r="Q25" s="26">
        <v>844.99</v>
      </c>
      <c r="R25" s="26">
        <v>4</v>
      </c>
      <c r="S25" s="33" t="s">
        <v>195</v>
      </c>
      <c r="T25" s="8" t="s">
        <v>440</v>
      </c>
    </row>
    <row r="26" spans="1:20" s="83" customFormat="1" ht="38.25">
      <c r="A26" s="6">
        <v>87</v>
      </c>
      <c r="B26" s="10" t="s">
        <v>96</v>
      </c>
      <c r="C26" s="11" t="s">
        <v>97</v>
      </c>
      <c r="D26" s="11">
        <v>1</v>
      </c>
      <c r="E26" s="11">
        <v>20</v>
      </c>
      <c r="F26" s="8" t="s">
        <v>397</v>
      </c>
      <c r="G26" s="30" t="s">
        <v>98</v>
      </c>
      <c r="H26" s="30" t="s">
        <v>99</v>
      </c>
      <c r="I26" s="30" t="s">
        <v>89</v>
      </c>
      <c r="J26" s="29">
        <v>2010</v>
      </c>
      <c r="K26" s="7">
        <f>D26*2+2</f>
        <v>4</v>
      </c>
      <c r="L26" s="10">
        <v>4</v>
      </c>
      <c r="M26" s="26">
        <v>1</v>
      </c>
      <c r="N26" s="100" t="s">
        <v>364</v>
      </c>
      <c r="O26" s="29" t="s">
        <v>9</v>
      </c>
      <c r="P26" s="29">
        <v>850</v>
      </c>
      <c r="Q26" s="29">
        <v>850</v>
      </c>
      <c r="R26" s="29">
        <v>2</v>
      </c>
      <c r="S26" s="95" t="s">
        <v>417</v>
      </c>
      <c r="T26" s="8" t="s">
        <v>440</v>
      </c>
    </row>
    <row r="27" spans="1:20" s="83" customFormat="1" ht="25.5">
      <c r="A27" s="6">
        <v>65</v>
      </c>
      <c r="B27" s="7" t="s">
        <v>157</v>
      </c>
      <c r="C27" s="8" t="s">
        <v>158</v>
      </c>
      <c r="D27" s="8">
        <v>1</v>
      </c>
      <c r="E27" s="8">
        <v>20</v>
      </c>
      <c r="F27" s="8" t="s">
        <v>398</v>
      </c>
      <c r="G27" s="14" t="s">
        <v>162</v>
      </c>
      <c r="H27" s="14" t="s">
        <v>163</v>
      </c>
      <c r="I27" s="14" t="s">
        <v>143</v>
      </c>
      <c r="J27" s="26" t="s">
        <v>135</v>
      </c>
      <c r="K27" s="10">
        <f>D27</f>
        <v>1</v>
      </c>
      <c r="L27" s="7">
        <v>1</v>
      </c>
      <c r="M27" s="26">
        <v>1</v>
      </c>
      <c r="N27" s="100" t="s">
        <v>455</v>
      </c>
      <c r="O27" s="26" t="s">
        <v>9</v>
      </c>
      <c r="P27" s="26">
        <v>869</v>
      </c>
      <c r="Q27" s="26">
        <v>869</v>
      </c>
      <c r="R27" s="26">
        <v>1</v>
      </c>
      <c r="S27" s="33" t="s">
        <v>164</v>
      </c>
      <c r="T27" s="8" t="s">
        <v>440</v>
      </c>
    </row>
    <row r="28" spans="1:20" s="83" customFormat="1" ht="38.25">
      <c r="A28" s="6">
        <v>6</v>
      </c>
      <c r="B28" s="10" t="s">
        <v>96</v>
      </c>
      <c r="C28" s="11" t="s">
        <v>97</v>
      </c>
      <c r="D28" s="11">
        <v>1</v>
      </c>
      <c r="E28" s="11">
        <v>20</v>
      </c>
      <c r="F28" s="8" t="s">
        <v>398</v>
      </c>
      <c r="G28" s="30" t="s">
        <v>107</v>
      </c>
      <c r="H28" s="30" t="s">
        <v>108</v>
      </c>
      <c r="I28" s="30" t="s">
        <v>89</v>
      </c>
      <c r="J28" s="29">
        <v>2008</v>
      </c>
      <c r="K28" s="10">
        <f>D28</f>
        <v>1</v>
      </c>
      <c r="L28" s="10">
        <v>1</v>
      </c>
      <c r="M28" s="26">
        <v>0</v>
      </c>
      <c r="N28" s="102"/>
      <c r="O28" s="29" t="s">
        <v>9</v>
      </c>
      <c r="P28" s="29">
        <v>935</v>
      </c>
      <c r="Q28" s="29">
        <v>935</v>
      </c>
      <c r="R28" s="29">
        <v>1</v>
      </c>
      <c r="S28" s="57" t="s">
        <v>109</v>
      </c>
      <c r="T28" s="8" t="s">
        <v>440</v>
      </c>
    </row>
    <row r="29" spans="1:20" s="83" customFormat="1" ht="25.5">
      <c r="A29" s="6">
        <v>39</v>
      </c>
      <c r="B29" s="7" t="s">
        <v>469</v>
      </c>
      <c r="C29" s="8" t="s">
        <v>245</v>
      </c>
      <c r="D29" s="8">
        <v>3</v>
      </c>
      <c r="E29" s="8">
        <v>110</v>
      </c>
      <c r="F29" s="8" t="s">
        <v>398</v>
      </c>
      <c r="G29" s="14" t="s">
        <v>246</v>
      </c>
      <c r="H29" s="14" t="s">
        <v>247</v>
      </c>
      <c r="I29" s="14" t="s">
        <v>248</v>
      </c>
      <c r="J29" s="26" t="s">
        <v>120</v>
      </c>
      <c r="K29" s="10">
        <f>D29</f>
        <v>3</v>
      </c>
      <c r="L29" s="7">
        <v>3</v>
      </c>
      <c r="M29" s="26">
        <v>0</v>
      </c>
      <c r="N29" s="100"/>
      <c r="O29" s="26" t="s">
        <v>9</v>
      </c>
      <c r="P29" s="26">
        <v>938</v>
      </c>
      <c r="Q29" s="26">
        <v>938</v>
      </c>
      <c r="R29" s="26">
        <v>3</v>
      </c>
      <c r="S29" s="33" t="s">
        <v>249</v>
      </c>
      <c r="T29" s="8" t="s">
        <v>440</v>
      </c>
    </row>
    <row r="30" spans="1:20" s="83" customFormat="1" ht="25.5">
      <c r="A30" s="6">
        <v>75</v>
      </c>
      <c r="B30" s="10" t="s">
        <v>79</v>
      </c>
      <c r="C30" s="11" t="s">
        <v>80</v>
      </c>
      <c r="D30" s="11">
        <v>3</v>
      </c>
      <c r="E30" s="11">
        <v>150</v>
      </c>
      <c r="F30" s="8" t="s">
        <v>397</v>
      </c>
      <c r="G30" s="30" t="s">
        <v>81</v>
      </c>
      <c r="H30" s="30" t="s">
        <v>82</v>
      </c>
      <c r="I30" s="30" t="s">
        <v>83</v>
      </c>
      <c r="J30" s="29" t="s">
        <v>388</v>
      </c>
      <c r="K30" s="7">
        <f>D30*2+2</f>
        <v>8</v>
      </c>
      <c r="L30" s="10">
        <v>8</v>
      </c>
      <c r="M30" s="26">
        <v>42</v>
      </c>
      <c r="N30" s="100" t="s">
        <v>457</v>
      </c>
      <c r="O30" s="29" t="s">
        <v>9</v>
      </c>
      <c r="P30" s="29">
        <v>960</v>
      </c>
      <c r="Q30" s="29">
        <v>960</v>
      </c>
      <c r="R30" s="29">
        <v>4</v>
      </c>
      <c r="S30" s="57" t="s">
        <v>84</v>
      </c>
      <c r="T30" s="8" t="s">
        <v>440</v>
      </c>
    </row>
    <row r="31" spans="1:20" s="83" customFormat="1" ht="25.5">
      <c r="A31" s="6">
        <v>78</v>
      </c>
      <c r="B31" s="10" t="s">
        <v>41</v>
      </c>
      <c r="C31" s="11" t="s">
        <v>42</v>
      </c>
      <c r="D31" s="11">
        <v>43</v>
      </c>
      <c r="E31" s="11">
        <v>2988</v>
      </c>
      <c r="F31" s="8" t="s">
        <v>398</v>
      </c>
      <c r="G31" s="30" t="s">
        <v>50</v>
      </c>
      <c r="H31" s="30" t="s">
        <v>51</v>
      </c>
      <c r="I31" s="30" t="s">
        <v>52</v>
      </c>
      <c r="J31" s="29" t="s">
        <v>388</v>
      </c>
      <c r="K31" s="10">
        <f>D31</f>
        <v>43</v>
      </c>
      <c r="L31" s="10">
        <v>43</v>
      </c>
      <c r="M31" s="26">
        <v>42</v>
      </c>
      <c r="N31" s="100" t="s">
        <v>457</v>
      </c>
      <c r="O31" s="29" t="s">
        <v>9</v>
      </c>
      <c r="P31" s="29">
        <v>960</v>
      </c>
      <c r="Q31" s="29">
        <v>960</v>
      </c>
      <c r="R31" s="29">
        <v>10</v>
      </c>
      <c r="S31" s="57" t="s">
        <v>84</v>
      </c>
      <c r="T31" s="8" t="s">
        <v>440</v>
      </c>
    </row>
    <row r="32" spans="1:20" s="83" customFormat="1" ht="63.75">
      <c r="A32" s="6">
        <v>62</v>
      </c>
      <c r="B32" s="10" t="s">
        <v>96</v>
      </c>
      <c r="C32" s="11" t="s">
        <v>97</v>
      </c>
      <c r="D32" s="11">
        <v>1</v>
      </c>
      <c r="E32" s="11">
        <v>20</v>
      </c>
      <c r="F32" s="8" t="s">
        <v>398</v>
      </c>
      <c r="G32" s="30" t="s">
        <v>104</v>
      </c>
      <c r="H32" s="30" t="s">
        <v>105</v>
      </c>
      <c r="I32" s="30" t="s">
        <v>89</v>
      </c>
      <c r="J32" s="29">
        <v>2010</v>
      </c>
      <c r="K32" s="10">
        <f>D32</f>
        <v>1</v>
      </c>
      <c r="L32" s="10">
        <v>1</v>
      </c>
      <c r="M32" s="26">
        <v>0</v>
      </c>
      <c r="N32" s="102"/>
      <c r="O32" s="29" t="s">
        <v>9</v>
      </c>
      <c r="P32" s="29">
        <v>1059</v>
      </c>
      <c r="Q32" s="29">
        <v>1059</v>
      </c>
      <c r="R32" s="29">
        <v>1</v>
      </c>
      <c r="S32" s="57" t="s">
        <v>106</v>
      </c>
      <c r="T32" s="8" t="s">
        <v>440</v>
      </c>
    </row>
    <row r="33" spans="1:20" s="83" customFormat="1" ht="25.5">
      <c r="A33" s="6">
        <v>60</v>
      </c>
      <c r="B33" s="12" t="s">
        <v>337</v>
      </c>
      <c r="C33" s="13" t="s">
        <v>338</v>
      </c>
      <c r="D33" s="14">
        <v>7</v>
      </c>
      <c r="E33" s="14">
        <v>481</v>
      </c>
      <c r="F33" s="8" t="s">
        <v>398</v>
      </c>
      <c r="G33" s="15" t="s">
        <v>339</v>
      </c>
      <c r="H33" s="15" t="s">
        <v>340</v>
      </c>
      <c r="I33" s="15" t="s">
        <v>255</v>
      </c>
      <c r="J33" s="15" t="s">
        <v>325</v>
      </c>
      <c r="K33" s="10">
        <f>D33</f>
        <v>7</v>
      </c>
      <c r="L33" s="26">
        <v>7</v>
      </c>
      <c r="M33" s="26">
        <v>0</v>
      </c>
      <c r="N33" s="100"/>
      <c r="O33" s="15" t="s">
        <v>341</v>
      </c>
      <c r="P33" s="15">
        <v>12.99</v>
      </c>
      <c r="Q33" s="75">
        <f>82*P33</f>
        <v>1065.18</v>
      </c>
      <c r="R33" s="75">
        <v>3</v>
      </c>
      <c r="S33" s="56" t="s">
        <v>342</v>
      </c>
      <c r="T33" s="8" t="s">
        <v>440</v>
      </c>
    </row>
    <row r="34" spans="1:20" s="83" customFormat="1" ht="25.5">
      <c r="A34" s="6">
        <v>41</v>
      </c>
      <c r="B34" s="7" t="s">
        <v>199</v>
      </c>
      <c r="C34" s="8" t="s">
        <v>200</v>
      </c>
      <c r="D34" s="8">
        <v>1</v>
      </c>
      <c r="E34" s="8">
        <v>15</v>
      </c>
      <c r="F34" s="8" t="s">
        <v>398</v>
      </c>
      <c r="G34" s="14" t="s">
        <v>201</v>
      </c>
      <c r="H34" s="14" t="s">
        <v>202</v>
      </c>
      <c r="I34" s="14" t="s">
        <v>194</v>
      </c>
      <c r="J34" s="26" t="s">
        <v>404</v>
      </c>
      <c r="K34" s="10">
        <f>D34</f>
        <v>1</v>
      </c>
      <c r="L34" s="7">
        <v>1</v>
      </c>
      <c r="M34" s="26">
        <v>0</v>
      </c>
      <c r="N34" s="100"/>
      <c r="O34" s="26" t="s">
        <v>9</v>
      </c>
      <c r="P34" s="26">
        <v>1784</v>
      </c>
      <c r="Q34" s="26">
        <v>1784</v>
      </c>
      <c r="R34" s="26">
        <v>1</v>
      </c>
      <c r="S34" s="33" t="s">
        <v>203</v>
      </c>
      <c r="T34" s="8" t="s">
        <v>440</v>
      </c>
    </row>
    <row r="35" spans="1:20" s="83" customFormat="1" ht="51">
      <c r="A35" s="6">
        <v>13</v>
      </c>
      <c r="B35" s="7" t="s">
        <v>17</v>
      </c>
      <c r="C35" s="8" t="s">
        <v>18</v>
      </c>
      <c r="D35" s="8">
        <v>2</v>
      </c>
      <c r="E35" s="8">
        <v>140</v>
      </c>
      <c r="F35" s="8" t="s">
        <v>398</v>
      </c>
      <c r="G35" s="14" t="s">
        <v>359</v>
      </c>
      <c r="H35" s="28" t="s">
        <v>19</v>
      </c>
      <c r="I35" s="14" t="s">
        <v>20</v>
      </c>
      <c r="J35" s="26" t="s">
        <v>438</v>
      </c>
      <c r="K35" s="7">
        <v>2</v>
      </c>
      <c r="L35" s="7">
        <v>2</v>
      </c>
      <c r="M35" s="26">
        <v>0</v>
      </c>
      <c r="N35" s="100"/>
      <c r="O35" s="26" t="s">
        <v>9</v>
      </c>
      <c r="P35" s="26">
        <v>1999</v>
      </c>
      <c r="Q35" s="26">
        <v>1999</v>
      </c>
      <c r="R35" s="26">
        <v>1</v>
      </c>
      <c r="S35" s="95" t="s">
        <v>439</v>
      </c>
      <c r="T35" s="8" t="s">
        <v>21</v>
      </c>
    </row>
    <row r="36" spans="1:20" s="83" customFormat="1" ht="51">
      <c r="A36" s="6">
        <v>10</v>
      </c>
      <c r="B36" s="7" t="s">
        <v>204</v>
      </c>
      <c r="C36" s="8" t="s">
        <v>205</v>
      </c>
      <c r="D36" s="8">
        <v>1</v>
      </c>
      <c r="E36" s="8">
        <v>30</v>
      </c>
      <c r="F36" s="8" t="s">
        <v>398</v>
      </c>
      <c r="G36" s="14" t="s">
        <v>206</v>
      </c>
      <c r="H36" s="14" t="s">
        <v>207</v>
      </c>
      <c r="I36" s="14" t="s">
        <v>194</v>
      </c>
      <c r="J36" s="26" t="s">
        <v>135</v>
      </c>
      <c r="K36" s="10">
        <f>D36</f>
        <v>1</v>
      </c>
      <c r="L36" s="7">
        <v>1</v>
      </c>
      <c r="M36" s="26">
        <v>0</v>
      </c>
      <c r="N36" s="26"/>
      <c r="O36" s="26" t="s">
        <v>9</v>
      </c>
      <c r="P36" s="26">
        <v>2189</v>
      </c>
      <c r="Q36" s="26">
        <v>2189</v>
      </c>
      <c r="R36" s="26">
        <v>1</v>
      </c>
      <c r="S36" s="33" t="s">
        <v>208</v>
      </c>
      <c r="T36" s="8" t="s">
        <v>440</v>
      </c>
    </row>
    <row r="37" spans="1:20" s="83" customFormat="1" ht="51">
      <c r="A37" s="6">
        <v>57</v>
      </c>
      <c r="B37" s="7" t="s">
        <v>167</v>
      </c>
      <c r="C37" s="8" t="s">
        <v>168</v>
      </c>
      <c r="D37" s="8">
        <v>1</v>
      </c>
      <c r="E37" s="8">
        <v>40</v>
      </c>
      <c r="F37" s="8" t="s">
        <v>398</v>
      </c>
      <c r="G37" s="14" t="s">
        <v>169</v>
      </c>
      <c r="H37" s="14" t="s">
        <v>170</v>
      </c>
      <c r="I37" s="14" t="s">
        <v>140</v>
      </c>
      <c r="J37" s="26" t="s">
        <v>8</v>
      </c>
      <c r="K37" s="10">
        <f>D37</f>
        <v>1</v>
      </c>
      <c r="L37" s="7">
        <v>1</v>
      </c>
      <c r="M37" s="26">
        <v>0</v>
      </c>
      <c r="N37" s="100"/>
      <c r="O37" s="26" t="s">
        <v>341</v>
      </c>
      <c r="P37" s="26">
        <v>27.83</v>
      </c>
      <c r="Q37" s="75">
        <f>82*P37</f>
        <v>2282.06</v>
      </c>
      <c r="R37" s="75">
        <v>1</v>
      </c>
      <c r="S37" s="33" t="s">
        <v>406</v>
      </c>
      <c r="T37" s="8" t="s">
        <v>440</v>
      </c>
    </row>
    <row r="38" spans="1:20" s="83" customFormat="1" ht="25.5">
      <c r="A38" s="6">
        <v>30</v>
      </c>
      <c r="B38" s="7" t="s">
        <v>110</v>
      </c>
      <c r="C38" s="8" t="s">
        <v>111</v>
      </c>
      <c r="D38" s="8">
        <v>1</v>
      </c>
      <c r="E38" s="8">
        <v>26</v>
      </c>
      <c r="F38" s="8" t="s">
        <v>398</v>
      </c>
      <c r="G38" s="14" t="s">
        <v>122</v>
      </c>
      <c r="H38" s="14" t="s">
        <v>123</v>
      </c>
      <c r="I38" s="14" t="s">
        <v>124</v>
      </c>
      <c r="J38" s="26" t="s">
        <v>370</v>
      </c>
      <c r="K38" s="10">
        <f>D38</f>
        <v>1</v>
      </c>
      <c r="L38" s="7">
        <v>1</v>
      </c>
      <c r="M38" s="26">
        <v>0</v>
      </c>
      <c r="N38" s="26"/>
      <c r="O38" s="26" t="s">
        <v>369</v>
      </c>
      <c r="P38" s="26">
        <v>27.5</v>
      </c>
      <c r="Q38" s="75">
        <f>86.2*P38</f>
        <v>2370.5</v>
      </c>
      <c r="R38" s="75">
        <v>1</v>
      </c>
      <c r="S38" s="33" t="s">
        <v>125</v>
      </c>
      <c r="T38" s="8" t="s">
        <v>116</v>
      </c>
    </row>
    <row r="39" spans="1:20" s="83" customFormat="1" ht="25.5">
      <c r="A39" s="6">
        <v>71</v>
      </c>
      <c r="B39" s="7" t="s">
        <v>465</v>
      </c>
      <c r="C39" s="8" t="s">
        <v>250</v>
      </c>
      <c r="D39" s="8">
        <v>18</v>
      </c>
      <c r="E39" s="8">
        <v>1193</v>
      </c>
      <c r="F39" s="8" t="s">
        <v>398</v>
      </c>
      <c r="G39" s="14" t="s">
        <v>288</v>
      </c>
      <c r="H39" s="14" t="s">
        <v>289</v>
      </c>
      <c r="I39" s="14" t="s">
        <v>290</v>
      </c>
      <c r="J39" s="26" t="s">
        <v>256</v>
      </c>
      <c r="K39" s="10">
        <f>D39</f>
        <v>18</v>
      </c>
      <c r="L39" s="7">
        <v>18</v>
      </c>
      <c r="M39" s="26">
        <v>0</v>
      </c>
      <c r="N39" s="26"/>
      <c r="O39" s="26" t="s">
        <v>341</v>
      </c>
      <c r="P39" s="26">
        <v>37.450000000000003</v>
      </c>
      <c r="Q39" s="75">
        <f>82*P39</f>
        <v>3070.9</v>
      </c>
      <c r="R39" s="75">
        <v>4</v>
      </c>
      <c r="S39" s="33" t="s">
        <v>291</v>
      </c>
      <c r="T39" s="8" t="s">
        <v>440</v>
      </c>
    </row>
    <row r="40" spans="1:20" s="83" customFormat="1" ht="38.25">
      <c r="A40" s="6">
        <v>49</v>
      </c>
      <c r="B40" s="10" t="s">
        <v>72</v>
      </c>
      <c r="C40" s="11" t="s">
        <v>73</v>
      </c>
      <c r="D40" s="11">
        <v>1</v>
      </c>
      <c r="E40" s="11">
        <v>21</v>
      </c>
      <c r="F40" s="8" t="s">
        <v>398</v>
      </c>
      <c r="G40" s="30" t="s">
        <v>77</v>
      </c>
      <c r="H40" s="30" t="s">
        <v>78</v>
      </c>
      <c r="I40" s="30" t="s">
        <v>379</v>
      </c>
      <c r="J40" s="29" t="s">
        <v>362</v>
      </c>
      <c r="K40" s="10">
        <f>D40</f>
        <v>1</v>
      </c>
      <c r="L40" s="10">
        <v>1</v>
      </c>
      <c r="M40" s="26">
        <v>0</v>
      </c>
      <c r="N40" s="29"/>
      <c r="O40" s="29" t="s">
        <v>341</v>
      </c>
      <c r="P40" s="29">
        <v>39.99</v>
      </c>
      <c r="Q40" s="75">
        <f>82*P40</f>
        <v>3279.1800000000003</v>
      </c>
      <c r="R40" s="75">
        <v>1</v>
      </c>
      <c r="S40" s="57" t="s">
        <v>380</v>
      </c>
      <c r="T40" s="8" t="s">
        <v>440</v>
      </c>
    </row>
    <row r="41" spans="1:20" s="87" customFormat="1">
      <c r="A41" s="86"/>
      <c r="G41" s="88"/>
      <c r="H41" s="88"/>
      <c r="I41" s="88"/>
      <c r="J41" s="88"/>
      <c r="K41" s="89"/>
      <c r="L41" s="89"/>
      <c r="M41" s="90"/>
      <c r="N41" s="90"/>
      <c r="O41" s="90"/>
      <c r="P41" s="90"/>
      <c r="Q41" s="90"/>
      <c r="R41" s="90"/>
      <c r="S41" s="91"/>
    </row>
    <row r="42" spans="1:20" s="87" customFormat="1">
      <c r="A42" s="86"/>
      <c r="B42" s="89"/>
      <c r="G42" s="88"/>
      <c r="H42" s="88"/>
      <c r="I42" s="88"/>
      <c r="J42" s="90"/>
      <c r="K42" s="89"/>
      <c r="L42" s="89"/>
      <c r="M42" s="90"/>
      <c r="N42" s="90"/>
      <c r="O42" s="90"/>
      <c r="P42" s="90"/>
      <c r="Q42" s="90"/>
      <c r="R42" s="90"/>
      <c r="S42" s="92"/>
    </row>
    <row r="43" spans="1:20" s="87" customFormat="1">
      <c r="A43" s="86"/>
      <c r="B43" s="89"/>
      <c r="G43" s="88"/>
      <c r="H43" s="88"/>
      <c r="I43" s="88"/>
      <c r="J43" s="90"/>
      <c r="K43" s="89"/>
      <c r="L43" s="89"/>
      <c r="M43" s="90"/>
      <c r="N43" s="90"/>
      <c r="O43" s="90"/>
      <c r="P43" s="90"/>
      <c r="Q43" s="90"/>
      <c r="R43" s="90"/>
      <c r="S43" s="92"/>
    </row>
    <row r="44" spans="1:20" s="87" customFormat="1">
      <c r="A44" s="86"/>
      <c r="B44" s="89"/>
      <c r="G44" s="88"/>
      <c r="H44" s="88"/>
      <c r="I44" s="88"/>
      <c r="J44" s="90"/>
      <c r="K44" s="89"/>
      <c r="L44" s="89"/>
      <c r="M44" s="90"/>
      <c r="N44" s="90"/>
      <c r="O44" s="90"/>
      <c r="P44" s="90"/>
      <c r="Q44" s="90"/>
      <c r="R44" s="90"/>
      <c r="S44" s="92"/>
    </row>
    <row r="45" spans="1:20" s="87" customFormat="1">
      <c r="A45" s="86"/>
      <c r="B45" s="89"/>
      <c r="G45" s="88"/>
      <c r="H45" s="88"/>
      <c r="I45" s="88"/>
      <c r="J45" s="90"/>
      <c r="K45" s="89"/>
      <c r="L45" s="89"/>
      <c r="M45" s="90"/>
      <c r="N45" s="90"/>
      <c r="O45" s="90"/>
      <c r="P45" s="90"/>
      <c r="Q45" s="90"/>
      <c r="R45" s="90"/>
      <c r="S45" s="92"/>
    </row>
    <row r="46" spans="1:20" s="87" customFormat="1">
      <c r="A46" s="86"/>
      <c r="B46" s="89"/>
      <c r="G46" s="88"/>
      <c r="H46" s="88"/>
      <c r="I46" s="88"/>
      <c r="J46" s="90"/>
      <c r="K46" s="89"/>
      <c r="L46" s="89"/>
      <c r="M46" s="90"/>
      <c r="N46" s="90"/>
      <c r="O46" s="90"/>
      <c r="P46" s="90"/>
      <c r="Q46" s="90"/>
      <c r="R46" s="90"/>
      <c r="S46" s="92"/>
    </row>
    <row r="47" spans="1:20" s="87" customFormat="1">
      <c r="A47" s="86"/>
      <c r="B47" s="89"/>
      <c r="G47" s="88"/>
      <c r="H47" s="88"/>
      <c r="I47" s="88"/>
      <c r="J47" s="90"/>
      <c r="K47" s="89"/>
      <c r="L47" s="89"/>
      <c r="M47" s="90"/>
      <c r="N47" s="90"/>
      <c r="O47" s="90"/>
      <c r="P47" s="90"/>
      <c r="Q47" s="90"/>
      <c r="R47" s="90"/>
      <c r="S47" s="92"/>
    </row>
    <row r="48" spans="1:20" s="87" customFormat="1">
      <c r="A48" s="86"/>
      <c r="B48" s="89"/>
      <c r="G48" s="88"/>
      <c r="H48" s="88"/>
      <c r="I48" s="88"/>
      <c r="J48" s="90"/>
      <c r="K48" s="89"/>
      <c r="L48" s="89"/>
      <c r="M48" s="90"/>
      <c r="N48" s="90"/>
      <c r="O48" s="90"/>
      <c r="P48" s="90"/>
      <c r="Q48" s="90"/>
      <c r="R48" s="90"/>
      <c r="S48" s="92"/>
    </row>
    <row r="49" spans="1:19" s="87" customFormat="1">
      <c r="A49" s="86"/>
      <c r="B49" s="89"/>
      <c r="G49" s="88"/>
      <c r="H49" s="88"/>
      <c r="I49" s="88"/>
      <c r="J49" s="90"/>
      <c r="K49" s="89"/>
      <c r="L49" s="89"/>
      <c r="M49" s="90"/>
      <c r="N49" s="90"/>
      <c r="O49" s="90"/>
      <c r="P49" s="90"/>
      <c r="Q49" s="90"/>
      <c r="R49" s="90"/>
      <c r="S49" s="92"/>
    </row>
    <row r="50" spans="1:19" s="87" customFormat="1">
      <c r="A50" s="86"/>
      <c r="B50" s="89"/>
      <c r="G50" s="88"/>
      <c r="H50" s="88"/>
      <c r="I50" s="88"/>
      <c r="J50" s="90"/>
      <c r="K50" s="89"/>
      <c r="L50" s="89"/>
      <c r="M50" s="90"/>
      <c r="N50" s="90"/>
      <c r="O50" s="90"/>
      <c r="P50" s="90"/>
      <c r="Q50" s="90"/>
      <c r="R50" s="90"/>
      <c r="S50" s="92"/>
    </row>
    <row r="51" spans="1:19" s="87" customFormat="1">
      <c r="A51" s="86"/>
      <c r="B51" s="89"/>
      <c r="G51" s="88"/>
      <c r="H51" s="88"/>
      <c r="I51" s="88"/>
      <c r="J51" s="90"/>
      <c r="K51" s="89"/>
      <c r="L51" s="89"/>
      <c r="M51" s="90"/>
      <c r="N51" s="90"/>
      <c r="O51" s="90"/>
      <c r="P51" s="90"/>
      <c r="Q51" s="90"/>
      <c r="R51" s="90"/>
      <c r="S51" s="92"/>
    </row>
    <row r="52" spans="1:19" s="87" customFormat="1">
      <c r="A52" s="86"/>
      <c r="B52" s="89"/>
      <c r="G52" s="88"/>
      <c r="H52" s="88"/>
      <c r="I52" s="88"/>
      <c r="J52" s="90"/>
      <c r="K52" s="89"/>
      <c r="L52" s="89"/>
      <c r="M52" s="90"/>
      <c r="N52" s="90"/>
      <c r="O52" s="90"/>
      <c r="P52" s="90"/>
      <c r="Q52" s="90"/>
      <c r="R52" s="90"/>
      <c r="S52" s="92"/>
    </row>
    <row r="53" spans="1:19" s="87" customFormat="1">
      <c r="A53" s="86"/>
      <c r="B53" s="89"/>
      <c r="G53" s="88"/>
      <c r="H53" s="88"/>
      <c r="I53" s="88"/>
      <c r="J53" s="90"/>
      <c r="K53" s="89"/>
      <c r="L53" s="89"/>
      <c r="M53" s="90"/>
      <c r="N53" s="90"/>
      <c r="O53" s="90"/>
      <c r="P53" s="90"/>
      <c r="Q53" s="90"/>
      <c r="R53" s="90"/>
      <c r="S53" s="92"/>
    </row>
    <row r="54" spans="1:19" s="87" customFormat="1">
      <c r="A54" s="86"/>
      <c r="B54" s="89"/>
      <c r="G54" s="88"/>
      <c r="H54" s="88"/>
      <c r="I54" s="88"/>
      <c r="J54" s="90"/>
      <c r="K54" s="89"/>
      <c r="L54" s="89"/>
      <c r="M54" s="90"/>
      <c r="N54" s="90"/>
      <c r="O54" s="90"/>
      <c r="P54" s="90"/>
      <c r="Q54" s="90"/>
      <c r="R54" s="90"/>
      <c r="S54" s="92"/>
    </row>
    <row r="55" spans="1:19" s="87" customFormat="1">
      <c r="A55" s="86"/>
      <c r="B55" s="89"/>
      <c r="G55" s="88"/>
      <c r="H55" s="88"/>
      <c r="I55" s="88"/>
      <c r="J55" s="90"/>
      <c r="K55" s="89"/>
      <c r="L55" s="89"/>
      <c r="M55" s="90"/>
      <c r="N55" s="90"/>
      <c r="O55" s="90"/>
      <c r="P55" s="90"/>
      <c r="Q55" s="90"/>
      <c r="R55" s="90"/>
      <c r="S55" s="92"/>
    </row>
    <row r="56" spans="1:19" s="87" customFormat="1">
      <c r="A56" s="86"/>
      <c r="B56" s="89"/>
      <c r="G56" s="88"/>
      <c r="H56" s="88"/>
      <c r="I56" s="88"/>
      <c r="J56" s="90"/>
      <c r="K56" s="89"/>
      <c r="L56" s="89"/>
      <c r="M56" s="90"/>
      <c r="N56" s="90"/>
      <c r="O56" s="90"/>
      <c r="P56" s="90"/>
      <c r="Q56" s="90"/>
      <c r="R56" s="90"/>
      <c r="S56" s="92"/>
    </row>
    <row r="57" spans="1:19" s="87" customFormat="1">
      <c r="A57" s="86"/>
      <c r="B57" s="89"/>
      <c r="G57" s="88"/>
      <c r="H57" s="88"/>
      <c r="I57" s="88"/>
      <c r="J57" s="90"/>
      <c r="K57" s="89"/>
      <c r="L57" s="89"/>
      <c r="M57" s="90"/>
      <c r="N57" s="90"/>
      <c r="O57" s="90"/>
      <c r="P57" s="90"/>
      <c r="Q57" s="90"/>
      <c r="R57" s="90"/>
      <c r="S57" s="92"/>
    </row>
    <row r="58" spans="1:19" s="87" customFormat="1">
      <c r="A58" s="86"/>
      <c r="B58" s="89"/>
      <c r="G58" s="88"/>
      <c r="H58" s="88"/>
      <c r="I58" s="88"/>
      <c r="J58" s="90"/>
      <c r="K58" s="89"/>
      <c r="L58" s="89"/>
      <c r="M58" s="90"/>
      <c r="N58" s="90"/>
      <c r="O58" s="90"/>
      <c r="P58" s="90"/>
      <c r="Q58" s="90"/>
      <c r="R58" s="90"/>
      <c r="S58" s="92"/>
    </row>
    <row r="59" spans="1:19" s="87" customFormat="1">
      <c r="A59" s="86"/>
      <c r="B59" s="89"/>
      <c r="G59" s="88"/>
      <c r="H59" s="88"/>
      <c r="I59" s="88"/>
      <c r="J59" s="90"/>
      <c r="K59" s="89"/>
      <c r="L59" s="89"/>
      <c r="M59" s="90"/>
      <c r="N59" s="90"/>
      <c r="O59" s="90"/>
      <c r="P59" s="90"/>
      <c r="Q59" s="90"/>
      <c r="R59" s="90"/>
      <c r="S59" s="92"/>
    </row>
    <row r="60" spans="1:19" s="87" customFormat="1">
      <c r="A60" s="86"/>
      <c r="B60" s="89"/>
      <c r="G60" s="88"/>
      <c r="H60" s="88"/>
      <c r="I60" s="88"/>
      <c r="J60" s="90"/>
      <c r="K60" s="89"/>
      <c r="L60" s="89"/>
      <c r="M60" s="90"/>
      <c r="N60" s="90"/>
      <c r="O60" s="90"/>
      <c r="P60" s="90"/>
      <c r="Q60" s="90"/>
      <c r="R60" s="90"/>
      <c r="S60" s="92"/>
    </row>
    <row r="61" spans="1:19" s="87" customFormat="1">
      <c r="A61" s="86"/>
      <c r="B61" s="89"/>
      <c r="G61" s="88"/>
      <c r="H61" s="88"/>
      <c r="I61" s="88"/>
      <c r="J61" s="90"/>
      <c r="K61" s="89"/>
      <c r="L61" s="89"/>
      <c r="M61" s="90"/>
      <c r="N61" s="90"/>
      <c r="O61" s="90"/>
      <c r="P61" s="90"/>
      <c r="Q61" s="90"/>
      <c r="R61" s="90"/>
      <c r="S61" s="92"/>
    </row>
    <row r="62" spans="1:19" s="87" customFormat="1">
      <c r="A62" s="86"/>
      <c r="B62" s="89"/>
      <c r="G62" s="88"/>
      <c r="H62" s="88"/>
      <c r="I62" s="88"/>
      <c r="J62" s="90"/>
      <c r="K62" s="89"/>
      <c r="L62" s="89"/>
      <c r="M62" s="90"/>
      <c r="N62" s="90"/>
      <c r="O62" s="90"/>
      <c r="P62" s="90"/>
      <c r="Q62" s="90"/>
      <c r="R62" s="90"/>
      <c r="S62" s="92"/>
    </row>
    <row r="63" spans="1:19" s="87" customFormat="1">
      <c r="A63" s="86"/>
      <c r="B63" s="89"/>
      <c r="G63" s="88"/>
      <c r="H63" s="88"/>
      <c r="I63" s="88"/>
      <c r="J63" s="90"/>
      <c r="K63" s="89"/>
      <c r="L63" s="89"/>
      <c r="M63" s="90"/>
      <c r="N63" s="90"/>
      <c r="O63" s="90"/>
      <c r="P63" s="90"/>
      <c r="Q63" s="90"/>
      <c r="R63" s="90"/>
      <c r="S63" s="92"/>
    </row>
    <row r="64" spans="1:19" s="87" customFormat="1">
      <c r="A64" s="86"/>
      <c r="B64" s="89"/>
      <c r="G64" s="88"/>
      <c r="H64" s="88"/>
      <c r="I64" s="88"/>
      <c r="J64" s="90"/>
      <c r="K64" s="89"/>
      <c r="L64" s="89"/>
      <c r="M64" s="90"/>
      <c r="N64" s="90"/>
      <c r="O64" s="90"/>
      <c r="P64" s="90"/>
      <c r="Q64" s="90"/>
      <c r="R64" s="90"/>
      <c r="S64" s="92"/>
    </row>
    <row r="65" spans="1:19" s="87" customFormat="1">
      <c r="A65" s="86"/>
      <c r="B65" s="89"/>
      <c r="G65" s="88"/>
      <c r="H65" s="88"/>
      <c r="I65" s="88"/>
      <c r="J65" s="90"/>
      <c r="K65" s="89"/>
      <c r="L65" s="89"/>
      <c r="M65" s="90"/>
      <c r="N65" s="90"/>
      <c r="O65" s="90"/>
      <c r="P65" s="90"/>
      <c r="Q65" s="90"/>
      <c r="R65" s="90"/>
      <c r="S65" s="92"/>
    </row>
    <row r="66" spans="1:19" s="87" customFormat="1">
      <c r="A66" s="86"/>
      <c r="B66" s="89"/>
      <c r="G66" s="88"/>
      <c r="H66" s="88"/>
      <c r="I66" s="88"/>
      <c r="J66" s="90"/>
      <c r="K66" s="89"/>
      <c r="L66" s="89"/>
      <c r="M66" s="90"/>
      <c r="N66" s="90"/>
      <c r="O66" s="90"/>
      <c r="P66" s="90"/>
      <c r="Q66" s="90"/>
      <c r="R66" s="90"/>
      <c r="S66" s="92"/>
    </row>
    <row r="67" spans="1:19" s="87" customFormat="1">
      <c r="A67" s="86"/>
      <c r="B67" s="89"/>
      <c r="G67" s="88"/>
      <c r="H67" s="88"/>
      <c r="I67" s="88"/>
      <c r="J67" s="90"/>
      <c r="K67" s="89"/>
      <c r="L67" s="89"/>
      <c r="M67" s="90"/>
      <c r="N67" s="90"/>
      <c r="O67" s="90"/>
      <c r="P67" s="90"/>
      <c r="Q67" s="90"/>
      <c r="R67" s="90"/>
      <c r="S67" s="92"/>
    </row>
    <row r="68" spans="1:19" s="87" customFormat="1">
      <c r="A68" s="86"/>
      <c r="B68" s="89"/>
      <c r="G68" s="88"/>
      <c r="H68" s="88"/>
      <c r="I68" s="88"/>
      <c r="J68" s="90"/>
      <c r="K68" s="89"/>
      <c r="L68" s="89"/>
      <c r="M68" s="90"/>
      <c r="N68" s="90"/>
      <c r="O68" s="90"/>
      <c r="P68" s="90"/>
      <c r="Q68" s="90"/>
      <c r="R68" s="90"/>
      <c r="S68" s="92"/>
    </row>
    <row r="69" spans="1:19" s="87" customFormat="1">
      <c r="A69" s="86"/>
      <c r="B69" s="89"/>
      <c r="G69" s="88"/>
      <c r="H69" s="88"/>
      <c r="I69" s="88"/>
      <c r="J69" s="90"/>
      <c r="K69" s="89"/>
      <c r="L69" s="89"/>
      <c r="M69" s="90"/>
      <c r="N69" s="90"/>
      <c r="O69" s="90"/>
      <c r="P69" s="90"/>
      <c r="Q69" s="90"/>
      <c r="R69" s="90"/>
      <c r="S69" s="92"/>
    </row>
    <row r="70" spans="1:19" s="87" customFormat="1">
      <c r="A70" s="86"/>
      <c r="B70" s="89"/>
      <c r="G70" s="88"/>
      <c r="H70" s="88"/>
      <c r="I70" s="88"/>
      <c r="J70" s="90"/>
      <c r="K70" s="89"/>
      <c r="L70" s="89"/>
      <c r="M70" s="90"/>
      <c r="N70" s="90"/>
      <c r="O70" s="90"/>
      <c r="P70" s="90"/>
      <c r="Q70" s="90"/>
      <c r="R70" s="90"/>
      <c r="S70" s="92"/>
    </row>
    <row r="71" spans="1:19" s="87" customFormat="1">
      <c r="A71" s="86"/>
      <c r="B71" s="89"/>
      <c r="G71" s="88"/>
      <c r="H71" s="88"/>
      <c r="I71" s="88"/>
      <c r="J71" s="90"/>
      <c r="K71" s="89"/>
      <c r="L71" s="89"/>
      <c r="M71" s="90"/>
      <c r="N71" s="90"/>
      <c r="O71" s="90"/>
      <c r="P71" s="90"/>
      <c r="Q71" s="90"/>
      <c r="R71" s="90"/>
      <c r="S71" s="92"/>
    </row>
    <row r="72" spans="1:19" s="87" customFormat="1">
      <c r="A72" s="86"/>
      <c r="B72" s="89"/>
      <c r="G72" s="88"/>
      <c r="H72" s="88"/>
      <c r="I72" s="88"/>
      <c r="J72" s="90"/>
      <c r="K72" s="89"/>
      <c r="L72" s="89"/>
      <c r="M72" s="90"/>
      <c r="N72" s="90"/>
      <c r="O72" s="90"/>
      <c r="P72" s="90"/>
      <c r="Q72" s="90"/>
      <c r="R72" s="90"/>
      <c r="S72" s="92"/>
    </row>
    <row r="73" spans="1:19" s="87" customFormat="1">
      <c r="A73" s="86"/>
      <c r="B73" s="89"/>
      <c r="G73" s="88"/>
      <c r="H73" s="88"/>
      <c r="I73" s="88"/>
      <c r="J73" s="90"/>
      <c r="K73" s="89"/>
      <c r="L73" s="89"/>
      <c r="M73" s="90"/>
      <c r="N73" s="90"/>
      <c r="O73" s="90"/>
      <c r="P73" s="90"/>
      <c r="Q73" s="90"/>
      <c r="R73" s="90"/>
      <c r="S73" s="92"/>
    </row>
    <row r="74" spans="1:19" s="87" customFormat="1">
      <c r="A74" s="86"/>
      <c r="B74" s="89"/>
      <c r="G74" s="88"/>
      <c r="H74" s="88"/>
      <c r="I74" s="88"/>
      <c r="J74" s="90"/>
      <c r="K74" s="89"/>
      <c r="L74" s="89"/>
      <c r="M74" s="90"/>
      <c r="N74" s="90"/>
      <c r="O74" s="90"/>
      <c r="P74" s="90"/>
      <c r="Q74" s="90"/>
      <c r="R74" s="90"/>
      <c r="S74" s="92"/>
    </row>
    <row r="75" spans="1:19" s="87" customFormat="1">
      <c r="A75" s="86"/>
      <c r="B75" s="89"/>
      <c r="G75" s="88"/>
      <c r="H75" s="88"/>
      <c r="I75" s="88"/>
      <c r="J75" s="90"/>
      <c r="K75" s="89"/>
      <c r="L75" s="89"/>
      <c r="M75" s="90"/>
      <c r="N75" s="90"/>
      <c r="O75" s="90"/>
      <c r="P75" s="90"/>
      <c r="Q75" s="90"/>
      <c r="R75" s="90"/>
      <c r="S75" s="92"/>
    </row>
    <row r="76" spans="1:19" s="87" customFormat="1">
      <c r="A76" s="86"/>
      <c r="B76" s="89"/>
      <c r="G76" s="88"/>
      <c r="H76" s="88"/>
      <c r="I76" s="88"/>
      <c r="J76" s="90"/>
      <c r="K76" s="89"/>
      <c r="L76" s="89"/>
      <c r="M76" s="90"/>
      <c r="N76" s="90"/>
      <c r="O76" s="90"/>
      <c r="P76" s="90"/>
      <c r="Q76" s="90"/>
      <c r="R76" s="90"/>
      <c r="S76" s="92"/>
    </row>
    <row r="77" spans="1:19" s="87" customFormat="1">
      <c r="A77" s="86"/>
      <c r="B77" s="89"/>
      <c r="G77" s="88"/>
      <c r="H77" s="88"/>
      <c r="I77" s="88"/>
      <c r="J77" s="90"/>
      <c r="K77" s="89"/>
      <c r="L77" s="89"/>
      <c r="M77" s="90"/>
      <c r="N77" s="90"/>
      <c r="O77" s="90"/>
      <c r="P77" s="90"/>
      <c r="Q77" s="90"/>
      <c r="R77" s="90"/>
      <c r="S77" s="92"/>
    </row>
    <row r="78" spans="1:19" s="87" customFormat="1">
      <c r="A78" s="86"/>
      <c r="B78" s="89"/>
      <c r="G78" s="88"/>
      <c r="H78" s="88"/>
      <c r="I78" s="88"/>
      <c r="J78" s="90"/>
      <c r="K78" s="89"/>
      <c r="L78" s="89"/>
      <c r="M78" s="90"/>
      <c r="N78" s="90"/>
      <c r="O78" s="90"/>
      <c r="P78" s="90"/>
      <c r="Q78" s="90"/>
      <c r="R78" s="90"/>
      <c r="S78" s="92"/>
    </row>
    <row r="79" spans="1:19" s="87" customFormat="1">
      <c r="A79" s="86"/>
      <c r="B79" s="89"/>
      <c r="G79" s="88"/>
      <c r="H79" s="88"/>
      <c r="I79" s="88"/>
      <c r="J79" s="90"/>
      <c r="K79" s="89"/>
      <c r="L79" s="89"/>
      <c r="M79" s="90"/>
      <c r="N79" s="90"/>
      <c r="O79" s="90"/>
      <c r="P79" s="90"/>
      <c r="Q79" s="90"/>
      <c r="R79" s="90"/>
      <c r="S79" s="92"/>
    </row>
    <row r="80" spans="1:19" s="87" customFormat="1">
      <c r="A80" s="86"/>
      <c r="B80" s="89"/>
      <c r="G80" s="88"/>
      <c r="H80" s="88"/>
      <c r="I80" s="88"/>
      <c r="J80" s="90"/>
      <c r="K80" s="89"/>
      <c r="L80" s="89"/>
      <c r="M80" s="90"/>
      <c r="N80" s="90"/>
      <c r="O80" s="90"/>
      <c r="P80" s="90"/>
      <c r="Q80" s="90"/>
      <c r="R80" s="90"/>
      <c r="S80" s="92"/>
    </row>
    <row r="81" spans="1:19" s="87" customFormat="1">
      <c r="A81" s="86"/>
      <c r="B81" s="89"/>
      <c r="G81" s="88"/>
      <c r="H81" s="88"/>
      <c r="I81" s="88"/>
      <c r="J81" s="90"/>
      <c r="K81" s="89"/>
      <c r="L81" s="89"/>
      <c r="M81" s="90"/>
      <c r="N81" s="90"/>
      <c r="O81" s="90"/>
      <c r="P81" s="90"/>
      <c r="Q81" s="90"/>
      <c r="R81" s="90"/>
      <c r="S81" s="92"/>
    </row>
    <row r="82" spans="1:19" s="87" customFormat="1">
      <c r="A82" s="86"/>
      <c r="B82" s="89"/>
      <c r="G82" s="88"/>
      <c r="H82" s="88"/>
      <c r="I82" s="88"/>
      <c r="J82" s="90"/>
      <c r="K82" s="89"/>
      <c r="L82" s="89"/>
      <c r="M82" s="90"/>
      <c r="N82" s="90"/>
      <c r="O82" s="90"/>
      <c r="P82" s="90"/>
      <c r="Q82" s="90"/>
      <c r="R82" s="90"/>
      <c r="S82" s="92"/>
    </row>
    <row r="83" spans="1:19" s="87" customFormat="1">
      <c r="A83" s="86"/>
      <c r="B83" s="89"/>
      <c r="G83" s="88"/>
      <c r="H83" s="88"/>
      <c r="I83" s="88"/>
      <c r="J83" s="90"/>
      <c r="K83" s="89"/>
      <c r="L83" s="89"/>
      <c r="M83" s="90"/>
      <c r="N83" s="90"/>
      <c r="O83" s="90"/>
      <c r="P83" s="90"/>
      <c r="Q83" s="90"/>
      <c r="R83" s="90"/>
      <c r="S83" s="92"/>
    </row>
    <row r="84" spans="1:19" s="87" customFormat="1">
      <c r="A84" s="86"/>
      <c r="B84" s="89"/>
      <c r="G84" s="88"/>
      <c r="H84" s="88"/>
      <c r="I84" s="88"/>
      <c r="J84" s="90"/>
      <c r="K84" s="89"/>
      <c r="L84" s="89"/>
      <c r="M84" s="90"/>
      <c r="N84" s="90"/>
      <c r="O84" s="90"/>
      <c r="P84" s="90"/>
      <c r="Q84" s="90"/>
      <c r="R84" s="90"/>
      <c r="S84" s="92"/>
    </row>
    <row r="85" spans="1:19" s="18" customFormat="1">
      <c r="A85" s="16"/>
      <c r="B85" s="17"/>
      <c r="G85" s="32"/>
      <c r="H85" s="32"/>
      <c r="I85" s="32"/>
      <c r="J85" s="31"/>
      <c r="K85" s="17"/>
      <c r="L85" s="17"/>
      <c r="M85" s="31"/>
      <c r="N85" s="31"/>
      <c r="O85" s="31"/>
      <c r="P85" s="31"/>
      <c r="Q85" s="31"/>
      <c r="R85" s="31"/>
      <c r="S85" s="58"/>
    </row>
    <row r="86" spans="1:19" s="18" customFormat="1">
      <c r="A86" s="16"/>
      <c r="B86" s="17"/>
      <c r="G86" s="32"/>
      <c r="H86" s="32"/>
      <c r="I86" s="32"/>
      <c r="J86" s="31"/>
      <c r="K86" s="17"/>
      <c r="L86" s="17"/>
      <c r="M86" s="31"/>
      <c r="N86" s="31"/>
      <c r="O86" s="31"/>
      <c r="P86" s="31"/>
      <c r="Q86" s="31"/>
      <c r="R86" s="31"/>
      <c r="S86" s="58"/>
    </row>
    <row r="87" spans="1:19" s="18" customFormat="1">
      <c r="A87" s="16"/>
      <c r="B87" s="17"/>
      <c r="G87" s="32"/>
      <c r="H87" s="32"/>
      <c r="I87" s="32"/>
      <c r="J87" s="31"/>
      <c r="K87" s="17"/>
      <c r="L87" s="17"/>
      <c r="M87" s="31"/>
      <c r="N87" s="31"/>
      <c r="O87" s="31"/>
      <c r="P87" s="31"/>
      <c r="Q87" s="31"/>
      <c r="R87" s="31"/>
      <c r="S87" s="58"/>
    </row>
    <row r="88" spans="1:19" s="18" customFormat="1">
      <c r="A88" s="16"/>
      <c r="B88" s="17"/>
      <c r="G88" s="32"/>
      <c r="H88" s="32"/>
      <c r="I88" s="32"/>
      <c r="J88" s="31"/>
      <c r="K88" s="17"/>
      <c r="L88" s="17"/>
      <c r="M88" s="31"/>
      <c r="N88" s="31"/>
      <c r="O88" s="31"/>
      <c r="P88" s="31"/>
      <c r="Q88" s="31"/>
      <c r="R88" s="31"/>
      <c r="S88" s="58"/>
    </row>
    <row r="89" spans="1:19" s="18" customFormat="1">
      <c r="A89" s="16"/>
      <c r="B89" s="17"/>
      <c r="G89" s="32"/>
      <c r="H89" s="32"/>
      <c r="I89" s="32"/>
      <c r="J89" s="31"/>
      <c r="K89" s="17"/>
      <c r="L89" s="17"/>
      <c r="M89" s="31"/>
      <c r="N89" s="31"/>
      <c r="O89" s="31"/>
      <c r="P89" s="31"/>
      <c r="Q89" s="31"/>
      <c r="R89" s="31"/>
      <c r="S89" s="58"/>
    </row>
    <row r="90" spans="1:19" s="18" customFormat="1">
      <c r="A90" s="16"/>
      <c r="B90" s="17"/>
      <c r="G90" s="32"/>
      <c r="H90" s="32"/>
      <c r="I90" s="32"/>
      <c r="J90" s="31"/>
      <c r="K90" s="17"/>
      <c r="L90" s="17"/>
      <c r="M90" s="31"/>
      <c r="N90" s="31"/>
      <c r="O90" s="31"/>
      <c r="P90" s="31"/>
      <c r="Q90" s="31"/>
      <c r="R90" s="31"/>
      <c r="S90" s="58"/>
    </row>
    <row r="91" spans="1:19" s="18" customFormat="1">
      <c r="A91" s="16"/>
      <c r="B91" s="17"/>
      <c r="G91" s="32"/>
      <c r="H91" s="32"/>
      <c r="I91" s="32"/>
      <c r="J91" s="31"/>
      <c r="K91" s="17"/>
      <c r="L91" s="17"/>
      <c r="M91" s="31"/>
      <c r="N91" s="31"/>
      <c r="O91" s="31"/>
      <c r="P91" s="31"/>
      <c r="Q91" s="31"/>
      <c r="R91" s="31"/>
      <c r="S91" s="58"/>
    </row>
    <row r="92" spans="1:19" s="18" customFormat="1">
      <c r="A92" s="16"/>
      <c r="B92" s="17"/>
      <c r="G92" s="32"/>
      <c r="H92" s="32"/>
      <c r="I92" s="32"/>
      <c r="J92" s="31"/>
      <c r="K92" s="17"/>
      <c r="L92" s="17"/>
      <c r="M92" s="31"/>
      <c r="N92" s="31"/>
      <c r="O92" s="31"/>
      <c r="P92" s="31"/>
      <c r="Q92" s="31"/>
      <c r="R92" s="31"/>
      <c r="S92" s="58"/>
    </row>
  </sheetData>
  <mergeCells count="1">
    <mergeCell ref="A1:G1"/>
  </mergeCells>
  <hyperlinks>
    <hyperlink ref="S11" r:id="rId1"/>
    <hyperlink ref="S19" r:id="rId2"/>
    <hyperlink ref="S39" r:id="rId3" tooltip="https://www.oreilly.com/library/view/r-in-a/9781449358204/"/>
    <hyperlink ref="S26" r:id="rId4"/>
  </hyperlinks>
  <pageMargins left="0.7" right="0.7" top="0.75" bottom="0.75" header="0" footer="0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"/>
  <sheetViews>
    <sheetView workbookViewId="0"/>
  </sheetViews>
  <sheetFormatPr defaultRowHeight="15"/>
  <cols>
    <col min="1" max="1" width="5.28515625" bestFit="1" customWidth="1"/>
    <col min="2" max="2" width="6.7109375" bestFit="1" customWidth="1"/>
    <col min="3" max="3" width="11.85546875" bestFit="1" customWidth="1"/>
    <col min="4" max="5" width="7.85546875" bestFit="1" customWidth="1"/>
    <col min="6" max="6" width="6.7109375" bestFit="1" customWidth="1"/>
    <col min="7" max="7" width="20.5703125" bestFit="1" customWidth="1"/>
    <col min="9" max="9" width="12.140625" bestFit="1" customWidth="1"/>
    <col min="10" max="10" width="8.28515625" bestFit="1" customWidth="1"/>
    <col min="11" max="11" width="8" bestFit="1" customWidth="1"/>
    <col min="12" max="12" width="8.85546875" bestFit="1" customWidth="1"/>
    <col min="13" max="13" width="9.7109375" bestFit="1" customWidth="1"/>
    <col min="14" max="14" width="8" bestFit="1" customWidth="1"/>
    <col min="15" max="15" width="5" bestFit="1" customWidth="1"/>
    <col min="16" max="16" width="6.7109375" bestFit="1" customWidth="1"/>
    <col min="17" max="17" width="47.85546875" bestFit="1" customWidth="1"/>
    <col min="18" max="18" width="8.42578125" bestFit="1" customWidth="1"/>
    <col min="19" max="19" width="25.85546875" bestFit="1" customWidth="1"/>
    <col min="20" max="20" width="18.140625" bestFit="1" customWidth="1"/>
  </cols>
  <sheetData>
    <row r="1" spans="1:24" s="1" customFormat="1" ht="76.5">
      <c r="A1" s="2" t="s">
        <v>10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3" t="s">
        <v>11</v>
      </c>
      <c r="K1" s="4" t="s">
        <v>12</v>
      </c>
      <c r="L1" s="5" t="s">
        <v>432</v>
      </c>
      <c r="M1" s="5" t="s">
        <v>351</v>
      </c>
      <c r="N1" s="24" t="s">
        <v>13</v>
      </c>
      <c r="O1" s="25" t="s">
        <v>14</v>
      </c>
      <c r="P1" s="25" t="s">
        <v>399</v>
      </c>
      <c r="Q1" s="25" t="s">
        <v>15</v>
      </c>
      <c r="R1" s="4" t="s">
        <v>16</v>
      </c>
      <c r="S1" s="4" t="s">
        <v>357</v>
      </c>
      <c r="T1" s="37" t="s">
        <v>400</v>
      </c>
    </row>
    <row r="2" spans="1:24" s="9" customFormat="1" ht="89.25">
      <c r="A2" s="6">
        <v>1</v>
      </c>
      <c r="B2" s="7" t="s">
        <v>222</v>
      </c>
      <c r="C2" s="8" t="s">
        <v>223</v>
      </c>
      <c r="D2" s="8">
        <v>1</v>
      </c>
      <c r="E2" s="8">
        <v>81</v>
      </c>
      <c r="F2" s="8" t="s">
        <v>398</v>
      </c>
      <c r="G2" s="8" t="s">
        <v>227</v>
      </c>
      <c r="H2" s="8" t="s">
        <v>228</v>
      </c>
      <c r="I2" s="38" t="s">
        <v>229</v>
      </c>
      <c r="J2" s="7">
        <v>2009</v>
      </c>
      <c r="K2" s="11">
        <f>D2</f>
        <v>1</v>
      </c>
      <c r="L2" s="8">
        <v>1</v>
      </c>
      <c r="M2" s="8"/>
      <c r="N2" s="26" t="s">
        <v>9</v>
      </c>
      <c r="O2" s="28">
        <v>2332</v>
      </c>
      <c r="P2" s="35">
        <v>2332</v>
      </c>
      <c r="Q2" s="39" t="s">
        <v>230</v>
      </c>
      <c r="R2" s="8"/>
      <c r="S2" s="21" t="s">
        <v>358</v>
      </c>
      <c r="T2" s="44" t="s">
        <v>413</v>
      </c>
    </row>
    <row r="3" spans="1:24" s="9" customFormat="1" ht="51">
      <c r="A3" s="6">
        <v>50</v>
      </c>
      <c r="B3" s="7" t="s">
        <v>239</v>
      </c>
      <c r="C3" s="8" t="s">
        <v>240</v>
      </c>
      <c r="D3" s="8">
        <v>2</v>
      </c>
      <c r="E3" s="8">
        <v>100</v>
      </c>
      <c r="F3" s="8" t="s">
        <v>398</v>
      </c>
      <c r="G3" s="8" t="s">
        <v>242</v>
      </c>
      <c r="H3" s="8" t="s">
        <v>243</v>
      </c>
      <c r="I3" s="8" t="s">
        <v>236</v>
      </c>
      <c r="J3" s="7" t="s">
        <v>8</v>
      </c>
      <c r="K3" s="11">
        <f>D3</f>
        <v>2</v>
      </c>
      <c r="L3" s="8">
        <v>2</v>
      </c>
      <c r="M3" s="8"/>
      <c r="N3" s="26" t="s">
        <v>9</v>
      </c>
      <c r="O3" s="14">
        <v>589</v>
      </c>
      <c r="P3" s="14">
        <v>589</v>
      </c>
      <c r="Q3" s="21" t="s">
        <v>244</v>
      </c>
      <c r="R3" s="8"/>
      <c r="S3" s="21" t="s">
        <v>381</v>
      </c>
      <c r="T3" s="8" t="s">
        <v>415</v>
      </c>
    </row>
    <row r="4" spans="1:24" s="9" customFormat="1" ht="60">
      <c r="A4" s="6">
        <v>20</v>
      </c>
      <c r="B4" s="7" t="s">
        <v>148</v>
      </c>
      <c r="C4" s="8" t="s">
        <v>149</v>
      </c>
      <c r="D4" s="8">
        <v>1</v>
      </c>
      <c r="E4" s="8">
        <v>40</v>
      </c>
      <c r="F4" s="8" t="s">
        <v>397</v>
      </c>
      <c r="G4" s="8" t="s">
        <v>150</v>
      </c>
      <c r="H4" s="8" t="s">
        <v>151</v>
      </c>
      <c r="I4" s="8" t="s">
        <v>39</v>
      </c>
      <c r="J4" s="7" t="s">
        <v>131</v>
      </c>
      <c r="K4" s="8">
        <f>D4*2+2</f>
        <v>4</v>
      </c>
      <c r="L4" s="8">
        <v>4</v>
      </c>
      <c r="M4" s="8"/>
      <c r="N4" s="26" t="s">
        <v>9</v>
      </c>
      <c r="O4" s="14">
        <v>519</v>
      </c>
      <c r="P4" s="14">
        <v>519</v>
      </c>
      <c r="Q4" s="47" t="s">
        <v>409</v>
      </c>
      <c r="R4" s="8"/>
      <c r="S4" s="21" t="s">
        <v>360</v>
      </c>
      <c r="T4" s="36" t="s">
        <v>431</v>
      </c>
    </row>
    <row r="5" spans="1:24" s="9" customFormat="1" ht="280.5">
      <c r="A5" s="6">
        <v>14</v>
      </c>
      <c r="B5" s="7" t="s">
        <v>35</v>
      </c>
      <c r="C5" s="8" t="s">
        <v>36</v>
      </c>
      <c r="D5" s="8">
        <v>1</v>
      </c>
      <c r="E5" s="8">
        <v>25</v>
      </c>
      <c r="F5" s="8" t="s">
        <v>397</v>
      </c>
      <c r="G5" s="8" t="s">
        <v>37</v>
      </c>
      <c r="H5" s="8" t="s">
        <v>38</v>
      </c>
      <c r="I5" s="8" t="s">
        <v>39</v>
      </c>
      <c r="J5" s="7" t="s">
        <v>40</v>
      </c>
      <c r="K5" s="8">
        <f>D5*2+2</f>
        <v>4</v>
      </c>
      <c r="L5" s="8">
        <v>4</v>
      </c>
      <c r="M5" s="8"/>
      <c r="N5" s="41"/>
      <c r="O5" s="41"/>
      <c r="P5" s="26" t="s">
        <v>9</v>
      </c>
      <c r="Q5" s="14">
        <v>750</v>
      </c>
      <c r="R5" s="14">
        <v>750</v>
      </c>
      <c r="S5" s="53" t="s">
        <v>428</v>
      </c>
      <c r="T5" s="60" t="s">
        <v>429</v>
      </c>
      <c r="U5" s="21" t="s">
        <v>360</v>
      </c>
      <c r="V5" s="8" t="s">
        <v>430</v>
      </c>
      <c r="W5" s="8" t="s">
        <v>433</v>
      </c>
      <c r="X5" s="9" t="s">
        <v>431</v>
      </c>
    </row>
    <row r="6" spans="1:24" s="9" customFormat="1" ht="165.75">
      <c r="A6" s="6">
        <v>23</v>
      </c>
      <c r="B6" s="12" t="s">
        <v>316</v>
      </c>
      <c r="C6" s="13" t="s">
        <v>317</v>
      </c>
      <c r="D6" s="14">
        <v>3</v>
      </c>
      <c r="E6" s="14">
        <v>180</v>
      </c>
      <c r="F6" s="8" t="s">
        <v>398</v>
      </c>
      <c r="G6" s="12" t="s">
        <v>318</v>
      </c>
      <c r="H6" s="12" t="s">
        <v>319</v>
      </c>
      <c r="I6" s="12" t="s">
        <v>320</v>
      </c>
      <c r="J6" s="23"/>
      <c r="K6" s="11">
        <f>D6</f>
        <v>3</v>
      </c>
      <c r="L6" s="14">
        <v>3</v>
      </c>
      <c r="M6" s="14"/>
      <c r="N6" s="41"/>
      <c r="O6" s="41"/>
      <c r="P6" s="15" t="s">
        <v>9</v>
      </c>
      <c r="Q6" s="28">
        <v>427.5</v>
      </c>
      <c r="R6" s="28">
        <v>427.5</v>
      </c>
      <c r="S6" s="53" t="s">
        <v>321</v>
      </c>
      <c r="T6" s="8"/>
      <c r="U6" s="21" t="s">
        <v>365</v>
      </c>
      <c r="V6" s="36"/>
      <c r="W6" s="14" t="s">
        <v>365</v>
      </c>
      <c r="X6" s="9" t="s">
        <v>431</v>
      </c>
    </row>
  </sheetData>
  <hyperlinks>
    <hyperlink ref="Q4" r:id="rId1"/>
    <hyperlink ref="S6" r:id="rId2"/>
    <hyperlink ref="S5" r:id="rId3"/>
    <hyperlink ref="T5" r:id="rId4" display="https://www.amazon.in/Crypt-Network-Security-Forouzan/dp/933922094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2"/>
  <sheetViews>
    <sheetView topLeftCell="H16" workbookViewId="0">
      <selection activeCell="O20" sqref="O20:O22"/>
    </sheetView>
  </sheetViews>
  <sheetFormatPr defaultRowHeight="15"/>
  <cols>
    <col min="1" max="1" width="5.28515625" bestFit="1" customWidth="1"/>
    <col min="2" max="2" width="6.7109375" bestFit="1" customWidth="1"/>
    <col min="3" max="3" width="18.42578125" bestFit="1" customWidth="1"/>
    <col min="4" max="5" width="7.85546875" bestFit="1" customWidth="1"/>
    <col min="6" max="6" width="6.7109375" bestFit="1" customWidth="1"/>
    <col min="7" max="7" width="27.42578125" bestFit="1" customWidth="1"/>
    <col min="8" max="8" width="25.140625" bestFit="1" customWidth="1"/>
    <col min="9" max="9" width="14" bestFit="1" customWidth="1"/>
    <col min="10" max="10" width="8.7109375" bestFit="1" customWidth="1"/>
    <col min="11" max="11" width="8" bestFit="1" customWidth="1"/>
    <col min="12" max="12" width="8.85546875" bestFit="1" customWidth="1"/>
    <col min="13" max="13" width="8.5703125" bestFit="1" customWidth="1"/>
    <col min="14" max="14" width="8.7109375" bestFit="1" customWidth="1"/>
    <col min="15" max="15" width="5.7109375" bestFit="1" customWidth="1"/>
    <col min="16" max="16" width="8" bestFit="1" customWidth="1"/>
    <col min="17" max="17" width="7.85546875" bestFit="1" customWidth="1"/>
    <col min="18" max="18" width="8.140625" bestFit="1" customWidth="1"/>
    <col min="19" max="19" width="55.140625" bestFit="1" customWidth="1"/>
    <col min="20" max="20" width="21.140625" bestFit="1" customWidth="1"/>
  </cols>
  <sheetData>
    <row r="1" spans="1:20" s="1" customFormat="1" ht="76.5">
      <c r="A1" s="2" t="s">
        <v>10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3" t="s">
        <v>11</v>
      </c>
      <c r="K1" s="4" t="s">
        <v>12</v>
      </c>
      <c r="L1" s="5" t="s">
        <v>432</v>
      </c>
      <c r="M1" s="61" t="s">
        <v>435</v>
      </c>
      <c r="N1" s="61" t="s">
        <v>436</v>
      </c>
      <c r="O1" s="61" t="s">
        <v>461</v>
      </c>
      <c r="P1" s="24" t="s">
        <v>13</v>
      </c>
      <c r="Q1" s="25" t="s">
        <v>14</v>
      </c>
      <c r="R1" s="25" t="s">
        <v>399</v>
      </c>
      <c r="S1" s="49" t="s">
        <v>15</v>
      </c>
      <c r="T1" s="4" t="s">
        <v>16</v>
      </c>
    </row>
    <row r="2" spans="1:20" s="9" customFormat="1" ht="38.25">
      <c r="A2" s="6">
        <v>85</v>
      </c>
      <c r="B2" s="10" t="s">
        <v>85</v>
      </c>
      <c r="C2" s="11" t="s">
        <v>86</v>
      </c>
      <c r="D2" s="11">
        <v>1</v>
      </c>
      <c r="E2" s="11">
        <v>20</v>
      </c>
      <c r="F2" s="8" t="s">
        <v>398</v>
      </c>
      <c r="G2" s="11" t="s">
        <v>87</v>
      </c>
      <c r="H2" s="11" t="s">
        <v>88</v>
      </c>
      <c r="I2" s="11" t="s">
        <v>89</v>
      </c>
      <c r="J2" s="10">
        <v>2006</v>
      </c>
      <c r="K2" s="11">
        <f>D2</f>
        <v>1</v>
      </c>
      <c r="L2" s="11">
        <v>1</v>
      </c>
      <c r="M2" s="62">
        <v>2</v>
      </c>
      <c r="N2" s="62">
        <v>2016</v>
      </c>
      <c r="O2" s="65">
        <v>0</v>
      </c>
      <c r="P2" s="29" t="s">
        <v>9</v>
      </c>
      <c r="Q2" s="30">
        <v>635</v>
      </c>
      <c r="R2" s="30">
        <v>635</v>
      </c>
      <c r="S2" s="50" t="s">
        <v>418</v>
      </c>
      <c r="T2" s="8" t="s">
        <v>440</v>
      </c>
    </row>
    <row r="3" spans="1:20" s="9" customFormat="1" ht="25.5">
      <c r="A3" s="6">
        <v>16</v>
      </c>
      <c r="B3" s="7" t="s">
        <v>286</v>
      </c>
      <c r="C3" s="8" t="s">
        <v>287</v>
      </c>
      <c r="D3" s="8">
        <v>1</v>
      </c>
      <c r="E3" s="8">
        <v>17</v>
      </c>
      <c r="F3" s="8" t="s">
        <v>398</v>
      </c>
      <c r="G3" s="8" t="s">
        <v>354</v>
      </c>
      <c r="H3" s="8" t="s">
        <v>297</v>
      </c>
      <c r="I3" s="8" t="s">
        <v>414</v>
      </c>
      <c r="J3" s="7" t="s">
        <v>361</v>
      </c>
      <c r="K3" s="11">
        <f>D3</f>
        <v>1</v>
      </c>
      <c r="L3" s="8">
        <v>1</v>
      </c>
      <c r="M3" s="63">
        <v>3</v>
      </c>
      <c r="N3" s="63" t="s">
        <v>450</v>
      </c>
      <c r="O3" s="63">
        <v>0</v>
      </c>
      <c r="P3" s="7" t="s">
        <v>9</v>
      </c>
      <c r="Q3" s="8">
        <v>555</v>
      </c>
      <c r="R3" s="8">
        <v>555</v>
      </c>
      <c r="S3" s="54" t="s">
        <v>262</v>
      </c>
      <c r="T3" s="8" t="s">
        <v>440</v>
      </c>
    </row>
    <row r="4" spans="1:20" s="9" customFormat="1" ht="102">
      <c r="A4" s="6">
        <v>82</v>
      </c>
      <c r="B4" s="10" t="s">
        <v>56</v>
      </c>
      <c r="C4" s="11" t="s">
        <v>57</v>
      </c>
      <c r="D4" s="11">
        <v>1</v>
      </c>
      <c r="E4" s="11">
        <v>21</v>
      </c>
      <c r="F4" s="8" t="s">
        <v>398</v>
      </c>
      <c r="G4" s="11" t="s">
        <v>65</v>
      </c>
      <c r="H4" s="11" t="s">
        <v>66</v>
      </c>
      <c r="I4" s="11" t="s">
        <v>67</v>
      </c>
      <c r="J4" s="10" t="s">
        <v>395</v>
      </c>
      <c r="K4" s="11">
        <f>D4</f>
        <v>1</v>
      </c>
      <c r="L4" s="11">
        <v>1</v>
      </c>
      <c r="M4" s="63">
        <v>4</v>
      </c>
      <c r="N4" s="63">
        <v>2008</v>
      </c>
      <c r="O4" s="63">
        <v>0</v>
      </c>
      <c r="P4" s="29" t="s">
        <v>9</v>
      </c>
      <c r="Q4" s="30">
        <v>779</v>
      </c>
      <c r="R4" s="30">
        <v>779</v>
      </c>
      <c r="S4" s="57" t="s">
        <v>68</v>
      </c>
      <c r="T4" s="8" t="s">
        <v>440</v>
      </c>
    </row>
    <row r="5" spans="1:20" s="9" customFormat="1" ht="38.25">
      <c r="A5" s="6">
        <v>83</v>
      </c>
      <c r="B5" s="10" t="s">
        <v>85</v>
      </c>
      <c r="C5" s="11" t="s">
        <v>86</v>
      </c>
      <c r="D5" s="11">
        <v>1</v>
      </c>
      <c r="E5" s="11">
        <v>20</v>
      </c>
      <c r="F5" s="8" t="s">
        <v>398</v>
      </c>
      <c r="G5" s="11" t="s">
        <v>92</v>
      </c>
      <c r="H5" s="11" t="s">
        <v>93</v>
      </c>
      <c r="I5" s="11" t="s">
        <v>94</v>
      </c>
      <c r="J5" s="10">
        <v>2012</v>
      </c>
      <c r="K5" s="11">
        <f>D5</f>
        <v>1</v>
      </c>
      <c r="L5" s="11">
        <v>1</v>
      </c>
      <c r="M5" s="62">
        <v>4</v>
      </c>
      <c r="N5" s="62" t="s">
        <v>459</v>
      </c>
      <c r="O5" s="65">
        <v>0</v>
      </c>
      <c r="P5" s="29" t="s">
        <v>341</v>
      </c>
      <c r="Q5" s="30">
        <v>27.5</v>
      </c>
      <c r="R5" s="34">
        <f>81.2*Q5</f>
        <v>2233</v>
      </c>
      <c r="S5" s="57" t="s">
        <v>95</v>
      </c>
      <c r="T5" s="8" t="s">
        <v>440</v>
      </c>
    </row>
    <row r="6" spans="1:20" s="9" customFormat="1" ht="38.25">
      <c r="A6" s="6">
        <v>18</v>
      </c>
      <c r="B6" s="7" t="s">
        <v>17</v>
      </c>
      <c r="C6" s="8" t="s">
        <v>18</v>
      </c>
      <c r="D6" s="8">
        <v>2</v>
      </c>
      <c r="E6" s="8">
        <v>140</v>
      </c>
      <c r="F6" s="8" t="s">
        <v>398</v>
      </c>
      <c r="G6" s="8" t="s">
        <v>22</v>
      </c>
      <c r="H6" s="8" t="s">
        <v>23</v>
      </c>
      <c r="I6" s="8" t="s">
        <v>39</v>
      </c>
      <c r="J6" s="7" t="s">
        <v>361</v>
      </c>
      <c r="K6" s="8">
        <v>2</v>
      </c>
      <c r="L6" s="8">
        <v>2</v>
      </c>
      <c r="M6" s="63">
        <v>5</v>
      </c>
      <c r="N6" s="63" t="s">
        <v>361</v>
      </c>
      <c r="O6" s="63">
        <v>0</v>
      </c>
      <c r="P6" s="26" t="s">
        <v>9</v>
      </c>
      <c r="Q6" s="14">
        <v>499</v>
      </c>
      <c r="R6" s="14">
        <v>499</v>
      </c>
      <c r="S6" s="33" t="s">
        <v>24</v>
      </c>
      <c r="T6" s="8" t="s">
        <v>21</v>
      </c>
    </row>
    <row r="7" spans="1:20" s="9" customFormat="1" ht="25.5">
      <c r="A7" s="6">
        <v>79</v>
      </c>
      <c r="B7" s="10" t="s">
        <v>56</v>
      </c>
      <c r="C7" s="11" t="s">
        <v>57</v>
      </c>
      <c r="D7" s="11">
        <v>1</v>
      </c>
      <c r="E7" s="11">
        <v>21</v>
      </c>
      <c r="F7" s="8" t="s">
        <v>398</v>
      </c>
      <c r="G7" s="11" t="s">
        <v>69</v>
      </c>
      <c r="H7" s="11" t="s">
        <v>70</v>
      </c>
      <c r="I7" s="11" t="s">
        <v>71</v>
      </c>
      <c r="J7" s="10" t="s">
        <v>392</v>
      </c>
      <c r="K7" s="11">
        <f>D7</f>
        <v>1</v>
      </c>
      <c r="L7" s="11">
        <v>1</v>
      </c>
      <c r="M7" s="63">
        <v>5</v>
      </c>
      <c r="N7" s="63" t="s">
        <v>376</v>
      </c>
      <c r="O7" s="63">
        <v>0</v>
      </c>
      <c r="P7" s="29" t="s">
        <v>9</v>
      </c>
      <c r="Q7" s="30">
        <v>539</v>
      </c>
      <c r="R7" s="30">
        <v>539</v>
      </c>
      <c r="S7" s="57" t="s">
        <v>393</v>
      </c>
      <c r="T7" s="8" t="s">
        <v>440</v>
      </c>
    </row>
    <row r="8" spans="1:20" s="9" customFormat="1" ht="76.5">
      <c r="A8" s="6">
        <v>81</v>
      </c>
      <c r="B8" s="10" t="s">
        <v>56</v>
      </c>
      <c r="C8" s="11" t="s">
        <v>57</v>
      </c>
      <c r="D8" s="11">
        <v>1</v>
      </c>
      <c r="E8" s="11">
        <v>21</v>
      </c>
      <c r="F8" s="8" t="s">
        <v>398</v>
      </c>
      <c r="G8" s="11" t="s">
        <v>62</v>
      </c>
      <c r="H8" s="11" t="s">
        <v>356</v>
      </c>
      <c r="I8" s="11" t="s">
        <v>63</v>
      </c>
      <c r="J8" s="10" t="s">
        <v>394</v>
      </c>
      <c r="K8" s="11">
        <f>D8</f>
        <v>1</v>
      </c>
      <c r="L8" s="11">
        <v>1</v>
      </c>
      <c r="M8" s="63">
        <v>6</v>
      </c>
      <c r="N8" s="63">
        <v>2011</v>
      </c>
      <c r="O8" s="63">
        <v>0</v>
      </c>
      <c r="P8" s="29" t="s">
        <v>9</v>
      </c>
      <c r="Q8" s="30">
        <v>499</v>
      </c>
      <c r="R8" s="30">
        <v>499</v>
      </c>
      <c r="S8" s="57" t="s">
        <v>64</v>
      </c>
      <c r="T8" s="8" t="s">
        <v>440</v>
      </c>
    </row>
    <row r="9" spans="1:20" s="9" customFormat="1" ht="51">
      <c r="A9" s="6">
        <v>51</v>
      </c>
      <c r="B9" s="7" t="s">
        <v>214</v>
      </c>
      <c r="C9" s="8" t="s">
        <v>215</v>
      </c>
      <c r="D9" s="8">
        <v>1</v>
      </c>
      <c r="E9" s="8">
        <v>81</v>
      </c>
      <c r="F9" s="8" t="s">
        <v>398</v>
      </c>
      <c r="G9" s="8" t="s">
        <v>219</v>
      </c>
      <c r="H9" s="8" t="s">
        <v>220</v>
      </c>
      <c r="I9" s="8" t="s">
        <v>89</v>
      </c>
      <c r="J9" s="7" t="s">
        <v>382</v>
      </c>
      <c r="K9" s="11">
        <f>D9</f>
        <v>1</v>
      </c>
      <c r="L9" s="8">
        <v>1</v>
      </c>
      <c r="M9" s="62">
        <v>11</v>
      </c>
      <c r="N9" s="62">
        <v>2013</v>
      </c>
      <c r="O9" s="65">
        <v>0</v>
      </c>
      <c r="P9" s="26" t="s">
        <v>9</v>
      </c>
      <c r="Q9" s="14">
        <v>1125</v>
      </c>
      <c r="R9" s="14">
        <v>1125</v>
      </c>
      <c r="S9" s="33" t="s">
        <v>221</v>
      </c>
      <c r="T9" s="8" t="s">
        <v>440</v>
      </c>
    </row>
    <row r="10" spans="1:20" s="9" customFormat="1" ht="25.5">
      <c r="A10" s="6">
        <v>63</v>
      </c>
      <c r="B10" s="7" t="s">
        <v>214</v>
      </c>
      <c r="C10" s="8" t="s">
        <v>215</v>
      </c>
      <c r="D10" s="8">
        <v>1</v>
      </c>
      <c r="E10" s="8">
        <v>81</v>
      </c>
      <c r="F10" s="8" t="s">
        <v>397</v>
      </c>
      <c r="G10" s="8" t="s">
        <v>216</v>
      </c>
      <c r="H10" s="8" t="s">
        <v>217</v>
      </c>
      <c r="I10" s="8" t="s">
        <v>39</v>
      </c>
      <c r="J10" s="7" t="s">
        <v>256</v>
      </c>
      <c r="K10" s="8">
        <f>D10*2+2</f>
        <v>4</v>
      </c>
      <c r="L10" s="8">
        <v>4</v>
      </c>
      <c r="M10" s="63">
        <v>13</v>
      </c>
      <c r="N10" s="63" t="s">
        <v>454</v>
      </c>
      <c r="O10" s="63">
        <v>0</v>
      </c>
      <c r="P10" s="26" t="s">
        <v>9</v>
      </c>
      <c r="Q10" s="30">
        <v>1290</v>
      </c>
      <c r="R10" s="30">
        <v>1290</v>
      </c>
      <c r="S10" s="33" t="s">
        <v>218</v>
      </c>
      <c r="T10" s="8" t="s">
        <v>440</v>
      </c>
    </row>
    <row r="11" spans="1:20" s="9" customFormat="1" ht="25.5">
      <c r="A11" s="6">
        <v>64</v>
      </c>
      <c r="B11" s="7" t="s">
        <v>222</v>
      </c>
      <c r="C11" s="8" t="s">
        <v>223</v>
      </c>
      <c r="D11" s="8">
        <v>1</v>
      </c>
      <c r="E11" s="8">
        <v>81</v>
      </c>
      <c r="F11" s="8" t="s">
        <v>397</v>
      </c>
      <c r="G11" s="8" t="s">
        <v>216</v>
      </c>
      <c r="H11" s="8" t="s">
        <v>217</v>
      </c>
      <c r="I11" s="8" t="s">
        <v>39</v>
      </c>
      <c r="J11" s="7" t="s">
        <v>256</v>
      </c>
      <c r="K11" s="8">
        <f>D11*2+2</f>
        <v>4</v>
      </c>
      <c r="L11" s="8">
        <v>4</v>
      </c>
      <c r="M11" s="63">
        <v>13</v>
      </c>
      <c r="N11" s="63" t="s">
        <v>454</v>
      </c>
      <c r="O11" s="63">
        <v>0</v>
      </c>
      <c r="P11" s="26" t="s">
        <v>9</v>
      </c>
      <c r="Q11" s="30">
        <v>1290</v>
      </c>
      <c r="R11" s="30">
        <v>1290</v>
      </c>
      <c r="S11" s="33" t="s">
        <v>218</v>
      </c>
      <c r="T11" s="8" t="s">
        <v>440</v>
      </c>
    </row>
    <row r="12" spans="1:20" s="9" customFormat="1" ht="38.25">
      <c r="A12" s="6">
        <v>55</v>
      </c>
      <c r="B12" s="7" t="s">
        <v>177</v>
      </c>
      <c r="C12" s="8" t="s">
        <v>178</v>
      </c>
      <c r="D12" s="8">
        <v>1</v>
      </c>
      <c r="E12" s="8">
        <v>15</v>
      </c>
      <c r="F12" s="8" t="s">
        <v>398</v>
      </c>
      <c r="G12" s="8" t="s">
        <v>182</v>
      </c>
      <c r="H12" s="8" t="s">
        <v>183</v>
      </c>
      <c r="I12" s="8" t="s">
        <v>184</v>
      </c>
      <c r="J12" s="7" t="s">
        <v>120</v>
      </c>
      <c r="K12" s="11">
        <f>D12</f>
        <v>1</v>
      </c>
      <c r="L12" s="8">
        <v>1</v>
      </c>
      <c r="M12" s="62">
        <v>15</v>
      </c>
      <c r="N12" s="62" t="s">
        <v>442</v>
      </c>
      <c r="O12" s="65">
        <v>0</v>
      </c>
      <c r="P12" s="26" t="s">
        <v>341</v>
      </c>
      <c r="Q12" s="59">
        <v>89.99</v>
      </c>
      <c r="R12" s="48">
        <v>7108.99</v>
      </c>
      <c r="S12" s="52" t="s">
        <v>385</v>
      </c>
      <c r="T12" s="8" t="s">
        <v>440</v>
      </c>
    </row>
    <row r="13" spans="1:20" s="9" customFormat="1" ht="25.5">
      <c r="A13" s="6">
        <v>89</v>
      </c>
      <c r="B13" s="12" t="s">
        <v>331</v>
      </c>
      <c r="C13" s="13" t="s">
        <v>332</v>
      </c>
      <c r="D13" s="8">
        <v>1</v>
      </c>
      <c r="E13" s="14">
        <v>27</v>
      </c>
      <c r="F13" s="8" t="s">
        <v>397</v>
      </c>
      <c r="G13" s="12" t="s">
        <v>333</v>
      </c>
      <c r="H13" s="12" t="s">
        <v>334</v>
      </c>
      <c r="I13" s="12" t="s">
        <v>39</v>
      </c>
      <c r="J13" s="10" t="s">
        <v>396</v>
      </c>
      <c r="K13" s="8">
        <f>D13*2+2</f>
        <v>4</v>
      </c>
      <c r="L13" s="14">
        <v>4</v>
      </c>
      <c r="M13" s="63">
        <v>17</v>
      </c>
      <c r="N13" s="63" t="s">
        <v>396</v>
      </c>
      <c r="O13" s="63">
        <v>0</v>
      </c>
      <c r="P13" s="15" t="s">
        <v>9</v>
      </c>
      <c r="Q13" s="28">
        <v>990</v>
      </c>
      <c r="R13" s="28">
        <v>990</v>
      </c>
      <c r="S13" s="56" t="s">
        <v>335</v>
      </c>
      <c r="T13" s="8" t="s">
        <v>440</v>
      </c>
    </row>
    <row r="14" spans="1:20" s="9" customFormat="1" ht="38.25">
      <c r="A14" s="6">
        <v>84</v>
      </c>
      <c r="B14" s="10" t="s">
        <v>85</v>
      </c>
      <c r="C14" s="11" t="s">
        <v>86</v>
      </c>
      <c r="D14" s="11">
        <v>1</v>
      </c>
      <c r="E14" s="11">
        <v>20</v>
      </c>
      <c r="F14" s="8" t="s">
        <v>397</v>
      </c>
      <c r="G14" s="11" t="s">
        <v>90</v>
      </c>
      <c r="H14" s="11" t="s">
        <v>91</v>
      </c>
      <c r="I14" s="11" t="s">
        <v>89</v>
      </c>
      <c r="J14" s="10" t="s">
        <v>434</v>
      </c>
      <c r="K14" s="8">
        <f>D14*2+2</f>
        <v>4</v>
      </c>
      <c r="L14" s="11">
        <v>4</v>
      </c>
      <c r="M14" s="62">
        <v>21</v>
      </c>
      <c r="N14" s="62" t="s">
        <v>445</v>
      </c>
      <c r="O14" s="65">
        <v>0</v>
      </c>
      <c r="P14" s="29" t="s">
        <v>9</v>
      </c>
      <c r="Q14" s="30">
        <v>725</v>
      </c>
      <c r="R14" s="30">
        <v>725</v>
      </c>
      <c r="S14" s="50" t="s">
        <v>416</v>
      </c>
      <c r="T14" s="8" t="s">
        <v>440</v>
      </c>
    </row>
    <row r="15" spans="1:20" s="9" customFormat="1" ht="25.5">
      <c r="A15" s="6">
        <v>52</v>
      </c>
      <c r="B15" s="7" t="s">
        <v>222</v>
      </c>
      <c r="C15" s="8" t="s">
        <v>223</v>
      </c>
      <c r="D15" s="8">
        <v>1</v>
      </c>
      <c r="E15" s="8">
        <v>81</v>
      </c>
      <c r="F15" s="8" t="s">
        <v>398</v>
      </c>
      <c r="G15" s="8" t="s">
        <v>224</v>
      </c>
      <c r="H15" s="8" t="s">
        <v>225</v>
      </c>
      <c r="I15" s="8" t="s">
        <v>39</v>
      </c>
      <c r="J15" s="7" t="s">
        <v>383</v>
      </c>
      <c r="K15" s="11">
        <f>D15</f>
        <v>1</v>
      </c>
      <c r="L15" s="8">
        <v>1</v>
      </c>
      <c r="M15" s="62">
        <v>23</v>
      </c>
      <c r="N15" s="62" t="s">
        <v>453</v>
      </c>
      <c r="O15" s="65">
        <v>0</v>
      </c>
      <c r="P15" s="26" t="s">
        <v>9</v>
      </c>
      <c r="Q15" s="27">
        <v>5278</v>
      </c>
      <c r="R15" s="27">
        <v>5278</v>
      </c>
      <c r="S15" s="33" t="s">
        <v>226</v>
      </c>
      <c r="T15" s="8" t="s">
        <v>440</v>
      </c>
    </row>
    <row r="16" spans="1:20" s="9" customFormat="1" ht="38.25">
      <c r="A16" s="6">
        <v>5</v>
      </c>
      <c r="B16" s="12" t="s">
        <v>343</v>
      </c>
      <c r="C16" s="13" t="s">
        <v>344</v>
      </c>
      <c r="D16" s="14">
        <v>15</v>
      </c>
      <c r="E16" s="14">
        <v>1059</v>
      </c>
      <c r="F16" s="8" t="s">
        <v>398</v>
      </c>
      <c r="G16" s="12" t="s">
        <v>345</v>
      </c>
      <c r="H16" s="12" t="s">
        <v>346</v>
      </c>
      <c r="I16" s="12" t="s">
        <v>89</v>
      </c>
      <c r="J16" s="12" t="s">
        <v>135</v>
      </c>
      <c r="K16" s="11">
        <f>D16</f>
        <v>15</v>
      </c>
      <c r="L16" s="14">
        <v>15</v>
      </c>
      <c r="M16" s="63">
        <v>33</v>
      </c>
      <c r="N16" s="63" t="s">
        <v>449</v>
      </c>
      <c r="O16" s="63">
        <v>0</v>
      </c>
      <c r="P16" s="15" t="s">
        <v>341</v>
      </c>
      <c r="Q16" s="28">
        <v>59.99</v>
      </c>
      <c r="R16" s="34">
        <f>81.2*Q16</f>
        <v>4871.1880000000001</v>
      </c>
      <c r="S16" s="56" t="s">
        <v>347</v>
      </c>
      <c r="T16" s="8" t="s">
        <v>440</v>
      </c>
    </row>
    <row r="17" spans="1:20" s="9" customFormat="1" ht="25.5">
      <c r="A17" s="6">
        <v>9</v>
      </c>
      <c r="B17" s="7" t="s">
        <v>126</v>
      </c>
      <c r="C17" s="8" t="s">
        <v>127</v>
      </c>
      <c r="D17" s="8">
        <v>1</v>
      </c>
      <c r="E17" s="8">
        <v>25</v>
      </c>
      <c r="F17" s="8" t="s">
        <v>398</v>
      </c>
      <c r="G17" s="8" t="s">
        <v>133</v>
      </c>
      <c r="H17" s="8" t="s">
        <v>134</v>
      </c>
      <c r="I17" s="8" t="s">
        <v>39</v>
      </c>
      <c r="J17" s="7" t="s">
        <v>135</v>
      </c>
      <c r="K17" s="11">
        <f>D17</f>
        <v>1</v>
      </c>
      <c r="L17" s="8">
        <v>1</v>
      </c>
      <c r="M17" s="62">
        <v>38</v>
      </c>
      <c r="N17" s="62" t="s">
        <v>444</v>
      </c>
      <c r="O17" s="65">
        <v>0</v>
      </c>
      <c r="P17" s="26" t="s">
        <v>9</v>
      </c>
      <c r="Q17" s="14">
        <v>845</v>
      </c>
      <c r="R17" s="14">
        <v>845</v>
      </c>
      <c r="S17" s="51" t="s">
        <v>407</v>
      </c>
      <c r="T17" s="8" t="s">
        <v>440</v>
      </c>
    </row>
    <row r="18" spans="1:20" s="9" customFormat="1" ht="25.5">
      <c r="A18" s="6">
        <v>35</v>
      </c>
      <c r="B18" s="7" t="s">
        <v>171</v>
      </c>
      <c r="C18" s="8" t="s">
        <v>172</v>
      </c>
      <c r="D18" s="8">
        <v>1</v>
      </c>
      <c r="E18" s="8">
        <v>30</v>
      </c>
      <c r="F18" s="8" t="s">
        <v>397</v>
      </c>
      <c r="G18" s="8" t="s">
        <v>173</v>
      </c>
      <c r="H18" s="8" t="s">
        <v>174</v>
      </c>
      <c r="I18" s="8" t="s">
        <v>89</v>
      </c>
      <c r="J18" s="26" t="s">
        <v>361</v>
      </c>
      <c r="K18" s="8">
        <f>D18*2+2</f>
        <v>4</v>
      </c>
      <c r="L18" s="8">
        <v>4</v>
      </c>
      <c r="M18" s="63">
        <v>64</v>
      </c>
      <c r="N18" s="63" t="s">
        <v>361</v>
      </c>
      <c r="O18" s="63">
        <v>0</v>
      </c>
      <c r="P18" s="26" t="s">
        <v>9</v>
      </c>
      <c r="Q18" s="14">
        <v>715</v>
      </c>
      <c r="R18" s="14">
        <v>715</v>
      </c>
      <c r="S18" s="33" t="s">
        <v>372</v>
      </c>
      <c r="T18" s="8" t="s">
        <v>440</v>
      </c>
    </row>
    <row r="19" spans="1:20" s="9" customFormat="1" ht="38.25">
      <c r="A19" s="6">
        <v>12</v>
      </c>
      <c r="B19" s="7" t="s">
        <v>209</v>
      </c>
      <c r="C19" s="7" t="s">
        <v>210</v>
      </c>
      <c r="D19" s="22">
        <v>1</v>
      </c>
      <c r="E19" s="22">
        <v>88</v>
      </c>
      <c r="F19" s="8" t="s">
        <v>397</v>
      </c>
      <c r="G19" s="7" t="s">
        <v>211</v>
      </c>
      <c r="H19" s="7" t="s">
        <v>212</v>
      </c>
      <c r="I19" s="43" t="s">
        <v>89</v>
      </c>
      <c r="J19" s="7" t="s">
        <v>213</v>
      </c>
      <c r="K19" s="7">
        <f>D19*2+2</f>
        <v>4</v>
      </c>
      <c r="L19" s="7">
        <v>4</v>
      </c>
      <c r="M19" s="64">
        <v>84</v>
      </c>
      <c r="N19" s="64" t="s">
        <v>446</v>
      </c>
      <c r="O19" s="64">
        <v>0</v>
      </c>
      <c r="P19" s="26" t="s">
        <v>9</v>
      </c>
      <c r="Q19" s="26">
        <v>380</v>
      </c>
      <c r="R19" s="26">
        <v>380</v>
      </c>
      <c r="S19" s="55" t="s">
        <v>412</v>
      </c>
      <c r="T19" s="8" t="s">
        <v>440</v>
      </c>
    </row>
    <row r="20" spans="1:20" s="83" customFormat="1" ht="38.25">
      <c r="A20" s="6">
        <v>31</v>
      </c>
      <c r="B20" s="7" t="s">
        <v>148</v>
      </c>
      <c r="C20" s="8" t="s">
        <v>149</v>
      </c>
      <c r="D20" s="8">
        <v>1</v>
      </c>
      <c r="E20" s="8">
        <v>40</v>
      </c>
      <c r="F20" s="8" t="s">
        <v>398</v>
      </c>
      <c r="G20" s="14" t="s">
        <v>152</v>
      </c>
      <c r="H20" s="14" t="s">
        <v>153</v>
      </c>
      <c r="I20" s="14" t="s">
        <v>45</v>
      </c>
      <c r="J20" s="26" t="s">
        <v>8</v>
      </c>
      <c r="K20" s="10">
        <f>D20</f>
        <v>1</v>
      </c>
      <c r="L20" s="7">
        <v>1</v>
      </c>
      <c r="M20" s="74">
        <v>12</v>
      </c>
      <c r="N20" s="74">
        <v>2002</v>
      </c>
      <c r="O20" s="26">
        <v>0</v>
      </c>
      <c r="P20" s="26" t="s">
        <v>9</v>
      </c>
      <c r="Q20" s="26">
        <v>495</v>
      </c>
      <c r="R20" s="26">
        <v>495</v>
      </c>
      <c r="S20" s="33" t="s">
        <v>371</v>
      </c>
      <c r="T20" s="8" t="s">
        <v>440</v>
      </c>
    </row>
    <row r="21" spans="1:20" s="83" customFormat="1" ht="25.5">
      <c r="A21" s="6">
        <v>59</v>
      </c>
      <c r="B21" s="7" t="s">
        <v>231</v>
      </c>
      <c r="C21" s="8" t="s">
        <v>232</v>
      </c>
      <c r="D21" s="8">
        <v>1</v>
      </c>
      <c r="E21" s="8">
        <v>26</v>
      </c>
      <c r="F21" s="8" t="s">
        <v>398</v>
      </c>
      <c r="G21" s="14" t="s">
        <v>233</v>
      </c>
      <c r="H21" s="14" t="s">
        <v>234</v>
      </c>
      <c r="I21" s="14" t="s">
        <v>140</v>
      </c>
      <c r="J21" s="26" t="s">
        <v>120</v>
      </c>
      <c r="K21" s="10">
        <f>D21</f>
        <v>1</v>
      </c>
      <c r="L21" s="7">
        <v>1</v>
      </c>
      <c r="M21" s="77">
        <v>19</v>
      </c>
      <c r="N21" s="77">
        <v>2009</v>
      </c>
      <c r="O21" s="26">
        <v>0</v>
      </c>
      <c r="P21" s="26" t="s">
        <v>9</v>
      </c>
      <c r="Q21" s="26">
        <v>525</v>
      </c>
      <c r="R21" s="26">
        <v>525</v>
      </c>
      <c r="S21" s="33" t="s">
        <v>235</v>
      </c>
      <c r="T21" s="8" t="s">
        <v>440</v>
      </c>
    </row>
    <row r="22" spans="1:20" s="83" customFormat="1" ht="38.25">
      <c r="A22" s="6">
        <v>86</v>
      </c>
      <c r="B22" s="7" t="s">
        <v>177</v>
      </c>
      <c r="C22" s="8" t="s">
        <v>178</v>
      </c>
      <c r="D22" s="8">
        <v>1</v>
      </c>
      <c r="E22" s="8">
        <v>15</v>
      </c>
      <c r="F22" s="8" t="s">
        <v>398</v>
      </c>
      <c r="G22" s="14" t="s">
        <v>185</v>
      </c>
      <c r="H22" s="14" t="s">
        <v>186</v>
      </c>
      <c r="I22" s="14" t="s">
        <v>184</v>
      </c>
      <c r="J22" s="26" t="s">
        <v>462</v>
      </c>
      <c r="K22" s="10">
        <f>D22</f>
        <v>1</v>
      </c>
      <c r="L22" s="7">
        <v>1</v>
      </c>
      <c r="M22" s="77">
        <v>2</v>
      </c>
      <c r="N22" s="77">
        <v>2009</v>
      </c>
      <c r="O22" s="97">
        <v>0</v>
      </c>
      <c r="P22" s="26" t="s">
        <v>341</v>
      </c>
      <c r="Q22" s="26">
        <v>213.32</v>
      </c>
      <c r="R22" s="97">
        <f>82*Q22</f>
        <v>17492.239999999998</v>
      </c>
      <c r="S22" s="95" t="s">
        <v>187</v>
      </c>
      <c r="T22" s="8" t="s">
        <v>440</v>
      </c>
    </row>
  </sheetData>
  <hyperlinks>
    <hyperlink ref="H3" r:id="rId1" tooltip="https://www.amazon.in/Anil-Maheshwari/e/B00KHH51E6/ref=dp_byline_cont_ebooks_1"/>
    <hyperlink ref="S14" r:id="rId2"/>
    <hyperlink ref="S2" r:id="rId3"/>
    <hyperlink ref="S22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9"/>
  <sheetViews>
    <sheetView tabSelected="1" topLeftCell="I1" workbookViewId="0">
      <selection activeCell="P1" sqref="P1"/>
    </sheetView>
  </sheetViews>
  <sheetFormatPr defaultRowHeight="15"/>
  <cols>
    <col min="1" max="1" width="5.28515625" bestFit="1" customWidth="1"/>
    <col min="2" max="2" width="8.140625" bestFit="1" customWidth="1"/>
    <col min="3" max="3" width="16.7109375" bestFit="1" customWidth="1"/>
    <col min="4" max="5" width="7.85546875" bestFit="1" customWidth="1"/>
    <col min="6" max="6" width="6.7109375" bestFit="1" customWidth="1"/>
    <col min="7" max="7" width="28.28515625" bestFit="1" customWidth="1"/>
    <col min="8" max="8" width="24.42578125" bestFit="1" customWidth="1"/>
    <col min="9" max="9" width="14.28515625" bestFit="1" customWidth="1"/>
    <col min="10" max="10" width="8.7109375" bestFit="1" customWidth="1"/>
    <col min="11" max="11" width="8" bestFit="1" customWidth="1"/>
    <col min="12" max="13" width="8.5703125" bestFit="1" customWidth="1"/>
    <col min="14" max="14" width="8.7109375" bestFit="1" customWidth="1"/>
    <col min="15" max="15" width="8" bestFit="1" customWidth="1"/>
    <col min="16" max="16" width="6.42578125" bestFit="1" customWidth="1"/>
    <col min="17" max="17" width="6.7109375" bestFit="1" customWidth="1"/>
    <col min="18" max="18" width="5.7109375" bestFit="1" customWidth="1"/>
    <col min="19" max="19" width="55.140625" bestFit="1" customWidth="1"/>
    <col min="20" max="20" width="38.85546875" bestFit="1" customWidth="1"/>
  </cols>
  <sheetData>
    <row r="1" spans="1:20" s="82" customFormat="1" ht="76.5">
      <c r="A1" s="2" t="s">
        <v>10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5" t="s">
        <v>5</v>
      </c>
      <c r="H1" s="25" t="s">
        <v>6</v>
      </c>
      <c r="I1" s="25" t="s">
        <v>7</v>
      </c>
      <c r="J1" s="24" t="s">
        <v>11</v>
      </c>
      <c r="K1" s="3" t="s">
        <v>12</v>
      </c>
      <c r="L1" s="98" t="s">
        <v>475</v>
      </c>
      <c r="M1" s="99" t="s">
        <v>435</v>
      </c>
      <c r="N1" s="99" t="s">
        <v>436</v>
      </c>
      <c r="O1" s="24" t="s">
        <v>13</v>
      </c>
      <c r="P1" s="24" t="s">
        <v>14</v>
      </c>
      <c r="Q1" s="24" t="s">
        <v>399</v>
      </c>
      <c r="R1" s="24" t="s">
        <v>461</v>
      </c>
      <c r="S1" s="49" t="s">
        <v>15</v>
      </c>
      <c r="T1" s="4" t="s">
        <v>16</v>
      </c>
    </row>
    <row r="2" spans="1:20" s="83" customFormat="1" ht="38.25">
      <c r="A2" s="6">
        <v>22</v>
      </c>
      <c r="B2" s="7" t="s">
        <v>110</v>
      </c>
      <c r="C2" s="8" t="s">
        <v>111</v>
      </c>
      <c r="D2" s="8">
        <v>1</v>
      </c>
      <c r="E2" s="8">
        <v>26</v>
      </c>
      <c r="F2" s="8" t="s">
        <v>398</v>
      </c>
      <c r="G2" s="41" t="s">
        <v>117</v>
      </c>
      <c r="H2" s="41" t="s">
        <v>118</v>
      </c>
      <c r="I2" s="41" t="s">
        <v>119</v>
      </c>
      <c r="J2" s="42" t="s">
        <v>364</v>
      </c>
      <c r="K2" s="79">
        <f>D2</f>
        <v>1</v>
      </c>
      <c r="L2" s="42">
        <v>1</v>
      </c>
      <c r="M2" s="42">
        <v>0</v>
      </c>
      <c r="N2" s="42"/>
      <c r="O2" s="42" t="s">
        <v>341</v>
      </c>
      <c r="P2" s="42">
        <v>49.99</v>
      </c>
      <c r="Q2" s="93">
        <f>82*P2</f>
        <v>4099.18</v>
      </c>
      <c r="R2" s="93">
        <v>1</v>
      </c>
      <c r="S2" s="33" t="s">
        <v>121</v>
      </c>
      <c r="T2" s="8" t="s">
        <v>116</v>
      </c>
    </row>
    <row r="3" spans="1:20" s="83" customFormat="1" ht="25.5">
      <c r="A3" s="6">
        <v>42</v>
      </c>
      <c r="B3" s="15" t="s">
        <v>343</v>
      </c>
      <c r="C3" s="13" t="s">
        <v>344</v>
      </c>
      <c r="D3" s="14">
        <v>15</v>
      </c>
      <c r="E3" s="14">
        <v>1059</v>
      </c>
      <c r="F3" s="8" t="s">
        <v>398</v>
      </c>
      <c r="G3" s="94" t="s">
        <v>348</v>
      </c>
      <c r="H3" s="94" t="s">
        <v>349</v>
      </c>
      <c r="I3" s="94" t="s">
        <v>194</v>
      </c>
      <c r="J3" s="42" t="s">
        <v>404</v>
      </c>
      <c r="K3" s="79">
        <f>D3</f>
        <v>15</v>
      </c>
      <c r="L3" s="42">
        <v>15</v>
      </c>
      <c r="M3" s="42">
        <v>0</v>
      </c>
      <c r="N3" s="42"/>
      <c r="O3" s="94" t="s">
        <v>341</v>
      </c>
      <c r="P3" s="94">
        <v>49.99</v>
      </c>
      <c r="Q3" s="93">
        <f>82*P3</f>
        <v>4099.18</v>
      </c>
      <c r="R3" s="93">
        <v>1</v>
      </c>
      <c r="S3" s="56" t="s">
        <v>350</v>
      </c>
      <c r="T3" s="8" t="s">
        <v>440</v>
      </c>
    </row>
    <row r="4" spans="1:20" s="83" customFormat="1" ht="51">
      <c r="A4" s="6">
        <v>7</v>
      </c>
      <c r="B4" s="7" t="s">
        <v>465</v>
      </c>
      <c r="C4" s="8" t="s">
        <v>467</v>
      </c>
      <c r="D4" s="8">
        <v>17</v>
      </c>
      <c r="E4" s="8">
        <v>1193</v>
      </c>
      <c r="F4" s="8" t="s">
        <v>466</v>
      </c>
      <c r="G4" s="41" t="s">
        <v>251</v>
      </c>
      <c r="H4" s="41" t="s">
        <v>252</v>
      </c>
      <c r="I4" s="41" t="s">
        <v>143</v>
      </c>
      <c r="J4" s="42" t="s">
        <v>253</v>
      </c>
      <c r="K4" s="79">
        <f>D4</f>
        <v>17</v>
      </c>
      <c r="L4" s="42">
        <v>17</v>
      </c>
      <c r="M4" s="42">
        <v>0</v>
      </c>
      <c r="N4" s="42"/>
      <c r="O4" s="42" t="s">
        <v>341</v>
      </c>
      <c r="P4" s="42">
        <v>50</v>
      </c>
      <c r="Q4" s="93">
        <f>82*P4</f>
        <v>4100</v>
      </c>
      <c r="R4" s="93">
        <v>1</v>
      </c>
      <c r="S4" s="33" t="s">
        <v>254</v>
      </c>
      <c r="T4" s="8" t="s">
        <v>440</v>
      </c>
    </row>
    <row r="5" spans="1:20" s="83" customFormat="1" ht="38.25">
      <c r="A5" s="6">
        <v>47</v>
      </c>
      <c r="B5" s="7" t="s">
        <v>269</v>
      </c>
      <c r="C5" s="8" t="s">
        <v>270</v>
      </c>
      <c r="D5" s="8">
        <v>17</v>
      </c>
      <c r="E5" s="8">
        <v>1193</v>
      </c>
      <c r="F5" s="8" t="s">
        <v>397</v>
      </c>
      <c r="G5" s="41" t="s">
        <v>271</v>
      </c>
      <c r="H5" s="41" t="s">
        <v>272</v>
      </c>
      <c r="I5" s="41" t="s">
        <v>124</v>
      </c>
      <c r="J5" s="42" t="s">
        <v>376</v>
      </c>
      <c r="K5" s="42">
        <f>D5*2+2</f>
        <v>36</v>
      </c>
      <c r="L5" s="42">
        <v>36</v>
      </c>
      <c r="M5" s="76">
        <v>0</v>
      </c>
      <c r="N5" s="76"/>
      <c r="O5" s="42" t="s">
        <v>341</v>
      </c>
      <c r="P5" s="42">
        <v>54.95</v>
      </c>
      <c r="Q5" s="93">
        <f>82*P5</f>
        <v>4505.9000000000005</v>
      </c>
      <c r="R5" s="93">
        <v>1</v>
      </c>
      <c r="S5" s="33" t="s">
        <v>273</v>
      </c>
      <c r="T5" s="8" t="s">
        <v>440</v>
      </c>
    </row>
    <row r="6" spans="1:20" s="83" customFormat="1" ht="51">
      <c r="A6" s="6">
        <v>54</v>
      </c>
      <c r="B6" s="7" t="s">
        <v>177</v>
      </c>
      <c r="C6" s="8" t="s">
        <v>178</v>
      </c>
      <c r="D6" s="8">
        <v>1</v>
      </c>
      <c r="E6" s="8">
        <v>15</v>
      </c>
      <c r="F6" s="8" t="s">
        <v>398</v>
      </c>
      <c r="G6" s="41" t="s">
        <v>188</v>
      </c>
      <c r="H6" s="41" t="s">
        <v>189</v>
      </c>
      <c r="I6" s="41" t="s">
        <v>403</v>
      </c>
      <c r="J6" s="42" t="s">
        <v>8</v>
      </c>
      <c r="K6" s="79">
        <f>D6</f>
        <v>1</v>
      </c>
      <c r="L6" s="42">
        <v>1</v>
      </c>
      <c r="M6" s="42">
        <v>0</v>
      </c>
      <c r="N6" s="42"/>
      <c r="O6" s="42" t="s">
        <v>341</v>
      </c>
      <c r="P6" s="42">
        <v>71</v>
      </c>
      <c r="Q6" s="93">
        <f>82*P6</f>
        <v>5822</v>
      </c>
      <c r="R6" s="93">
        <v>1</v>
      </c>
      <c r="S6" s="33" t="s">
        <v>190</v>
      </c>
      <c r="T6" s="8" t="s">
        <v>440</v>
      </c>
    </row>
    <row r="7" spans="1:20" s="83" customFormat="1" ht="25.5">
      <c r="A7" s="6">
        <v>70</v>
      </c>
      <c r="B7" s="7" t="s">
        <v>298</v>
      </c>
      <c r="C7" s="8" t="s">
        <v>299</v>
      </c>
      <c r="D7" s="8">
        <v>1</v>
      </c>
      <c r="E7" s="8">
        <v>17</v>
      </c>
      <c r="F7" s="8" t="s">
        <v>398</v>
      </c>
      <c r="G7" s="41" t="s">
        <v>303</v>
      </c>
      <c r="H7" s="41" t="s">
        <v>304</v>
      </c>
      <c r="I7" s="41" t="s">
        <v>301</v>
      </c>
      <c r="J7" s="42" t="s">
        <v>305</v>
      </c>
      <c r="K7" s="79">
        <f>D7</f>
        <v>1</v>
      </c>
      <c r="L7" s="42">
        <v>1</v>
      </c>
      <c r="M7" s="76">
        <v>0</v>
      </c>
      <c r="N7" s="76"/>
      <c r="O7" s="42" t="s">
        <v>9</v>
      </c>
      <c r="P7" s="42">
        <v>6034</v>
      </c>
      <c r="Q7" s="42">
        <v>6034</v>
      </c>
      <c r="R7" s="42">
        <v>1</v>
      </c>
      <c r="S7" s="33" t="s">
        <v>306</v>
      </c>
      <c r="T7" s="8" t="s">
        <v>440</v>
      </c>
    </row>
    <row r="8" spans="1:20" s="83" customFormat="1" ht="25.5">
      <c r="A8" s="6">
        <v>33</v>
      </c>
      <c r="B8" s="7" t="s">
        <v>136</v>
      </c>
      <c r="C8" s="8" t="s">
        <v>137</v>
      </c>
      <c r="D8" s="8">
        <v>1</v>
      </c>
      <c r="E8" s="8">
        <v>20</v>
      </c>
      <c r="F8" s="8" t="s">
        <v>397</v>
      </c>
      <c r="G8" s="41" t="s">
        <v>138</v>
      </c>
      <c r="H8" s="41" t="s">
        <v>139</v>
      </c>
      <c r="I8" s="41" t="s">
        <v>403</v>
      </c>
      <c r="J8" s="42" t="s">
        <v>120</v>
      </c>
      <c r="K8" s="42">
        <f>D8*2+2</f>
        <v>4</v>
      </c>
      <c r="L8" s="42">
        <v>4</v>
      </c>
      <c r="M8" s="76">
        <v>8</v>
      </c>
      <c r="N8" s="76" t="s">
        <v>443</v>
      </c>
      <c r="O8" s="42" t="s">
        <v>341</v>
      </c>
      <c r="P8" s="42">
        <v>90</v>
      </c>
      <c r="Q8" s="93">
        <f>82*P8</f>
        <v>7380</v>
      </c>
      <c r="R8" s="93">
        <v>1</v>
      </c>
      <c r="S8" s="95" t="s">
        <v>408</v>
      </c>
      <c r="T8" s="8" t="s">
        <v>440</v>
      </c>
    </row>
    <row r="9" spans="1:20" s="83" customFormat="1" ht="38.25">
      <c r="A9" s="6">
        <v>34</v>
      </c>
      <c r="B9" s="7" t="s">
        <v>148</v>
      </c>
      <c r="C9" s="8" t="s">
        <v>149</v>
      </c>
      <c r="D9" s="8">
        <v>1</v>
      </c>
      <c r="E9" s="8">
        <v>40</v>
      </c>
      <c r="F9" s="8" t="s">
        <v>398</v>
      </c>
      <c r="G9" s="41" t="s">
        <v>154</v>
      </c>
      <c r="H9" s="41" t="s">
        <v>155</v>
      </c>
      <c r="I9" s="41" t="s">
        <v>403</v>
      </c>
      <c r="J9" s="42" t="s">
        <v>131</v>
      </c>
      <c r="K9" s="79">
        <f>D9</f>
        <v>1</v>
      </c>
      <c r="L9" s="42">
        <v>1</v>
      </c>
      <c r="M9" s="76">
        <v>63</v>
      </c>
      <c r="N9" s="76" t="s">
        <v>447</v>
      </c>
      <c r="O9" s="42" t="s">
        <v>341</v>
      </c>
      <c r="P9" s="42">
        <v>120</v>
      </c>
      <c r="Q9" s="93">
        <f>82*P9</f>
        <v>9840</v>
      </c>
      <c r="R9" s="93">
        <v>1</v>
      </c>
      <c r="S9" s="33" t="s">
        <v>156</v>
      </c>
      <c r="T9" s="8" t="s">
        <v>440</v>
      </c>
    </row>
    <row r="10" spans="1:20" s="83" customFormat="1" ht="25.5">
      <c r="A10" s="6">
        <v>92</v>
      </c>
      <c r="B10" s="12" t="s">
        <v>331</v>
      </c>
      <c r="C10" s="13" t="s">
        <v>332</v>
      </c>
      <c r="D10" s="8">
        <v>1</v>
      </c>
      <c r="E10" s="14">
        <v>27</v>
      </c>
      <c r="F10" s="8" t="s">
        <v>398</v>
      </c>
      <c r="G10" s="94" t="s">
        <v>336</v>
      </c>
      <c r="H10" s="94" t="s">
        <v>334</v>
      </c>
      <c r="I10" s="94" t="s">
        <v>39</v>
      </c>
      <c r="J10" s="94" t="s">
        <v>437</v>
      </c>
      <c r="K10" s="79">
        <f>D10</f>
        <v>1</v>
      </c>
      <c r="L10" s="42">
        <v>1</v>
      </c>
      <c r="M10" s="42">
        <v>0</v>
      </c>
      <c r="N10" s="42"/>
      <c r="O10" s="94" t="s">
        <v>341</v>
      </c>
      <c r="P10" s="94">
        <v>124.07</v>
      </c>
      <c r="Q10" s="93">
        <f>82*P10</f>
        <v>10173.74</v>
      </c>
      <c r="R10" s="93">
        <v>1</v>
      </c>
      <c r="S10" s="96" t="s">
        <v>474</v>
      </c>
      <c r="T10" s="8" t="s">
        <v>440</v>
      </c>
    </row>
    <row r="11" spans="1:20" s="83" customFormat="1" ht="38.25">
      <c r="A11" s="6">
        <v>11</v>
      </c>
      <c r="B11" s="45" t="s">
        <v>307</v>
      </c>
      <c r="C11" s="46" t="s">
        <v>308</v>
      </c>
      <c r="D11" s="46">
        <v>1</v>
      </c>
      <c r="E11" s="46">
        <v>34</v>
      </c>
      <c r="F11" s="46" t="s">
        <v>397</v>
      </c>
      <c r="G11" s="67" t="s">
        <v>309</v>
      </c>
      <c r="H11" s="67" t="s">
        <v>419</v>
      </c>
      <c r="I11" s="67" t="s">
        <v>420</v>
      </c>
      <c r="J11" s="66" t="s">
        <v>421</v>
      </c>
      <c r="K11" s="85">
        <v>4</v>
      </c>
      <c r="L11" s="85">
        <v>4</v>
      </c>
      <c r="M11" s="76">
        <v>0</v>
      </c>
      <c r="N11" s="80"/>
      <c r="O11" s="85" t="s">
        <v>341</v>
      </c>
      <c r="P11" s="85">
        <v>149</v>
      </c>
      <c r="Q11" s="93">
        <f>82*P11</f>
        <v>12218</v>
      </c>
      <c r="R11" s="93">
        <v>1</v>
      </c>
      <c r="S11" s="95" t="s">
        <v>422</v>
      </c>
      <c r="T11" s="67" t="s">
        <v>423</v>
      </c>
    </row>
    <row r="12" spans="1:20" s="83" customFormat="1" ht="38.25">
      <c r="A12" s="6">
        <v>37</v>
      </c>
      <c r="B12" s="7" t="s">
        <v>136</v>
      </c>
      <c r="C12" s="8" t="s">
        <v>137</v>
      </c>
      <c r="D12" s="8">
        <v>1</v>
      </c>
      <c r="E12" s="8">
        <v>20</v>
      </c>
      <c r="F12" s="8" t="s">
        <v>398</v>
      </c>
      <c r="G12" s="41" t="s">
        <v>141</v>
      </c>
      <c r="H12" s="41" t="s">
        <v>142</v>
      </c>
      <c r="I12" s="41" t="s">
        <v>143</v>
      </c>
      <c r="J12" s="42" t="s">
        <v>135</v>
      </c>
      <c r="K12" s="79">
        <f>D12</f>
        <v>1</v>
      </c>
      <c r="L12" s="42">
        <v>1</v>
      </c>
      <c r="M12" s="42">
        <v>1</v>
      </c>
      <c r="N12" s="42" t="s">
        <v>441</v>
      </c>
      <c r="O12" s="42" t="s">
        <v>341</v>
      </c>
      <c r="P12" s="42">
        <v>151.94999999999999</v>
      </c>
      <c r="Q12" s="93">
        <f>82*P12</f>
        <v>12459.9</v>
      </c>
      <c r="R12" s="93">
        <v>1</v>
      </c>
      <c r="S12" s="33" t="s">
        <v>373</v>
      </c>
      <c r="T12" s="8" t="s">
        <v>440</v>
      </c>
    </row>
    <row r="13" spans="1:20" s="83" customFormat="1" ht="25.5">
      <c r="A13" s="6">
        <v>90</v>
      </c>
      <c r="B13" s="7" t="s">
        <v>298</v>
      </c>
      <c r="C13" s="8" t="s">
        <v>299</v>
      </c>
      <c r="D13" s="8">
        <v>1</v>
      </c>
      <c r="E13" s="8">
        <v>17</v>
      </c>
      <c r="F13" s="8" t="s">
        <v>397</v>
      </c>
      <c r="G13" s="41" t="s">
        <v>300</v>
      </c>
      <c r="H13" s="41" t="s">
        <v>355</v>
      </c>
      <c r="I13" s="41" t="s">
        <v>301</v>
      </c>
      <c r="J13" s="42">
        <v>2015</v>
      </c>
      <c r="K13" s="42">
        <f>D13*2+2</f>
        <v>4</v>
      </c>
      <c r="L13" s="42">
        <v>4</v>
      </c>
      <c r="M13" s="42">
        <v>0</v>
      </c>
      <c r="N13" s="42"/>
      <c r="O13" s="42" t="s">
        <v>9</v>
      </c>
      <c r="P13" s="42">
        <v>12964</v>
      </c>
      <c r="Q13" s="42">
        <v>12964</v>
      </c>
      <c r="R13" s="42">
        <v>1</v>
      </c>
      <c r="S13" s="33" t="s">
        <v>302</v>
      </c>
      <c r="T13" s="8" t="s">
        <v>440</v>
      </c>
    </row>
    <row r="14" spans="1:20" s="83" customFormat="1" ht="25.5">
      <c r="A14" s="6">
        <v>88</v>
      </c>
      <c r="B14" s="7" t="s">
        <v>310</v>
      </c>
      <c r="C14" s="8" t="s">
        <v>311</v>
      </c>
      <c r="D14" s="8">
        <v>13</v>
      </c>
      <c r="E14" s="8">
        <v>866</v>
      </c>
      <c r="F14" s="8" t="s">
        <v>397</v>
      </c>
      <c r="G14" s="67" t="s">
        <v>424</v>
      </c>
      <c r="H14" s="67" t="s">
        <v>425</v>
      </c>
      <c r="I14" s="67" t="s">
        <v>420</v>
      </c>
      <c r="J14" s="66" t="s">
        <v>460</v>
      </c>
      <c r="K14" s="42">
        <f>D14*2+2</f>
        <v>28</v>
      </c>
      <c r="L14" s="42">
        <v>28</v>
      </c>
      <c r="M14" s="42">
        <v>0</v>
      </c>
      <c r="N14" s="42"/>
      <c r="O14" s="42" t="s">
        <v>341</v>
      </c>
      <c r="P14" s="85">
        <v>169</v>
      </c>
      <c r="Q14" s="93">
        <f>82*P14</f>
        <v>13858</v>
      </c>
      <c r="R14" s="93">
        <v>1</v>
      </c>
      <c r="S14" s="95" t="s">
        <v>426</v>
      </c>
      <c r="T14" s="67" t="s">
        <v>427</v>
      </c>
    </row>
    <row r="15" spans="1:20" s="83" customFormat="1" ht="51">
      <c r="A15" s="6">
        <v>36</v>
      </c>
      <c r="B15" s="7" t="s">
        <v>136</v>
      </c>
      <c r="C15" s="8" t="s">
        <v>137</v>
      </c>
      <c r="D15" s="8">
        <v>1</v>
      </c>
      <c r="E15" s="8">
        <v>20</v>
      </c>
      <c r="F15" s="8" t="s">
        <v>398</v>
      </c>
      <c r="G15" s="41" t="s">
        <v>144</v>
      </c>
      <c r="H15" s="41" t="s">
        <v>145</v>
      </c>
      <c r="I15" s="41" t="s">
        <v>146</v>
      </c>
      <c r="J15" s="42" t="s">
        <v>473</v>
      </c>
      <c r="K15" s="79">
        <f>D15</f>
        <v>1</v>
      </c>
      <c r="L15" s="42">
        <v>1</v>
      </c>
      <c r="M15" s="42">
        <v>0</v>
      </c>
      <c r="N15" s="42"/>
      <c r="O15" s="42" t="s">
        <v>341</v>
      </c>
      <c r="P15" s="42">
        <v>177</v>
      </c>
      <c r="Q15" s="93">
        <f>82*P15</f>
        <v>14514</v>
      </c>
      <c r="R15" s="93">
        <v>1</v>
      </c>
      <c r="S15" s="33" t="s">
        <v>147</v>
      </c>
      <c r="T15" s="8" t="s">
        <v>440</v>
      </c>
    </row>
    <row r="16" spans="1:20" s="83" customFormat="1" ht="38.25">
      <c r="A16" s="6">
        <v>48</v>
      </c>
      <c r="B16" s="10" t="s">
        <v>72</v>
      </c>
      <c r="C16" s="11" t="s">
        <v>73</v>
      </c>
      <c r="D16" s="11">
        <v>1</v>
      </c>
      <c r="E16" s="11">
        <v>21</v>
      </c>
      <c r="F16" s="8" t="s">
        <v>397</v>
      </c>
      <c r="G16" s="43" t="s">
        <v>74</v>
      </c>
      <c r="H16" s="43" t="s">
        <v>75</v>
      </c>
      <c r="I16" s="43" t="s">
        <v>377</v>
      </c>
      <c r="J16" s="79" t="s">
        <v>378</v>
      </c>
      <c r="K16" s="42">
        <f>D16*2+2</f>
        <v>4</v>
      </c>
      <c r="L16" s="79">
        <v>4</v>
      </c>
      <c r="M16" s="42">
        <v>0</v>
      </c>
      <c r="N16" s="79"/>
      <c r="O16" s="79" t="s">
        <v>9</v>
      </c>
      <c r="P16" s="79">
        <v>1905</v>
      </c>
      <c r="Q16" s="79">
        <v>1905</v>
      </c>
      <c r="R16" s="79">
        <v>2</v>
      </c>
      <c r="S16" s="57" t="s">
        <v>76</v>
      </c>
      <c r="T16" s="8" t="s">
        <v>440</v>
      </c>
    </row>
    <row r="17" spans="1:20" s="83" customFormat="1" ht="38.25">
      <c r="A17" s="6">
        <v>43</v>
      </c>
      <c r="B17" s="7" t="s">
        <v>470</v>
      </c>
      <c r="C17" s="8" t="s">
        <v>250</v>
      </c>
      <c r="D17" s="8">
        <v>19</v>
      </c>
      <c r="E17" s="8">
        <v>1210</v>
      </c>
      <c r="F17" s="8" t="s">
        <v>398</v>
      </c>
      <c r="G17" s="41" t="s">
        <v>292</v>
      </c>
      <c r="H17" s="41" t="s">
        <v>293</v>
      </c>
      <c r="I17" s="41" t="s">
        <v>294</v>
      </c>
      <c r="J17" s="42" t="s">
        <v>295</v>
      </c>
      <c r="K17" s="79">
        <f>D17</f>
        <v>19</v>
      </c>
      <c r="L17" s="42">
        <v>19</v>
      </c>
      <c r="M17" s="42">
        <v>0</v>
      </c>
      <c r="N17" s="42"/>
      <c r="O17" s="42" t="s">
        <v>9</v>
      </c>
      <c r="P17" s="42">
        <v>3568</v>
      </c>
      <c r="Q17" s="42">
        <v>3568</v>
      </c>
      <c r="R17" s="42">
        <v>5</v>
      </c>
      <c r="S17" s="33" t="s">
        <v>296</v>
      </c>
      <c r="T17" s="8" t="s">
        <v>440</v>
      </c>
    </row>
    <row r="18" spans="1:20" s="83" customFormat="1" ht="12.75">
      <c r="A18" s="6">
        <v>46</v>
      </c>
      <c r="B18" s="7" t="s">
        <v>281</v>
      </c>
      <c r="C18" s="8" t="s">
        <v>282</v>
      </c>
      <c r="D18" s="8">
        <v>1</v>
      </c>
      <c r="E18" s="8">
        <v>30</v>
      </c>
      <c r="F18" s="8" t="s">
        <v>397</v>
      </c>
      <c r="G18" s="41" t="s">
        <v>374</v>
      </c>
      <c r="H18" s="41" t="s">
        <v>283</v>
      </c>
      <c r="I18" s="41" t="s">
        <v>284</v>
      </c>
      <c r="J18" s="42" t="s">
        <v>375</v>
      </c>
      <c r="K18" s="42">
        <f>D18*2+2</f>
        <v>4</v>
      </c>
      <c r="L18" s="42">
        <v>4</v>
      </c>
      <c r="M18" s="42">
        <v>0</v>
      </c>
      <c r="N18" s="42"/>
      <c r="O18" s="42" t="s">
        <v>341</v>
      </c>
      <c r="P18" s="42">
        <v>44.99</v>
      </c>
      <c r="Q18" s="93">
        <f>82*P18</f>
        <v>3689.1800000000003</v>
      </c>
      <c r="R18" s="93">
        <v>1</v>
      </c>
      <c r="S18" s="33" t="s">
        <v>285</v>
      </c>
      <c r="T18" s="8" t="s">
        <v>440</v>
      </c>
    </row>
    <row r="19" spans="1:20" s="83" customFormat="1" ht="38.25">
      <c r="A19" s="6">
        <v>66</v>
      </c>
      <c r="B19" s="7" t="s">
        <v>471</v>
      </c>
      <c r="C19" s="8" t="s">
        <v>191</v>
      </c>
      <c r="D19" s="8">
        <v>3</v>
      </c>
      <c r="E19" s="8">
        <v>70</v>
      </c>
      <c r="F19" s="8" t="s">
        <v>472</v>
      </c>
      <c r="G19" s="41" t="s">
        <v>196</v>
      </c>
      <c r="H19" s="41" t="s">
        <v>197</v>
      </c>
      <c r="I19" s="41" t="s">
        <v>194</v>
      </c>
      <c r="J19" s="42" t="s">
        <v>135</v>
      </c>
      <c r="K19" s="79">
        <v>6</v>
      </c>
      <c r="L19" s="42">
        <v>6</v>
      </c>
      <c r="M19" s="42">
        <v>0</v>
      </c>
      <c r="N19" s="42"/>
      <c r="O19" s="42" t="s">
        <v>9</v>
      </c>
      <c r="P19" s="42">
        <v>3883</v>
      </c>
      <c r="Q19" s="42">
        <v>3883</v>
      </c>
      <c r="R19" s="42">
        <v>1</v>
      </c>
      <c r="S19" s="33" t="s">
        <v>198</v>
      </c>
      <c r="T19" s="8" t="s">
        <v>440</v>
      </c>
    </row>
  </sheetData>
  <hyperlinks>
    <hyperlink ref="S5" r:id="rId1" tooltip="https://www.wiley.com/en-in/Excel+2016+Bible-p-9781119067511"/>
    <hyperlink ref="H18" r:id="rId2" tooltip="https://www.wiley.com/en-us/search?pq=|relevance|author:John+Walkenbach"/>
    <hyperlink ref="S18" r:id="rId3" tooltip="https://www.wiley.com/en-us/Excel+2010+Bible-p-9780470474877"/>
    <hyperlink ref="S7" r:id="rId4" tooltip="https://www.packtpub.com/product/python-advanced-predictive-analytics/9781788992367"/>
    <hyperlink ref="H13" r:id="rId5" tooltip="https://www.amazon.in/s/ref=dp_byline_sr_book_1?ie=UTF8&amp;field-author=Erik+Rodriguez+Pacheco&amp;search-alias=stripbooks" display=" Erik Rodriguez Pacheco"/>
    <hyperlink ref="S17" r:id="rId6" tooltip="https://www.packtpub.com/product/machine-learning-with-r-third-edition/9781788295864"/>
    <hyperlink ref="S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Order</vt:lpstr>
      <vt:lpstr>Not required</vt:lpstr>
      <vt:lpstr>Already available </vt:lpstr>
      <vt:lpstr>High Price books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2019-11-19T05:46:33Z</dcterms:created>
  <dcterms:modified xsi:type="dcterms:W3CDTF">2022-07-08T07:28:45Z</dcterms:modified>
</cp:coreProperties>
</file>