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ntibody and Cellular Assays\Antibody Work\Correlates of Protection (P1 Animals)\WVE and PRNT\IgG WVE (exp 1971)\Final Raw Data, figures, and code\Combined Raw Curves (Final)\"/>
    </mc:Choice>
  </mc:AlternateContent>
  <xr:revisionPtr revIDLastSave="0" documentId="13_ncr:1_{B8989895-9ED8-47FC-A0AC-714A96C0B51D}" xr6:coauthVersionLast="36" xr6:coauthVersionMax="36" xr10:uidLastSave="{00000000-0000-0000-0000-000000000000}"/>
  <bookViews>
    <workbookView xWindow="0" yWindow="0" windowWidth="7056" windowHeight="228" firstSheet="10" activeTab="17" xr2:uid="{46ACAFFD-06BF-47B6-9CDF-D9212184BE8E}"/>
  </bookViews>
  <sheets>
    <sheet name="044-101 17 DPI" sheetId="1" r:id="rId1"/>
    <sheet name="044-102 15 DPI" sheetId="2" r:id="rId2"/>
    <sheet name="044-103 15 DPI" sheetId="3" r:id="rId3"/>
    <sheet name="044-104 15 DPI" sheetId="19" r:id="rId4"/>
    <sheet name="044-109 14 DPI" sheetId="5" r:id="rId5"/>
    <sheet name="044-110 13 DPI" sheetId="6" r:id="rId6"/>
    <sheet name="044-112 16 DPI" sheetId="7" r:id="rId7"/>
    <sheet name=" 044-114 14 DPI" sheetId="8" r:id="rId8"/>
    <sheet name="044-116 13 DPI" sheetId="9" r:id="rId9"/>
    <sheet name="044-117 15 DPI" sheetId="10" r:id="rId10"/>
    <sheet name="044-118 15 DPI" sheetId="11" r:id="rId11"/>
    <sheet name="044-122 14 DPI" sheetId="12" r:id="rId12"/>
    <sheet name="044-126 14 DPI" sheetId="13" r:id="rId13"/>
    <sheet name="044-127 14 DPI" sheetId="14" r:id="rId14"/>
    <sheet name="044-130 14 DPI" sheetId="15" r:id="rId15"/>
    <sheet name="044-131 13 DPI" sheetId="16" r:id="rId16"/>
    <sheet name="044-132 14 DPI" sheetId="17" r:id="rId17"/>
    <sheet name="044-133 15 DPI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9" l="1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C17" i="18" l="1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C17" i="17" l="1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17" i="16" l="1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17" i="15" l="1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C17" i="14" l="1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17" i="13" l="1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15" i="12" l="1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7" i="11" l="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17" i="10" l="1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7" i="9" l="1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7" i="8" l="1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7" i="7" l="1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17" i="6" l="1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7" i="5" l="1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7" i="3" l="1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7" i="2" l="1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<sst xmlns="http://schemas.openxmlformats.org/spreadsheetml/2006/main" count="72" uniqueCount="4">
  <si>
    <t>Replicate</t>
  </si>
  <si>
    <t>Reciprocal_Serum_Dilution</t>
  </si>
  <si>
    <t>Log_Reciprocal_Serum_Dilution</t>
  </si>
  <si>
    <t>OD450_Reading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</si>
</sst>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D4FC-FA65-40DE-91C2-C66A474C68D4}">
  <dimension ref="A1:D17"/>
  <sheetViews>
    <sheetView workbookViewId="0">
      <selection activeCell="C23" sqref="C23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v>1.0969100130080565</v>
      </c>
      <c r="D2" s="2">
        <v>1.744</v>
      </c>
    </row>
    <row r="3" spans="1:4" x14ac:dyDescent="0.3">
      <c r="A3" s="2">
        <v>1</v>
      </c>
      <c r="B3" s="2">
        <v>50</v>
      </c>
      <c r="C3" s="2">
        <v>1.6989700043360187</v>
      </c>
      <c r="D3" s="2">
        <v>1.5719000000000001</v>
      </c>
    </row>
    <row r="4" spans="1:4" x14ac:dyDescent="0.3">
      <c r="A4" s="2">
        <v>1</v>
      </c>
      <c r="B4" s="2">
        <v>200</v>
      </c>
      <c r="C4" s="2">
        <v>2.3010299956639813</v>
      </c>
      <c r="D4" s="2">
        <v>1.0251999999999999</v>
      </c>
    </row>
    <row r="5" spans="1:4" x14ac:dyDescent="0.3">
      <c r="A5" s="2">
        <v>1</v>
      </c>
      <c r="B5" s="2">
        <v>800</v>
      </c>
      <c r="C5" s="2">
        <v>2.9030899869919438</v>
      </c>
      <c r="D5" s="2">
        <v>0.7026</v>
      </c>
    </row>
    <row r="6" spans="1:4" x14ac:dyDescent="0.3">
      <c r="A6" s="2">
        <v>1</v>
      </c>
      <c r="B6" s="2">
        <v>3200</v>
      </c>
      <c r="C6" s="2">
        <v>3.5051499783199058</v>
      </c>
      <c r="D6" s="2">
        <v>0.38929999999999998</v>
      </c>
    </row>
    <row r="7" spans="1:4" x14ac:dyDescent="0.3">
      <c r="A7" s="2">
        <v>1</v>
      </c>
      <c r="B7" s="2">
        <v>12800</v>
      </c>
      <c r="C7" s="2">
        <v>4.1072099696478688</v>
      </c>
      <c r="D7" s="2">
        <v>0.215</v>
      </c>
    </row>
    <row r="8" spans="1:4" x14ac:dyDescent="0.3">
      <c r="A8" s="2">
        <v>1</v>
      </c>
      <c r="B8" s="2">
        <v>51200</v>
      </c>
      <c r="C8" s="2">
        <v>4.7092699609758304</v>
      </c>
      <c r="D8" s="2">
        <v>0.14349999999999999</v>
      </c>
    </row>
    <row r="9" spans="1:4" x14ac:dyDescent="0.3">
      <c r="A9" s="2">
        <v>1</v>
      </c>
      <c r="B9" s="2">
        <v>204800</v>
      </c>
      <c r="C9" s="2">
        <v>5.3113299523037929</v>
      </c>
      <c r="D9" s="2">
        <v>0.1394</v>
      </c>
    </row>
    <row r="10" spans="1:4" x14ac:dyDescent="0.3">
      <c r="A10" s="3">
        <v>2</v>
      </c>
      <c r="B10" s="3">
        <v>12.5</v>
      </c>
      <c r="C10" s="3">
        <v>1.0969100130080565</v>
      </c>
      <c r="D10" s="3">
        <v>1.8692</v>
      </c>
    </row>
    <row r="11" spans="1:4" x14ac:dyDescent="0.3">
      <c r="A11" s="3">
        <v>2</v>
      </c>
      <c r="B11" s="3">
        <v>50</v>
      </c>
      <c r="C11" s="3">
        <v>1.6989700043360187</v>
      </c>
      <c r="D11" s="3">
        <v>1.4201999999999999</v>
      </c>
    </row>
    <row r="12" spans="1:4" x14ac:dyDescent="0.3">
      <c r="A12" s="3">
        <v>2</v>
      </c>
      <c r="B12" s="3">
        <v>200</v>
      </c>
      <c r="C12" s="3">
        <v>2.3010299956639813</v>
      </c>
      <c r="D12" s="3">
        <v>0.92330000000000001</v>
      </c>
    </row>
    <row r="13" spans="1:4" x14ac:dyDescent="0.3">
      <c r="A13" s="3">
        <v>2</v>
      </c>
      <c r="B13" s="3">
        <v>800</v>
      </c>
      <c r="C13" s="3">
        <v>2.9030899869919438</v>
      </c>
      <c r="D13" s="3">
        <v>0.68600000000000005</v>
      </c>
    </row>
    <row r="14" spans="1:4" x14ac:dyDescent="0.3">
      <c r="A14" s="3">
        <v>2</v>
      </c>
      <c r="B14" s="3">
        <v>3200</v>
      </c>
      <c r="C14" s="3">
        <v>3.5051499783199058</v>
      </c>
      <c r="D14" s="3">
        <v>0.37630000000000002</v>
      </c>
    </row>
    <row r="15" spans="1:4" x14ac:dyDescent="0.3">
      <c r="A15" s="3">
        <v>2</v>
      </c>
      <c r="B15" s="3">
        <v>12800</v>
      </c>
      <c r="C15" s="3">
        <v>4.1072099696478688</v>
      </c>
      <c r="D15" s="3">
        <v>0.19850000000000001</v>
      </c>
    </row>
    <row r="16" spans="1:4" x14ac:dyDescent="0.3">
      <c r="A16" s="3">
        <v>2</v>
      </c>
      <c r="B16" s="3">
        <v>51200</v>
      </c>
      <c r="C16" s="3">
        <v>4.7092699609758304</v>
      </c>
      <c r="D16" s="3">
        <v>0.14030000000000001</v>
      </c>
    </row>
    <row r="17" spans="1:4" x14ac:dyDescent="0.3">
      <c r="A17" s="3">
        <v>2</v>
      </c>
      <c r="B17" s="3">
        <v>204800</v>
      </c>
      <c r="C17" s="3">
        <v>5.3113299523037929</v>
      </c>
      <c r="D17" s="3">
        <v>0.13789999999999999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1B28-920A-4985-A1A8-6303033E6161}">
  <dimension ref="A1:D17"/>
  <sheetViews>
    <sheetView workbookViewId="0">
      <selection activeCell="C21" sqref="C21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1.1910000000000001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0.76990000000000003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0.56440000000000001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0.3745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0.17710000000000001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0.12089999999999999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9.8900000000000002E-2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0.1075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1.1894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0.83260000000000001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0.56259999999999999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0.32279999999999998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0.18490000000000001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0.1201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0.1032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C6E-6E21-42F4-81E4-B0B46FE54D3E}">
  <dimension ref="A1:D17"/>
  <sheetViews>
    <sheetView workbookViewId="0">
      <selection activeCell="D24" sqref="D24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1.1216999999999999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0.98540000000000005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0.9042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0.48649999999999999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0.21629999999999999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0.1273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0.1007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9.7600000000000006E-2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1.1802999999999999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1.0958000000000001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0.97689999999999999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0.44309999999999999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0.2145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0.1298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0.10639999999999999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9.4E-2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71FA-1FB1-4A48-A3F0-60A84DA146C6}">
  <dimension ref="A1:D17"/>
  <sheetViews>
    <sheetView workbookViewId="0">
      <selection activeCell="H22" sqref="H22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1.3654999999999999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0.97009999999999996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0.67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0.37919999999999998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0.20880000000000001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0.1273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9.9000000000000005E-2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9.0499999999999997E-2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1.3404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0.96419999999999995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0.62539999999999996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0.3745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0.1968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0.1303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9.0800000000000006E-2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9.7000000000000003E-2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CFA-3B4D-4D4C-9209-C105446BF5F7}">
  <dimension ref="A1:D17"/>
  <sheetViews>
    <sheetView workbookViewId="0">
      <selection activeCell="G23" sqref="G23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1.1637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1.1473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1.1659999999999999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0.93279999999999996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0.71879999999999999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0.41889999999999999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0.19120000000000001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0.1245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1.2828999999999999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1.3016000000000001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1.0494000000000001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1.0076000000000001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0.5877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0.37330000000000002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0.16589999999999999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B156-B0DA-478F-AE3B-6E32AF7FDCE9}">
  <dimension ref="A1:D17"/>
  <sheetViews>
    <sheetView workbookViewId="0">
      <selection activeCell="C26" sqref="C26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0.91930000000000001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0.67749999999999999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0.37380000000000002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0.20810000000000001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0.13250000000000001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0.1174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0.1081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0.11890000000000001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1.1424000000000001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0.71289999999999998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0.4219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0.1948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0.13189999999999999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0.1087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0.1089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D393-BDD0-4C1E-9D7D-3FFF2CCDD920}">
  <dimension ref="A1:D17"/>
  <sheetViews>
    <sheetView workbookViewId="0">
      <selection activeCell="I24" sqref="I24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1.502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1.2244999999999999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0.87549999999999994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0.49909999999999999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0.25740000000000002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0.17519999999999999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0.1338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0.12479999999999999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1.5234000000000001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1.1664000000000001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0.76800000000000002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0.46650000000000003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0.28199999999999997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0.1646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BE82-C479-4F28-92DF-B0E16D037E35}">
  <dimension ref="A1:D17"/>
  <sheetViews>
    <sheetView workbookViewId="0">
      <selection activeCell="F20" sqref="F20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1.3239000000000001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0.81179999999999997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0.50290000000000001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0.27239999999999998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0.18720000000000001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0.1386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0.12239999999999999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0.1142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1.3880999999999999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0.89990000000000003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0.53769999999999996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0.27929999999999999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0.1706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0.12230000000000001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0.1192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8A15-1891-4E45-B6B6-606FD6295665}">
  <dimension ref="A1:D17"/>
  <sheetViews>
    <sheetView workbookViewId="0">
      <selection activeCell="D2" sqref="D2:D17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0.85609999999999997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0.59930000000000005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0.32140000000000002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0.1489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8.0100000000000005E-2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6.0999999999999999E-2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5.9700000000000003E-2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7.3800000000000004E-2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0.88649999999999995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0.53490000000000004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0.33029999999999998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0.1394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7.8600000000000003E-2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5.91E-2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5.9400000000000001E-2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6.4899999999999999E-2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1C4C-17EF-43A2-AF69-4CF7B9DDAF43}">
  <dimension ref="A1:D17"/>
  <sheetViews>
    <sheetView workbookViewId="0">
      <selection activeCell="H17" sqref="H17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0.93420000000000003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0.6129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0.38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0.2135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0.14560000000000001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0.11169999999999999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0.11509999999999999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0.1104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0.92610000000000003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0.60829999999999995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0.40699999999999997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0.23930000000000001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0.14050000000000001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0.11070000000000001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0.1103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0.10780000000000001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FCDF-D529-4E7E-8CE8-12E724D72A0D}">
  <dimension ref="A1:D17"/>
  <sheetViews>
    <sheetView workbookViewId="0">
      <selection activeCell="D2" sqref="D2:D17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0.78559999999999997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0.41639999999999999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0.31169999999999998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0.19270000000000001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0.14130000000000001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0.1016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9.6000000000000002E-2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8.6300000000000002E-2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0.80479999999999996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0.42549999999999999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0.30299999999999999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0.19339999999999999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0.13700000000000001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0.10349999999999999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8.8200000000000001E-2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8.6099999999999996E-2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0556-69BC-4BBF-BE83-3992F6F9073C}">
  <dimension ref="A1:D15"/>
  <sheetViews>
    <sheetView workbookViewId="0">
      <selection activeCell="H18" sqref="H18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50</v>
      </c>
      <c r="C2" s="2">
        <f t="shared" ref="C2:C15" si="0">LOG(B2)</f>
        <v>1.6989700043360187</v>
      </c>
      <c r="D2" s="2">
        <v>1.1974</v>
      </c>
    </row>
    <row r="3" spans="1:4" x14ac:dyDescent="0.3">
      <c r="A3" s="2">
        <v>1</v>
      </c>
      <c r="B3" s="2">
        <v>200</v>
      </c>
      <c r="C3" s="2">
        <f t="shared" si="0"/>
        <v>2.3010299956639813</v>
      </c>
      <c r="D3" s="2">
        <v>0.60099999999999998</v>
      </c>
    </row>
    <row r="4" spans="1:4" x14ac:dyDescent="0.3">
      <c r="A4" s="2">
        <v>1</v>
      </c>
      <c r="B4" s="2">
        <v>800</v>
      </c>
      <c r="C4" s="2">
        <f t="shared" si="0"/>
        <v>2.9030899869919438</v>
      </c>
      <c r="D4" s="2">
        <v>0.2379</v>
      </c>
    </row>
    <row r="5" spans="1:4" x14ac:dyDescent="0.3">
      <c r="A5" s="2">
        <v>1</v>
      </c>
      <c r="B5" s="2">
        <v>3200</v>
      </c>
      <c r="C5" s="2">
        <f t="shared" si="0"/>
        <v>3.5051499783199058</v>
      </c>
      <c r="D5" s="2">
        <v>0.1351</v>
      </c>
    </row>
    <row r="6" spans="1:4" x14ac:dyDescent="0.3">
      <c r="A6" s="2">
        <v>1</v>
      </c>
      <c r="B6" s="2">
        <v>12800</v>
      </c>
      <c r="C6" s="2">
        <f t="shared" si="0"/>
        <v>4.1072099696478688</v>
      </c>
      <c r="D6" s="2">
        <v>0.1031</v>
      </c>
    </row>
    <row r="7" spans="1:4" x14ac:dyDescent="0.3">
      <c r="A7" s="2">
        <v>1</v>
      </c>
      <c r="B7" s="2">
        <v>51200</v>
      </c>
      <c r="C7" s="2">
        <f t="shared" si="0"/>
        <v>4.7092699609758304</v>
      </c>
      <c r="D7" s="2">
        <v>0.1047</v>
      </c>
    </row>
    <row r="8" spans="1:4" x14ac:dyDescent="0.3">
      <c r="A8" s="2">
        <v>1</v>
      </c>
      <c r="B8" s="2">
        <v>204800</v>
      </c>
      <c r="C8" s="2">
        <f t="shared" si="0"/>
        <v>5.3113299523037929</v>
      </c>
      <c r="D8" s="2">
        <v>9.9299999999999999E-2</v>
      </c>
    </row>
    <row r="9" spans="1:4" x14ac:dyDescent="0.3">
      <c r="A9" s="3">
        <v>2</v>
      </c>
      <c r="B9" s="3">
        <v>50</v>
      </c>
      <c r="C9" s="3">
        <f t="shared" si="0"/>
        <v>1.6989700043360187</v>
      </c>
      <c r="D9" s="3">
        <v>1.427</v>
      </c>
    </row>
    <row r="10" spans="1:4" x14ac:dyDescent="0.3">
      <c r="A10" s="3">
        <v>2</v>
      </c>
      <c r="B10" s="3">
        <v>200</v>
      </c>
      <c r="C10" s="3">
        <f t="shared" si="0"/>
        <v>2.3010299956639813</v>
      </c>
      <c r="D10" s="3">
        <v>0.62560000000000004</v>
      </c>
    </row>
    <row r="11" spans="1:4" x14ac:dyDescent="0.3">
      <c r="A11" s="3">
        <v>2</v>
      </c>
      <c r="B11" s="3">
        <v>800</v>
      </c>
      <c r="C11" s="3">
        <f t="shared" si="0"/>
        <v>2.9030899869919438</v>
      </c>
      <c r="D11" s="3">
        <v>0.2276</v>
      </c>
    </row>
    <row r="12" spans="1:4" x14ac:dyDescent="0.3">
      <c r="A12" s="3">
        <v>2</v>
      </c>
      <c r="B12" s="3">
        <v>3200</v>
      </c>
      <c r="C12" s="3">
        <f t="shared" si="0"/>
        <v>3.5051499783199058</v>
      </c>
      <c r="D12" s="3">
        <v>0.1323</v>
      </c>
    </row>
    <row r="13" spans="1:4" x14ac:dyDescent="0.3">
      <c r="A13" s="3">
        <v>2</v>
      </c>
      <c r="B13" s="3">
        <v>12800</v>
      </c>
      <c r="C13" s="3">
        <f t="shared" si="0"/>
        <v>4.1072099696478688</v>
      </c>
      <c r="D13" s="3">
        <v>0.1045</v>
      </c>
    </row>
    <row r="14" spans="1:4" x14ac:dyDescent="0.3">
      <c r="A14" s="3">
        <v>2</v>
      </c>
      <c r="B14" s="3">
        <v>51200</v>
      </c>
      <c r="C14" s="3">
        <f t="shared" si="0"/>
        <v>4.7092699609758304</v>
      </c>
      <c r="D14" s="3">
        <v>9.6100000000000005E-2</v>
      </c>
    </row>
    <row r="15" spans="1:4" x14ac:dyDescent="0.3">
      <c r="A15" s="3">
        <v>2</v>
      </c>
      <c r="B15" s="3">
        <v>204800</v>
      </c>
      <c r="C15" s="3">
        <f t="shared" si="0"/>
        <v>5.3113299523037929</v>
      </c>
      <c r="D15" s="3">
        <v>9.6799999999999997E-2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2C30-5F8E-4CEE-ABBD-AAD178CA44D8}">
  <dimension ref="A1:D17"/>
  <sheetViews>
    <sheetView workbookViewId="0">
      <selection activeCell="F20" sqref="F20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0.74299999999999999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0.4546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0.26790000000000003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0.1973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0.13450000000000001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0.1195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0.1139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0.12230000000000001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0.72809999999999997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0.43930000000000002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0.26290000000000002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0.1585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0.1376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0.1234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0.1169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FDA-7CB7-46FE-86BF-3C25CECE05FF}">
  <dimension ref="A1:D17"/>
  <sheetViews>
    <sheetView workbookViewId="0">
      <selection activeCell="H19" sqref="H19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0.89119999999999999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0.58160000000000001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0.33279999999999998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0.20830000000000001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0.14410000000000001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0.1258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0.1232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0.13009999999999999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0.96109999999999995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0.55900000000000005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0.34839999999999999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0.19209999999999999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0.14380000000000001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0.12429999999999999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0.11650000000000001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194A-C891-49DD-A93F-276110CDDA54}">
  <dimension ref="A1:D17"/>
  <sheetViews>
    <sheetView workbookViewId="0">
      <selection activeCell="H21" sqref="H21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1.4137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1.2444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0.85019999999999996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0.373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0.2112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0.12709999999999999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0.1103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9.7799999999999998E-2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1.3932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1.1343000000000001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0.8327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0.42649999999999999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0.1966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0.12759999999999999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0.1074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0.10100000000000001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34A-7DC2-46A6-AB8F-0E5F7AC2B598}">
  <dimension ref="A1:D17"/>
  <sheetViews>
    <sheetView workbookViewId="0">
      <selection activeCell="K30" sqref="K30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0.93149999999999999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0.4496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0.21099999999999999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0.12870000000000001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0.1168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0.1045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0.1046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0.1118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0.92989999999999995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0.46260000000000001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0.19839999999999999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0.13139999999999999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0.10539999999999999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0.1022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9.7799999999999998E-2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9.9599999999999994E-2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2CF3-0C80-4AAB-BBAF-3BAC56015C4D}">
  <dimension ref="A1:D17"/>
  <sheetViews>
    <sheetView workbookViewId="0">
      <selection activeCell="I22" sqref="I22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1.5517000000000001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0.93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0.5262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0.25640000000000002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0.16289999999999999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0.1244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0.11749999999999999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0.11609999999999999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1.6284000000000001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0.91769999999999996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0.48230000000000001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0.23530000000000001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0.14749999999999999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0.12470000000000001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0.1168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0.11600000000000001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7F9E-42C0-42C4-AA17-ADB1BB3990EF}">
  <dimension ref="A1:D17"/>
  <sheetViews>
    <sheetView tabSelected="1" workbookViewId="0">
      <selection activeCell="F9" sqref="F9"/>
    </sheetView>
  </sheetViews>
  <sheetFormatPr defaultRowHeight="14.4" x14ac:dyDescent="0.3"/>
  <cols>
    <col min="1" max="1" width="9" bestFit="1" customWidth="1"/>
    <col min="2" max="2" width="24.88671875" bestFit="1" customWidth="1"/>
    <col min="3" max="3" width="28.88671875" bestFit="1" customWidth="1"/>
    <col min="4" max="4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12.5</v>
      </c>
      <c r="C2" s="2">
        <f>LOG(B2)</f>
        <v>1.0969100130080565</v>
      </c>
      <c r="D2" s="2">
        <v>1.8281000000000001</v>
      </c>
    </row>
    <row r="3" spans="1:4" x14ac:dyDescent="0.3">
      <c r="A3" s="2">
        <v>1</v>
      </c>
      <c r="B3" s="2">
        <v>50</v>
      </c>
      <c r="C3" s="2">
        <f t="shared" ref="C3:C17" si="0">LOG(B3)</f>
        <v>1.6989700043360187</v>
      </c>
      <c r="D3" s="2">
        <v>1.6896</v>
      </c>
    </row>
    <row r="4" spans="1:4" x14ac:dyDescent="0.3">
      <c r="A4" s="2">
        <v>1</v>
      </c>
      <c r="B4" s="2">
        <v>200</v>
      </c>
      <c r="C4" s="2">
        <f t="shared" si="0"/>
        <v>2.3010299956639813</v>
      </c>
      <c r="D4" s="2">
        <v>1.2321</v>
      </c>
    </row>
    <row r="5" spans="1:4" x14ac:dyDescent="0.3">
      <c r="A5" s="2">
        <v>1</v>
      </c>
      <c r="B5" s="2">
        <v>800</v>
      </c>
      <c r="C5" s="2">
        <f t="shared" si="0"/>
        <v>2.9030899869919438</v>
      </c>
      <c r="D5" s="2">
        <v>1.0284</v>
      </c>
    </row>
    <row r="6" spans="1:4" x14ac:dyDescent="0.3">
      <c r="A6" s="2">
        <v>1</v>
      </c>
      <c r="B6" s="2">
        <v>3200</v>
      </c>
      <c r="C6" s="2">
        <f t="shared" si="0"/>
        <v>3.5051499783199058</v>
      </c>
      <c r="D6" s="2">
        <v>0.63529999999999998</v>
      </c>
    </row>
    <row r="7" spans="1:4" x14ac:dyDescent="0.3">
      <c r="A7" s="2">
        <v>1</v>
      </c>
      <c r="B7" s="2">
        <v>12800</v>
      </c>
      <c r="C7" s="2">
        <f t="shared" si="0"/>
        <v>4.1072099696478688</v>
      </c>
      <c r="D7" s="2">
        <v>0.28039999999999998</v>
      </c>
    </row>
    <row r="8" spans="1:4" x14ac:dyDescent="0.3">
      <c r="A8" s="2">
        <v>1</v>
      </c>
      <c r="B8" s="2">
        <v>51200</v>
      </c>
      <c r="C8" s="2">
        <f t="shared" si="0"/>
        <v>4.7092699609758304</v>
      </c>
      <c r="D8" s="2">
        <v>0.15529999999999999</v>
      </c>
    </row>
    <row r="9" spans="1:4" x14ac:dyDescent="0.3">
      <c r="A9" s="2">
        <v>1</v>
      </c>
      <c r="B9" s="2">
        <v>204800</v>
      </c>
      <c r="C9" s="2">
        <f t="shared" si="0"/>
        <v>5.3113299523037929</v>
      </c>
      <c r="D9" s="2">
        <v>0.1119</v>
      </c>
    </row>
    <row r="10" spans="1:4" x14ac:dyDescent="0.3">
      <c r="A10" s="3">
        <v>2</v>
      </c>
      <c r="B10" s="3">
        <v>12.5</v>
      </c>
      <c r="C10" s="3">
        <f t="shared" si="0"/>
        <v>1.0969100130080565</v>
      </c>
      <c r="D10" s="3">
        <v>1.7638</v>
      </c>
    </row>
    <row r="11" spans="1:4" x14ac:dyDescent="0.3">
      <c r="A11" s="3">
        <v>2</v>
      </c>
      <c r="B11" s="3">
        <v>50</v>
      </c>
      <c r="C11" s="3">
        <f t="shared" si="0"/>
        <v>1.6989700043360187</v>
      </c>
      <c r="D11" s="3">
        <v>1.5548999999999999</v>
      </c>
    </row>
    <row r="12" spans="1:4" x14ac:dyDescent="0.3">
      <c r="A12" s="3">
        <v>2</v>
      </c>
      <c r="B12" s="3">
        <v>200</v>
      </c>
      <c r="C12" s="3">
        <f t="shared" si="0"/>
        <v>2.3010299956639813</v>
      </c>
      <c r="D12" s="3">
        <v>1.2573000000000001</v>
      </c>
    </row>
    <row r="13" spans="1:4" x14ac:dyDescent="0.3">
      <c r="A13" s="3">
        <v>2</v>
      </c>
      <c r="B13" s="3">
        <v>800</v>
      </c>
      <c r="C13" s="3">
        <f t="shared" si="0"/>
        <v>2.9030899869919438</v>
      </c>
      <c r="D13" s="3">
        <v>0.87660000000000005</v>
      </c>
    </row>
    <row r="14" spans="1:4" x14ac:dyDescent="0.3">
      <c r="A14" s="3">
        <v>2</v>
      </c>
      <c r="B14" s="3">
        <v>3200</v>
      </c>
      <c r="C14" s="3">
        <f t="shared" si="0"/>
        <v>3.5051499783199058</v>
      </c>
      <c r="D14" s="3">
        <v>0.61939999999999995</v>
      </c>
    </row>
    <row r="15" spans="1:4" x14ac:dyDescent="0.3">
      <c r="A15" s="3">
        <v>2</v>
      </c>
      <c r="B15" s="3">
        <v>12800</v>
      </c>
      <c r="C15" s="3">
        <f t="shared" si="0"/>
        <v>4.1072099696478688</v>
      </c>
      <c r="D15" s="3">
        <v>0.29289999999999999</v>
      </c>
    </row>
    <row r="16" spans="1:4" x14ac:dyDescent="0.3">
      <c r="A16" s="3">
        <v>2</v>
      </c>
      <c r="B16" s="3">
        <v>51200</v>
      </c>
      <c r="C16" s="3">
        <f t="shared" si="0"/>
        <v>4.7092699609758304</v>
      </c>
      <c r="D16" s="3">
        <v>0.16009999999999999</v>
      </c>
    </row>
    <row r="17" spans="1:4" x14ac:dyDescent="0.3">
      <c r="A17" s="3">
        <v>2</v>
      </c>
      <c r="B17" s="3">
        <v>204800</v>
      </c>
      <c r="C17" s="3">
        <f t="shared" si="0"/>
        <v>5.3113299523037929</v>
      </c>
      <c r="D17" s="3">
        <v>0.1133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044-101 17 DPI</vt:lpstr>
      <vt:lpstr>044-102 15 DPI</vt:lpstr>
      <vt:lpstr>044-103 15 DPI</vt:lpstr>
      <vt:lpstr>044-104 15 DPI</vt:lpstr>
      <vt:lpstr>044-109 14 DPI</vt:lpstr>
      <vt:lpstr>044-110 13 DPI</vt:lpstr>
      <vt:lpstr>044-112 16 DPI</vt:lpstr>
      <vt:lpstr> 044-114 14 DPI</vt:lpstr>
      <vt:lpstr>044-116 13 DPI</vt:lpstr>
      <vt:lpstr>044-117 15 DPI</vt:lpstr>
      <vt:lpstr>044-118 15 DPI</vt:lpstr>
      <vt:lpstr>044-122 14 DPI</vt:lpstr>
      <vt:lpstr>044-126 14 DPI</vt:lpstr>
      <vt:lpstr>044-127 14 DPI</vt:lpstr>
      <vt:lpstr>044-130 14 DPI</vt:lpstr>
      <vt:lpstr>044-131 13 DPI</vt:lpstr>
      <vt:lpstr>044-132 14 DPI</vt:lpstr>
      <vt:lpstr>044-133 15 DPI</vt:lpstr>
    </vt:vector>
  </TitlesOfParts>
  <Company>Department of Pediatrics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Krabbe</dc:creator>
  <cp:lastModifiedBy>Nicholas P. Krabbe</cp:lastModifiedBy>
  <dcterms:created xsi:type="dcterms:W3CDTF">2022-10-05T18:41:11Z</dcterms:created>
  <dcterms:modified xsi:type="dcterms:W3CDTF">2023-06-19T22:11:05Z</dcterms:modified>
</cp:coreProperties>
</file>