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ntibody and Cellular Assays\Antibody Work\Correlates of Protection (P1 Animals)\WVE and PRNT\IgG WVE (exp 1971)\Final Raw Data, figures, and code\Combined Raw Curves (Final)\"/>
    </mc:Choice>
  </mc:AlternateContent>
  <xr:revisionPtr revIDLastSave="0" documentId="13_ncr:1_{315FA17A-D604-47AD-A765-5313B16B3AEE}" xr6:coauthVersionLast="36" xr6:coauthVersionMax="36" xr10:uidLastSave="{00000000-0000-0000-0000-000000000000}"/>
  <bookViews>
    <workbookView xWindow="0" yWindow="0" windowWidth="7056" windowHeight="228" firstSheet="10" activeTab="17" xr2:uid="{46ACAFFD-06BF-47B6-9CDF-D9212184BE8E}"/>
  </bookViews>
  <sheets>
    <sheet name="044-101 (No Sample)" sheetId="1" r:id="rId1"/>
    <sheet name="044-102 24 DPI" sheetId="2" r:id="rId2"/>
    <sheet name="044-103 22 DPI" sheetId="3" r:id="rId3"/>
    <sheet name="044-104 22 DPI" sheetId="19" r:id="rId4"/>
    <sheet name="044-109 21 DPI" sheetId="5" r:id="rId5"/>
    <sheet name="044-110 23 DPI" sheetId="6" r:id="rId6"/>
    <sheet name="044-112 23 DPI" sheetId="7" r:id="rId7"/>
    <sheet name=" 044-114 21 DPI" sheetId="8" r:id="rId8"/>
    <sheet name="044-116 23 DPI" sheetId="9" r:id="rId9"/>
    <sheet name="044-117 22 DPI" sheetId="10" r:id="rId10"/>
    <sheet name="044-118 18 DPI" sheetId="11" r:id="rId11"/>
    <sheet name="044-122 21 DPI" sheetId="12" r:id="rId12"/>
    <sheet name="044-126 18 DPI" sheetId="13" r:id="rId13"/>
    <sheet name="044-127 21 DPI" sheetId="14" r:id="rId14"/>
    <sheet name="044-130 21 DPI" sheetId="15" r:id="rId15"/>
    <sheet name="044-131 20 DPI" sheetId="16" r:id="rId16"/>
    <sheet name="044-132 21 DPI" sheetId="17" r:id="rId17"/>
    <sheet name="044-133 22 DPI" sheetId="18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9" l="1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17" i="18" l="1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17" i="17" l="1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17" i="16" l="1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17" i="15" l="1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17" i="14" l="1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17" i="13" l="1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5" i="12" l="1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7" i="11" l="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17" i="10" l="1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7" i="9" l="1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7" i="8" l="1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7" i="7" l="1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7" i="6" l="1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7" i="5" l="1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7" i="3" l="1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7" i="2" l="1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<sst xmlns="http://schemas.openxmlformats.org/spreadsheetml/2006/main" count="72" uniqueCount="4">
  <si>
    <t>Replicate</t>
  </si>
  <si>
    <t>Reciprocal_Serum_Dilution</t>
  </si>
  <si>
    <t>Log_Reciprocal_Serum_Dilution</t>
  </si>
  <si>
    <t>OD450_Reading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</si>
</sst>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D4FC-FA65-40DE-91C2-C66A474C68D4}">
  <dimension ref="A1:D17"/>
  <sheetViews>
    <sheetView workbookViewId="0">
      <selection activeCell="C23" sqref="C23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v>1.0969100130080565</v>
      </c>
      <c r="D2" s="2"/>
    </row>
    <row r="3" spans="1:4" x14ac:dyDescent="0.3">
      <c r="A3" s="2">
        <v>1</v>
      </c>
      <c r="B3" s="2">
        <v>50</v>
      </c>
      <c r="C3" s="2">
        <v>1.6989700043360187</v>
      </c>
      <c r="D3" s="2"/>
    </row>
    <row r="4" spans="1:4" x14ac:dyDescent="0.3">
      <c r="A4" s="2">
        <v>1</v>
      </c>
      <c r="B4" s="2">
        <v>200</v>
      </c>
      <c r="C4" s="2">
        <v>2.3010299956639813</v>
      </c>
      <c r="D4" s="2"/>
    </row>
    <row r="5" spans="1:4" x14ac:dyDescent="0.3">
      <c r="A5" s="2">
        <v>1</v>
      </c>
      <c r="B5" s="2">
        <v>800</v>
      </c>
      <c r="C5" s="2">
        <v>2.9030899869919438</v>
      </c>
      <c r="D5" s="2"/>
    </row>
    <row r="6" spans="1:4" x14ac:dyDescent="0.3">
      <c r="A6" s="2">
        <v>1</v>
      </c>
      <c r="B6" s="2">
        <v>3200</v>
      </c>
      <c r="C6" s="2">
        <v>3.5051499783199058</v>
      </c>
      <c r="D6" s="2"/>
    </row>
    <row r="7" spans="1:4" x14ac:dyDescent="0.3">
      <c r="A7" s="2">
        <v>1</v>
      </c>
      <c r="B7" s="2">
        <v>12800</v>
      </c>
      <c r="C7" s="2">
        <v>4.1072099696478688</v>
      </c>
      <c r="D7" s="2"/>
    </row>
    <row r="8" spans="1:4" x14ac:dyDescent="0.3">
      <c r="A8" s="2">
        <v>1</v>
      </c>
      <c r="B8" s="2">
        <v>51200</v>
      </c>
      <c r="C8" s="2">
        <v>4.7092699609758304</v>
      </c>
      <c r="D8" s="2"/>
    </row>
    <row r="9" spans="1:4" x14ac:dyDescent="0.3">
      <c r="A9" s="2">
        <v>1</v>
      </c>
      <c r="B9" s="2">
        <v>204800</v>
      </c>
      <c r="C9" s="2">
        <v>5.3113299523037929</v>
      </c>
      <c r="D9" s="2"/>
    </row>
    <row r="10" spans="1:4" x14ac:dyDescent="0.3">
      <c r="A10" s="3">
        <v>2</v>
      </c>
      <c r="B10" s="3">
        <v>12.5</v>
      </c>
      <c r="C10" s="3">
        <v>1.0969100130080565</v>
      </c>
      <c r="D10" s="3"/>
    </row>
    <row r="11" spans="1:4" x14ac:dyDescent="0.3">
      <c r="A11" s="3">
        <v>2</v>
      </c>
      <c r="B11" s="3">
        <v>50</v>
      </c>
      <c r="C11" s="3">
        <v>1.6989700043360187</v>
      </c>
      <c r="D11" s="3"/>
    </row>
    <row r="12" spans="1:4" x14ac:dyDescent="0.3">
      <c r="A12" s="3">
        <v>2</v>
      </c>
      <c r="B12" s="3">
        <v>200</v>
      </c>
      <c r="C12" s="3">
        <v>2.3010299956639813</v>
      </c>
      <c r="D12" s="3"/>
    </row>
    <row r="13" spans="1:4" x14ac:dyDescent="0.3">
      <c r="A13" s="3">
        <v>2</v>
      </c>
      <c r="B13" s="3">
        <v>800</v>
      </c>
      <c r="C13" s="3">
        <v>2.9030899869919438</v>
      </c>
      <c r="D13" s="3"/>
    </row>
    <row r="14" spans="1:4" x14ac:dyDescent="0.3">
      <c r="A14" s="3">
        <v>2</v>
      </c>
      <c r="B14" s="3">
        <v>3200</v>
      </c>
      <c r="C14" s="3">
        <v>3.5051499783199058</v>
      </c>
      <c r="D14" s="3"/>
    </row>
    <row r="15" spans="1:4" x14ac:dyDescent="0.3">
      <c r="A15" s="3">
        <v>2</v>
      </c>
      <c r="B15" s="3">
        <v>12800</v>
      </c>
      <c r="C15" s="3">
        <v>4.1072099696478688</v>
      </c>
      <c r="D15" s="3"/>
    </row>
    <row r="16" spans="1:4" x14ac:dyDescent="0.3">
      <c r="A16" s="3">
        <v>2</v>
      </c>
      <c r="B16" s="3">
        <v>51200</v>
      </c>
      <c r="C16" s="3">
        <v>4.7092699609758304</v>
      </c>
      <c r="D16" s="3"/>
    </row>
    <row r="17" spans="1:4" x14ac:dyDescent="0.3">
      <c r="A17" s="3">
        <v>2</v>
      </c>
      <c r="B17" s="3">
        <v>204800</v>
      </c>
      <c r="C17" s="3">
        <v>5.3113299523037929</v>
      </c>
      <c r="D17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81C4C-17EF-43A2-AF69-4CF7B9DDAF43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1.1997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0.88290000000000002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0.61819999999999997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0.32950000000000002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0.1759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0.1153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0.1075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0.105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1.2548999999999999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0.86709999999999998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0.57909999999999995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0.3337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0.17169999999999999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0.124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0.1104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FCDF-D529-4E7E-8CE8-12E724D72A0D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1.3183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0.91379999999999995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0.629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0.37030000000000002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0.21010000000000001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0.1229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9.5100000000000004E-2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8.9599999999999999E-2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1.1999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0.80059999999999998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0.58099999999999996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0.34429999999999999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0.20569999999999999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0.1258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9.6699999999999994E-2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8.7999999999999995E-2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0556-69BC-4BBF-BE83-3992F6F9073C}">
  <dimension ref="A1:D15"/>
  <sheetViews>
    <sheetView workbookViewId="0">
      <selection activeCell="D2" sqref="D2:D15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50</v>
      </c>
      <c r="C2" s="2">
        <f t="shared" ref="C2:C15" si="0">LOG(B2)</f>
        <v>1.6989700043360187</v>
      </c>
      <c r="D2" s="2">
        <v>0.28060000000000002</v>
      </c>
    </row>
    <row r="3" spans="1:4" x14ac:dyDescent="0.3">
      <c r="A3" s="2">
        <v>1</v>
      </c>
      <c r="B3" s="2">
        <v>200</v>
      </c>
      <c r="C3" s="2">
        <f t="shared" si="0"/>
        <v>2.3010299956639813</v>
      </c>
      <c r="D3" s="2">
        <v>0.1583</v>
      </c>
    </row>
    <row r="4" spans="1:4" x14ac:dyDescent="0.3">
      <c r="A4" s="2">
        <v>1</v>
      </c>
      <c r="B4" s="2">
        <v>800</v>
      </c>
      <c r="C4" s="2">
        <f t="shared" si="0"/>
        <v>2.9030899869919438</v>
      </c>
      <c r="D4" s="2">
        <v>0.10150000000000001</v>
      </c>
    </row>
    <row r="5" spans="1:4" x14ac:dyDescent="0.3">
      <c r="A5" s="2">
        <v>1</v>
      </c>
      <c r="B5" s="2">
        <v>3200</v>
      </c>
      <c r="C5" s="2">
        <f t="shared" si="0"/>
        <v>3.5051499783199058</v>
      </c>
      <c r="D5" s="2">
        <v>8.8200000000000001E-2</v>
      </c>
    </row>
    <row r="6" spans="1:4" x14ac:dyDescent="0.3">
      <c r="A6" s="2">
        <v>1</v>
      </c>
      <c r="B6" s="2">
        <v>12800</v>
      </c>
      <c r="C6" s="2">
        <f t="shared" si="0"/>
        <v>4.1072099696478688</v>
      </c>
      <c r="D6" s="2">
        <v>8.8900000000000007E-2</v>
      </c>
    </row>
    <row r="7" spans="1:4" x14ac:dyDescent="0.3">
      <c r="A7" s="2">
        <v>1</v>
      </c>
      <c r="B7" s="2">
        <v>51200</v>
      </c>
      <c r="C7" s="2">
        <f t="shared" si="0"/>
        <v>4.7092699609758304</v>
      </c>
      <c r="D7" s="2">
        <v>9.8000000000000004E-2</v>
      </c>
    </row>
    <row r="8" spans="1:4" x14ac:dyDescent="0.3">
      <c r="A8" s="2">
        <v>1</v>
      </c>
      <c r="B8" s="2">
        <v>204800</v>
      </c>
      <c r="C8" s="2">
        <f t="shared" si="0"/>
        <v>5.3113299523037929</v>
      </c>
      <c r="D8" s="2">
        <v>9.7000000000000003E-2</v>
      </c>
    </row>
    <row r="9" spans="1:4" x14ac:dyDescent="0.3">
      <c r="A9" s="3">
        <v>2</v>
      </c>
      <c r="B9" s="3">
        <v>50</v>
      </c>
      <c r="C9" s="3">
        <f t="shared" si="0"/>
        <v>1.6989700043360187</v>
      </c>
      <c r="D9" s="3">
        <v>0.2923</v>
      </c>
    </row>
    <row r="10" spans="1:4" x14ac:dyDescent="0.3">
      <c r="A10" s="3">
        <v>2</v>
      </c>
      <c r="B10" s="3">
        <v>200</v>
      </c>
      <c r="C10" s="3">
        <f t="shared" si="0"/>
        <v>2.3010299956639813</v>
      </c>
      <c r="D10" s="3">
        <v>0.1477</v>
      </c>
    </row>
    <row r="11" spans="1:4" x14ac:dyDescent="0.3">
      <c r="A11" s="3">
        <v>2</v>
      </c>
      <c r="B11" s="3">
        <v>800</v>
      </c>
      <c r="C11" s="3">
        <f t="shared" si="0"/>
        <v>2.9030899869919438</v>
      </c>
      <c r="D11" s="3">
        <v>9.7299999999999998E-2</v>
      </c>
    </row>
    <row r="12" spans="1:4" x14ac:dyDescent="0.3">
      <c r="A12" s="3">
        <v>2</v>
      </c>
      <c r="B12" s="3">
        <v>3200</v>
      </c>
      <c r="C12" s="3">
        <f t="shared" si="0"/>
        <v>3.5051499783199058</v>
      </c>
      <c r="D12" s="3">
        <v>8.3500000000000005E-2</v>
      </c>
    </row>
    <row r="13" spans="1:4" x14ac:dyDescent="0.3">
      <c r="A13" s="3">
        <v>2</v>
      </c>
      <c r="B13" s="3">
        <v>12800</v>
      </c>
      <c r="C13" s="3">
        <f t="shared" si="0"/>
        <v>4.1072099696478688</v>
      </c>
      <c r="D13" s="3">
        <v>9.0200000000000002E-2</v>
      </c>
    </row>
    <row r="14" spans="1:4" x14ac:dyDescent="0.3">
      <c r="A14" s="3">
        <v>2</v>
      </c>
      <c r="B14" s="3">
        <v>51200</v>
      </c>
      <c r="C14" s="3">
        <f t="shared" si="0"/>
        <v>4.7092699609758304</v>
      </c>
      <c r="D14" s="3">
        <v>9.2700000000000005E-2</v>
      </c>
    </row>
    <row r="15" spans="1:4" x14ac:dyDescent="0.3">
      <c r="A15" s="3">
        <v>2</v>
      </c>
      <c r="B15" s="3">
        <v>204800</v>
      </c>
      <c r="C15" s="3">
        <f t="shared" si="0"/>
        <v>5.3113299523037929</v>
      </c>
      <c r="D15" s="3">
        <v>9.8599999999999993E-2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2C30-5F8E-4CEE-ABBD-AAD178CA44D8}">
  <dimension ref="A1:D17"/>
  <sheetViews>
    <sheetView workbookViewId="0">
      <selection activeCell="J31" sqref="J31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1.4134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1.4568000000000001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1.1721999999999999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0.78549999999999998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0.4113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0.21890000000000001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0.14899999999999999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0.1215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1.546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1.3015000000000001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1.1127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0.74260000000000004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0.41860000000000003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0.219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0.1424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0FDA-7CB7-46FE-86BF-3C25CECE05FF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1.3180000000000001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0.96199999999999997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0.63649999999999995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0.36349999999999999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0.19750000000000001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0.154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0.12970000000000001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0.12570000000000001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1.2197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0.91930000000000001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0.6321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0.37959999999999999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0.21279999999999999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0.15279999999999999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0.13100000000000001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0.13900000000000001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194A-C891-49DD-A93F-276110CDDA54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1.4962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1.5790999999999999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1.0829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0.52749999999999997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0.25409999999999999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0.15029999999999999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0.1065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0.10299999999999999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1.6700999999999999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1.4610000000000001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1.0445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0.5343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0.2429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0.14599999999999999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0.11070000000000001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0.1036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E34A-7DC2-46A6-AB8F-0E5F7AC2B598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1.4174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0.68579999999999997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0.34839999999999999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0.18099999999999999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0.1244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0.1075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0.10929999999999999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0.1017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1.2143999999999999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0.68730000000000002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0.35520000000000002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0.1734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0.1177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0.1143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9.8699999999999996E-2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0.1037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2CF3-0C80-4AAB-BBAF-3BAC56015C4D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2.0657000000000001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1.3842000000000001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0.67579999999999996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0.27700000000000002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0.1595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0.12540000000000001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0.12640000000000001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0.11899999999999999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1.9093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1.1507000000000001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0.57099999999999995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0.2893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0.1618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0.12690000000000001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0.1196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7F9E-42C0-42C4-AA17-ADB1BB3990EF}">
  <dimension ref="A1:D17"/>
  <sheetViews>
    <sheetView tabSelected="1"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1.4309000000000001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1.4638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1.5001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1.3343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0.91080000000000005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0.40189999999999998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0.18629999999999999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0.13730000000000001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1.3753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1.3017000000000001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1.3495999999999999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1.2465999999999999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0.95040000000000002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0.43109999999999998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0.1918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0.13109999999999999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1B28-920A-4985-A1A8-6303033E6161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1.2019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0.97450000000000003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0.78320000000000001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0.45229999999999998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0.23300000000000001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0.1166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9.8400000000000001E-2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9.7600000000000006E-2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1.4702999999999999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1.1840999999999999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0.87680000000000002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0.47270000000000001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0.2243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0.1183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9.8599999999999993E-2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9.2799999999999994E-2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3C6E-6E21-42F4-81E4-B0B46FE54D3E}">
  <dimension ref="A1:D17"/>
  <sheetViews>
    <sheetView workbookViewId="0">
      <selection activeCell="F20" sqref="F20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1.4213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1.2267999999999999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0.95850000000000002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0.38719999999999999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0.2152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0.122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0.1022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9.9199999999999997E-2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1.3848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1.2354000000000001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0.98170000000000002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0.46029999999999999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0.2069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0.1244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0.1037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9.8500000000000004E-2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71FA-1FB1-4A48-A3F0-60A84DA146C6}">
  <dimension ref="A1:D17"/>
  <sheetViews>
    <sheetView workbookViewId="0">
      <selection activeCell="E24" sqref="E24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1.5437000000000001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1.2607999999999999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0.92589999999999995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0.4617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0.22309999999999999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0.12759999999999999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9.4600000000000004E-2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9.7900000000000001E-2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1.5661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1.2251000000000001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0.7359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0.44779999999999998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0.21529999999999999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0.12559999999999999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9.2999999999999999E-2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9.0200000000000002E-2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2CFA-3B4D-4D4C-9209-C105446BF5F7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1.5254000000000001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1.5823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1.4812000000000001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1.1465000000000001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0.82150000000000001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0.47210000000000002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0.18740000000000001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0.12280000000000001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1.3939999999999999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1.4106000000000001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1.4224000000000001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1.0723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0.8982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0.505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0.22359999999999999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0.14510000000000001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B156-B0DA-478F-AE3B-6E32AF7FDCE9}">
  <dimension ref="A1:D17"/>
  <sheetViews>
    <sheetView workbookViewId="0">
      <selection activeCell="D25" sqref="D25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1.4535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1.0362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0.49430000000000002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0.23369999999999999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0.14330000000000001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0.1245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0.1187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0.1143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1.5423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1.0213000000000001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0.46300000000000002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0.2213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0.14330000000000001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0.1245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0.12039999999999999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0.1575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D393-BDD0-4C1E-9D7D-3FFF2CCDD920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1.6554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1.6183000000000001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1.6738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1.0190999999999999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0.49869999999999998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0.24579999999999999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0.14940000000000001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0.13300000000000001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1.9072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1.5768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1.4157999999999999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0.95940000000000003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0.4551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0.23549999999999999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0.1588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0.1205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BE82-C479-4F28-92DF-B0E16D037E35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1.9824999999999999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1.7228000000000001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1.3960999999999999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0.77790000000000004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0.38750000000000001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0.21609999999999999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0.1391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0.13270000000000001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2.0684999999999998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1.7396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1.1901999999999999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0.71379999999999999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0.34570000000000001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0.2056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0.1404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8A15-1891-4E45-B6B6-606FD6295665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1.4542999999999999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1.5919000000000001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1.0669999999999999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0.81310000000000004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0.45340000000000003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0.2082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0.1003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6.9599999999999995E-2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1.6508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1.4489000000000001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1.0323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0.81840000000000002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0.47820000000000001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0.18509999999999999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0.104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6.8500000000000005E-2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044-101 (No Sample)</vt:lpstr>
      <vt:lpstr>044-102 24 DPI</vt:lpstr>
      <vt:lpstr>044-103 22 DPI</vt:lpstr>
      <vt:lpstr>044-104 22 DPI</vt:lpstr>
      <vt:lpstr>044-109 21 DPI</vt:lpstr>
      <vt:lpstr>044-110 23 DPI</vt:lpstr>
      <vt:lpstr>044-112 23 DPI</vt:lpstr>
      <vt:lpstr> 044-114 21 DPI</vt:lpstr>
      <vt:lpstr>044-116 23 DPI</vt:lpstr>
      <vt:lpstr>044-117 22 DPI</vt:lpstr>
      <vt:lpstr>044-118 18 DPI</vt:lpstr>
      <vt:lpstr>044-122 21 DPI</vt:lpstr>
      <vt:lpstr>044-126 18 DPI</vt:lpstr>
      <vt:lpstr>044-127 21 DPI</vt:lpstr>
      <vt:lpstr>044-130 21 DPI</vt:lpstr>
      <vt:lpstr>044-131 20 DPI</vt:lpstr>
      <vt:lpstr>044-132 21 DPI</vt:lpstr>
      <vt:lpstr>044-133 22 DPI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Krabbe</dc:creator>
  <cp:lastModifiedBy>Nicholas P. Krabbe</cp:lastModifiedBy>
  <dcterms:created xsi:type="dcterms:W3CDTF">2022-10-05T18:41:11Z</dcterms:created>
  <dcterms:modified xsi:type="dcterms:W3CDTF">2023-06-19T22:20:11Z</dcterms:modified>
</cp:coreProperties>
</file>