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IgG WVE (exp 1971)\Final Raw Data, figures, and code\"/>
    </mc:Choice>
  </mc:AlternateContent>
  <xr:revisionPtr revIDLastSave="0" documentId="13_ncr:1_{2A4240AB-844D-4AC8-9370-6F21A7BDB869}" xr6:coauthVersionLast="36" xr6:coauthVersionMax="36" xr10:uidLastSave="{00000000-0000-0000-0000-000000000000}"/>
  <bookViews>
    <workbookView xWindow="0" yWindow="0" windowWidth="23040" windowHeight="9540" firstSheet="1" activeTab="7" xr2:uid="{E151DFAD-F6CA-4C1E-80A9-91BA6DA1AAD3}"/>
  </bookViews>
  <sheets>
    <sheet name="044-117 0 DPI" sheetId="1" r:id="rId1"/>
    <sheet name="044-117 4 DPI" sheetId="2" r:id="rId2"/>
    <sheet name="044-117 8 DPI" sheetId="4" r:id="rId3"/>
    <sheet name="044-117 15 DPI" sheetId="6" r:id="rId4"/>
    <sheet name="044-117 22 DPI" sheetId="7" r:id="rId5"/>
    <sheet name="044-117 33 DPI" sheetId="8" r:id="rId6"/>
    <sheet name="044-117 125 DPI" sheetId="9" r:id="rId7"/>
    <sheet name="044-117 EC90 and EC50 Values" sheetId="11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9" l="1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<sst xmlns="http://schemas.openxmlformats.org/spreadsheetml/2006/main" count="167" uniqueCount="25">
  <si>
    <t>Reciprocal_Serum_Dilution</t>
  </si>
  <si>
    <t>Replicate</t>
  </si>
  <si>
    <t>Log_Reciprocal_Serum_Dilution</t>
  </si>
  <si>
    <t>OD450_Reading</t>
  </si>
  <si>
    <t>Model Estimates</t>
  </si>
  <si>
    <t>std. error</t>
  </si>
  <si>
    <t>t-value</t>
  </si>
  <si>
    <t>p-value</t>
  </si>
  <si>
    <t>Value</t>
  </si>
  <si>
    <t>Estimate</t>
  </si>
  <si>
    <t>lower (95% C.I.)</t>
  </si>
  <si>
    <t>upper (95% C.I.)</t>
  </si>
  <si>
    <t>Slope:</t>
  </si>
  <si>
    <t>Residual std. error of model:</t>
  </si>
  <si>
    <t>log(EC90):</t>
  </si>
  <si>
    <t>Lower Limit:</t>
  </si>
  <si>
    <t>Degrees of Freedom:</t>
  </si>
  <si>
    <t>log(EC50):</t>
  </si>
  <si>
    <t>Upper Limit:</t>
  </si>
  <si>
    <t>EC90:</t>
  </si>
  <si>
    <t>EC50:</t>
  </si>
  <si>
    <t>Timepoint</t>
  </si>
  <si>
    <t>EC</t>
  </si>
  <si>
    <t>Estimated_Reciprocal_Serum_Dilution</t>
  </si>
  <si>
    <t>&lt;2.2e-16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</si>
</sst>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1" fontId="0" fillId="0" borderId="6" xfId="0" applyNumberFormat="1" applyBorder="1"/>
    <xf numFmtId="0" fontId="0" fillId="0" borderId="6" xfId="0" applyBorder="1"/>
    <xf numFmtId="0" fontId="0" fillId="0" borderId="0" xfId="0" applyFill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1" fontId="0" fillId="0" borderId="8" xfId="0" applyNumberFormat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200D-668A-45B4-B19C-A5D27E63E195}">
  <dimension ref="A1:T17"/>
  <sheetViews>
    <sheetView workbookViewId="0">
      <selection activeCell="Q5" sqref="Q5:Q6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0.43020000000000003</v>
      </c>
      <c r="G2" s="3" t="s">
        <v>12</v>
      </c>
      <c r="H2" s="2">
        <v>5.58</v>
      </c>
      <c r="I2" s="2">
        <v>1.06</v>
      </c>
      <c r="J2" s="2">
        <v>5.28</v>
      </c>
      <c r="K2" s="9">
        <v>2.0000000000000001E-4</v>
      </c>
      <c r="M2" s="7" t="s">
        <v>13</v>
      </c>
      <c r="N2" s="1">
        <v>1.2999999999999999E-2</v>
      </c>
      <c r="P2" s="7" t="s">
        <v>14</v>
      </c>
      <c r="Q2" s="1">
        <v>1.04</v>
      </c>
      <c r="R2" s="1">
        <v>0.125</v>
      </c>
      <c r="S2" s="10">
        <v>0.76700000000000002</v>
      </c>
      <c r="T2" s="1">
        <v>1.31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0.26860000000000001</v>
      </c>
      <c r="G3" s="3" t="s">
        <v>15</v>
      </c>
      <c r="H3" s="2">
        <v>0.10199999999999999</v>
      </c>
      <c r="I3" s="2">
        <v>5.0000000000000001E-3</v>
      </c>
      <c r="J3" s="2">
        <v>19.8</v>
      </c>
      <c r="K3" s="9">
        <v>1.5E-10</v>
      </c>
      <c r="M3" s="7" t="s">
        <v>16</v>
      </c>
      <c r="N3" s="1">
        <v>12</v>
      </c>
      <c r="P3" s="7" t="s">
        <v>17</v>
      </c>
      <c r="Q3" s="1">
        <v>1.54</v>
      </c>
      <c r="R3" s="1">
        <v>7.5999999999999998E-2</v>
      </c>
      <c r="S3" s="1">
        <v>1.38</v>
      </c>
      <c r="T3" s="1">
        <v>1.71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0.14219999999999999</v>
      </c>
      <c r="G4" s="3" t="s">
        <v>18</v>
      </c>
      <c r="H4" s="2">
        <v>0.50600000000000001</v>
      </c>
      <c r="I4" s="2">
        <v>3.5999999999999997E-2</v>
      </c>
      <c r="J4" s="2">
        <v>14.2</v>
      </c>
      <c r="K4" s="9">
        <v>7.3E-9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0.1114</v>
      </c>
      <c r="G5" s="3" t="s">
        <v>17</v>
      </c>
      <c r="H5" s="2">
        <v>1.54</v>
      </c>
      <c r="I5" s="2">
        <v>7.5999999999999998E-2</v>
      </c>
      <c r="J5" s="2">
        <v>20.3</v>
      </c>
      <c r="K5" s="9">
        <v>1.2E-10</v>
      </c>
      <c r="P5" s="7" t="s">
        <v>19</v>
      </c>
      <c r="Q5" s="1">
        <v>10.964781961431854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0.1111</v>
      </c>
      <c r="P6" s="7" t="s">
        <v>20</v>
      </c>
      <c r="Q6" s="1">
        <v>34.67368504525318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0.106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9.6199999999999994E-2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0.107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0.47660000000000002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0.2319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0.1419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0.1125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9.9000000000000005E-2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9.8900000000000002E-2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0.1057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875B-48EE-4472-9080-3E6BFB42811D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0.50319999999999998</v>
      </c>
      <c r="G2" s="3" t="s">
        <v>12</v>
      </c>
      <c r="H2" s="2">
        <v>4.97</v>
      </c>
      <c r="I2" s="2">
        <v>0.61299999999999999</v>
      </c>
      <c r="J2" s="2">
        <v>8.11</v>
      </c>
      <c r="K2" s="9">
        <v>3.3000000000000002E-6</v>
      </c>
      <c r="M2" s="3" t="s">
        <v>13</v>
      </c>
      <c r="N2" s="2">
        <v>8.9999999999999993E-3</v>
      </c>
      <c r="P2" s="3" t="s">
        <v>14</v>
      </c>
      <c r="Q2" s="2">
        <v>0.96199999999999997</v>
      </c>
      <c r="R2" s="2">
        <v>9.0999999999999998E-2</v>
      </c>
      <c r="S2" s="11">
        <v>0.76500000000000001</v>
      </c>
      <c r="T2" s="2">
        <v>1.1599999999999999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0.251</v>
      </c>
      <c r="G3" s="3" t="s">
        <v>15</v>
      </c>
      <c r="H3" s="2">
        <v>9.9000000000000005E-2</v>
      </c>
      <c r="I3" s="2">
        <v>4.0000000000000001E-3</v>
      </c>
      <c r="J3" s="2">
        <v>25.1</v>
      </c>
      <c r="K3" s="9">
        <v>9.8999999999999994E-12</v>
      </c>
      <c r="M3" s="3" t="s">
        <v>16</v>
      </c>
      <c r="N3" s="2">
        <v>12</v>
      </c>
      <c r="P3" s="3" t="s">
        <v>17</v>
      </c>
      <c r="Q3" s="2">
        <v>1.5</v>
      </c>
      <c r="R3" s="2">
        <v>6.3E-2</v>
      </c>
      <c r="S3" s="2">
        <v>1.36</v>
      </c>
      <c r="T3" s="2">
        <v>1.64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0.155</v>
      </c>
      <c r="G4" s="3" t="s">
        <v>18</v>
      </c>
      <c r="H4" s="2">
        <v>0.56899999999999995</v>
      </c>
      <c r="I4" s="2">
        <v>3.5000000000000003E-2</v>
      </c>
      <c r="J4" s="2">
        <v>16.399999999999999</v>
      </c>
      <c r="K4" s="9">
        <v>1.3999999999999999E-9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0.11310000000000001</v>
      </c>
      <c r="G5" s="3" t="s">
        <v>17</v>
      </c>
      <c r="H5" s="2">
        <v>1.5</v>
      </c>
      <c r="I5" s="2">
        <v>6.3E-2</v>
      </c>
      <c r="J5" s="2">
        <v>23.7</v>
      </c>
      <c r="K5" s="9">
        <v>1.8999999999999999E-11</v>
      </c>
      <c r="P5" s="7" t="s">
        <v>19</v>
      </c>
      <c r="Q5" s="1">
        <v>9.1622049012199991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9.9199999999999997E-2</v>
      </c>
      <c r="P6" s="7" t="s">
        <v>20</v>
      </c>
      <c r="Q6" s="1">
        <v>31.622776601683803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0.1014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9.9900000000000003E-2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0.1042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0.46949999999999997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0.27250000000000002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0.1487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0.1105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0.1094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9.7600000000000006E-2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0.1041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0.10249999999999999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9CB8-1507-4B9A-BFCC-6699C2DE8CB7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12"/>
      <c r="H1" s="13" t="s">
        <v>4</v>
      </c>
      <c r="I1" s="13" t="s">
        <v>5</v>
      </c>
      <c r="J1" s="13" t="s">
        <v>6</v>
      </c>
      <c r="K1" s="14" t="s">
        <v>7</v>
      </c>
      <c r="M1" s="12"/>
      <c r="N1" s="14" t="s">
        <v>8</v>
      </c>
      <c r="P1" s="12"/>
      <c r="Q1" s="13" t="s">
        <v>9</v>
      </c>
      <c r="R1" s="13" t="s">
        <v>5</v>
      </c>
      <c r="S1" s="13" t="s">
        <v>10</v>
      </c>
      <c r="T1" s="14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0.44850000000000001</v>
      </c>
      <c r="G2" s="15" t="s">
        <v>12</v>
      </c>
      <c r="H2" s="6">
        <v>5.21</v>
      </c>
      <c r="I2" s="6">
        <v>0.26200000000000001</v>
      </c>
      <c r="J2" s="6">
        <v>19.899999999999999</v>
      </c>
      <c r="K2" s="16">
        <v>1.5E-10</v>
      </c>
      <c r="M2" s="15" t="s">
        <v>13</v>
      </c>
      <c r="N2" s="17">
        <v>3.0000000000000001E-3</v>
      </c>
      <c r="P2" s="15" t="s">
        <v>14</v>
      </c>
      <c r="Q2" s="6">
        <v>1</v>
      </c>
      <c r="R2" s="6">
        <v>3.5000000000000003E-2</v>
      </c>
      <c r="S2" s="18">
        <v>0.92800000000000005</v>
      </c>
      <c r="T2" s="17">
        <v>1.08</v>
      </c>
    </row>
    <row r="3" spans="1:20" ht="15" thickBot="1" x14ac:dyDescent="0.35">
      <c r="A3" s="5">
        <v>1</v>
      </c>
      <c r="B3" s="5">
        <v>50</v>
      </c>
      <c r="C3" s="5">
        <f t="shared" ref="C3:C17" si="0">LOG(B3)</f>
        <v>1.6989700043360187</v>
      </c>
      <c r="D3" s="5">
        <v>0.25419999999999998</v>
      </c>
      <c r="G3" s="15" t="s">
        <v>15</v>
      </c>
      <c r="H3" s="6">
        <v>0.10199999999999999</v>
      </c>
      <c r="I3" s="6">
        <v>1E-3</v>
      </c>
      <c r="J3" s="6">
        <v>70.599999999999994</v>
      </c>
      <c r="K3" s="17" t="s">
        <v>24</v>
      </c>
      <c r="M3" s="19" t="s">
        <v>16</v>
      </c>
      <c r="N3" s="20">
        <v>12</v>
      </c>
      <c r="P3" s="19" t="s">
        <v>17</v>
      </c>
      <c r="Q3" s="21">
        <v>1.53</v>
      </c>
      <c r="R3" s="21">
        <v>2.3E-2</v>
      </c>
      <c r="S3" s="21">
        <v>1.48</v>
      </c>
      <c r="T3" s="20">
        <v>1.58</v>
      </c>
    </row>
    <row r="4" spans="1:20" ht="15" thickBot="1" x14ac:dyDescent="0.35">
      <c r="A4" s="5">
        <v>1</v>
      </c>
      <c r="B4" s="5">
        <v>200</v>
      </c>
      <c r="C4" s="5">
        <f t="shared" si="0"/>
        <v>2.3010299956639813</v>
      </c>
      <c r="D4" s="5">
        <v>0.1421</v>
      </c>
      <c r="G4" s="15" t="s">
        <v>18</v>
      </c>
      <c r="H4" s="6">
        <v>0.51500000000000001</v>
      </c>
      <c r="I4" s="6">
        <v>1.0999999999999999E-2</v>
      </c>
      <c r="J4" s="6">
        <v>47.7</v>
      </c>
      <c r="K4" s="16">
        <v>4.6999999999999999E-15</v>
      </c>
    </row>
    <row r="5" spans="1:20" ht="15" thickBot="1" x14ac:dyDescent="0.35">
      <c r="A5" s="5">
        <v>1</v>
      </c>
      <c r="B5" s="5">
        <v>800</v>
      </c>
      <c r="C5" s="5">
        <f t="shared" si="0"/>
        <v>2.9030899869919438</v>
      </c>
      <c r="D5" s="5">
        <v>0.1166</v>
      </c>
      <c r="G5" s="19" t="s">
        <v>17</v>
      </c>
      <c r="H5" s="21">
        <v>1.53</v>
      </c>
      <c r="I5" s="21">
        <v>2.3E-2</v>
      </c>
      <c r="J5" s="21">
        <v>67.400000000000006</v>
      </c>
      <c r="K5" s="22" t="s">
        <v>24</v>
      </c>
      <c r="P5" s="12" t="s">
        <v>19</v>
      </c>
      <c r="Q5" s="23">
        <v>10</v>
      </c>
    </row>
    <row r="6" spans="1:20" ht="15" thickBot="1" x14ac:dyDescent="0.35">
      <c r="A6" s="5">
        <v>1</v>
      </c>
      <c r="B6" s="5">
        <v>3200</v>
      </c>
      <c r="C6" s="5">
        <f t="shared" si="0"/>
        <v>3.5051499783199058</v>
      </c>
      <c r="D6" s="5">
        <v>0.1055</v>
      </c>
      <c r="G6" s="4"/>
      <c r="P6" s="19" t="s">
        <v>20</v>
      </c>
      <c r="Q6" s="20">
        <v>33.884415613920268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0.10290000000000001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0.1013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0.106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0.45800000000000002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0.25319999999999998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0.1522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0.114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0.1069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0.1081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0.1037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B603-3778-4904-926D-2016F3D2D2BD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0.93420000000000003</v>
      </c>
      <c r="G2" s="3" t="s">
        <v>12</v>
      </c>
      <c r="H2" s="2">
        <v>3.48</v>
      </c>
      <c r="I2" s="2">
        <v>0.30599999999999999</v>
      </c>
      <c r="J2" s="2">
        <v>11.4</v>
      </c>
      <c r="K2" s="9">
        <v>8.6999999999999998E-8</v>
      </c>
      <c r="M2" s="3" t="s">
        <v>13</v>
      </c>
      <c r="N2" s="2">
        <v>1.7999999999999999E-2</v>
      </c>
      <c r="P2" s="3" t="s">
        <v>14</v>
      </c>
      <c r="Q2" s="2">
        <v>0.95199999999999996</v>
      </c>
      <c r="R2" s="2">
        <v>7.9000000000000001E-2</v>
      </c>
      <c r="S2" s="11">
        <v>0.78</v>
      </c>
      <c r="T2" s="2">
        <v>1.1200000000000001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0.6129</v>
      </c>
      <c r="G3" s="3" t="s">
        <v>15</v>
      </c>
      <c r="H3" s="2">
        <v>7.1999999999999995E-2</v>
      </c>
      <c r="I3" s="2">
        <v>1.4E-2</v>
      </c>
      <c r="J3" s="2">
        <v>5.25</v>
      </c>
      <c r="K3" s="2">
        <v>2.0000000000000001E-4</v>
      </c>
      <c r="M3" s="3" t="s">
        <v>16</v>
      </c>
      <c r="N3" s="2">
        <v>12</v>
      </c>
      <c r="P3" s="3" t="s">
        <v>17</v>
      </c>
      <c r="Q3" s="2">
        <v>1.79</v>
      </c>
      <c r="R3" s="2">
        <v>5.8000000000000003E-2</v>
      </c>
      <c r="S3" s="2">
        <v>1.66</v>
      </c>
      <c r="T3" s="2">
        <v>1.92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0.38</v>
      </c>
      <c r="G4" s="3" t="s">
        <v>18</v>
      </c>
      <c r="H4" s="2">
        <v>1.08</v>
      </c>
      <c r="I4" s="2">
        <v>4.8000000000000001E-2</v>
      </c>
      <c r="J4" s="2">
        <v>22.8</v>
      </c>
      <c r="K4" s="9">
        <v>3E-11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0.2135</v>
      </c>
      <c r="G5" s="3" t="s">
        <v>17</v>
      </c>
      <c r="H5" s="2">
        <v>1.79</v>
      </c>
      <c r="I5" s="2">
        <v>5.8000000000000003E-2</v>
      </c>
      <c r="J5" s="2">
        <v>30.7</v>
      </c>
      <c r="K5" s="9">
        <v>9E-13</v>
      </c>
      <c r="P5" s="3" t="s">
        <v>19</v>
      </c>
      <c r="Q5" s="2">
        <v>8.9536476554959403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0.14560000000000001</v>
      </c>
      <c r="P6" s="3" t="s">
        <v>20</v>
      </c>
      <c r="Q6" s="2">
        <v>61.659500186148257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0.11169999999999999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0.11509999999999999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0.1104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0.92610000000000003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0.60829999999999995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0.40699999999999997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0.23930000000000001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0.14050000000000001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0.11070000000000001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0.1103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0.10780000000000001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9F8C-ED86-48C9-B1E3-ECFD1F9CF0BC}">
  <dimension ref="A1:T17"/>
  <sheetViews>
    <sheetView topLeftCell="C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1.1997</v>
      </c>
      <c r="G2" s="3" t="s">
        <v>12</v>
      </c>
      <c r="H2" s="2">
        <v>3.58</v>
      </c>
      <c r="I2" s="2">
        <v>0.36099999999999999</v>
      </c>
      <c r="J2" s="2">
        <v>9.92</v>
      </c>
      <c r="K2" s="9">
        <v>3.9000000000000002E-7</v>
      </c>
      <c r="M2" s="3" t="s">
        <v>13</v>
      </c>
      <c r="N2" s="2">
        <v>3.1E-2</v>
      </c>
      <c r="P2" s="3" t="s">
        <v>14</v>
      </c>
      <c r="Q2" s="2">
        <v>1.1100000000000001</v>
      </c>
      <c r="R2" s="2">
        <v>9.1999999999999998E-2</v>
      </c>
      <c r="S2" s="11">
        <v>0.91100000000000003</v>
      </c>
      <c r="T2" s="2">
        <v>1.31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0.88290000000000002</v>
      </c>
      <c r="G3" s="3" t="s">
        <v>15</v>
      </c>
      <c r="H3" s="2">
        <v>3.7999999999999999E-2</v>
      </c>
      <c r="I3" s="2">
        <v>2.5999999999999999E-2</v>
      </c>
      <c r="J3" s="2">
        <v>1.47</v>
      </c>
      <c r="K3" s="2">
        <v>0.16600000000000001</v>
      </c>
      <c r="M3" s="3" t="s">
        <v>16</v>
      </c>
      <c r="N3" s="2">
        <v>12</v>
      </c>
      <c r="P3" s="3" t="s">
        <v>17</v>
      </c>
      <c r="Q3" s="2">
        <v>2.0499999999999998</v>
      </c>
      <c r="R3" s="2">
        <v>6.0999999999999999E-2</v>
      </c>
      <c r="S3" s="2">
        <v>1.92</v>
      </c>
      <c r="T3" s="2">
        <v>2.19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0.61819999999999997</v>
      </c>
      <c r="G4" s="3" t="s">
        <v>18</v>
      </c>
      <c r="H4" s="2">
        <v>1.34</v>
      </c>
      <c r="I4" s="2">
        <v>5.5E-2</v>
      </c>
      <c r="J4" s="2">
        <v>24.4</v>
      </c>
      <c r="K4" s="9">
        <v>1.4E-11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0.32950000000000002</v>
      </c>
      <c r="G5" s="3" t="s">
        <v>17</v>
      </c>
      <c r="H5" s="2">
        <v>2.0499999999999998</v>
      </c>
      <c r="I5" s="2">
        <v>6.0999999999999999E-2</v>
      </c>
      <c r="J5" s="2">
        <v>33.4</v>
      </c>
      <c r="K5" s="9">
        <v>3.3000000000000001E-13</v>
      </c>
      <c r="P5" s="3" t="s">
        <v>19</v>
      </c>
      <c r="Q5" s="2">
        <v>12.882495516931346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0.1759</v>
      </c>
      <c r="P6" s="3" t="s">
        <v>20</v>
      </c>
      <c r="Q6" s="2">
        <v>112.20184543019634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0.1153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0.1075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0.105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1.2548999999999999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0.86709999999999998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0.57909999999999995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0.3337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0.17169999999999999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0.124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0.1104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6A80-9B6F-47B6-874A-7ACE3AC30B04}">
  <dimension ref="A1:T17"/>
  <sheetViews>
    <sheetView topLeftCell="D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1.3177000000000001</v>
      </c>
      <c r="G2" s="7" t="s">
        <v>12</v>
      </c>
      <c r="H2" s="1">
        <v>5.5</v>
      </c>
      <c r="I2" s="1">
        <v>0.36</v>
      </c>
      <c r="J2" s="1">
        <v>15.3</v>
      </c>
      <c r="K2" s="1">
        <v>3.2000000000000001E-9</v>
      </c>
      <c r="M2" s="7" t="s">
        <v>13</v>
      </c>
      <c r="N2" s="1">
        <v>2.7E-2</v>
      </c>
      <c r="P2" s="7" t="s">
        <v>14</v>
      </c>
      <c r="Q2" s="1">
        <v>1.51</v>
      </c>
      <c r="R2" s="1">
        <v>0.05</v>
      </c>
      <c r="S2" s="10">
        <v>1.4</v>
      </c>
      <c r="T2" s="1">
        <v>1.62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1.1339999999999999</v>
      </c>
      <c r="G3" s="7" t="s">
        <v>15</v>
      </c>
      <c r="H3" s="1">
        <v>8.4000000000000005E-2</v>
      </c>
      <c r="I3" s="1">
        <v>1.4E-2</v>
      </c>
      <c r="J3" s="1">
        <v>5.94</v>
      </c>
      <c r="K3" s="1">
        <v>6.7999999999999999E-5</v>
      </c>
      <c r="M3" s="7" t="s">
        <v>16</v>
      </c>
      <c r="N3" s="1">
        <v>12</v>
      </c>
      <c r="P3" s="7" t="s">
        <v>17</v>
      </c>
      <c r="Q3" s="1">
        <v>2.2599999999999998</v>
      </c>
      <c r="R3" s="1">
        <v>0.03</v>
      </c>
      <c r="S3" s="1">
        <v>2.19</v>
      </c>
      <c r="T3" s="1">
        <v>2.3199999999999998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0.67979999999999996</v>
      </c>
      <c r="G4" s="7" t="s">
        <v>18</v>
      </c>
      <c r="H4" s="1">
        <v>1.33</v>
      </c>
      <c r="I4" s="1">
        <v>2.4E-2</v>
      </c>
      <c r="J4" s="1">
        <v>56.1</v>
      </c>
      <c r="K4" s="8">
        <v>6.7000000000000004E-16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0.3231</v>
      </c>
      <c r="G5" s="7" t="s">
        <v>17</v>
      </c>
      <c r="H5" s="1">
        <v>2.2599999999999998</v>
      </c>
      <c r="I5" s="1">
        <v>0.03</v>
      </c>
      <c r="J5" s="1">
        <v>75.7</v>
      </c>
      <c r="K5" s="8" t="s">
        <v>24</v>
      </c>
      <c r="P5" s="7" t="s">
        <v>19</v>
      </c>
      <c r="Q5" s="1">
        <v>32.359365692962832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0.17030000000000001</v>
      </c>
      <c r="P6" s="7" t="s">
        <v>20</v>
      </c>
      <c r="Q6" s="1">
        <v>181.9700858609983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0.1263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0.1103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0.1074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1.3293999999999999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1.0532999999999999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0.72689999999999999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0.31630000000000003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0.17799999999999999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0.12130000000000001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0.10829999999999999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0.11260000000000001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8B6E-3E4A-4049-8D0A-F1CDDB7E4D4F}">
  <dimension ref="A1:T17"/>
  <sheetViews>
    <sheetView topLeftCell="D1" workbookViewId="0">
      <selection activeCell="Q5" sqref="Q5:Q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1.7424999999999999</v>
      </c>
      <c r="G2" s="7" t="s">
        <v>12</v>
      </c>
      <c r="H2" s="1">
        <v>6.68</v>
      </c>
      <c r="I2" s="1">
        <v>0.83</v>
      </c>
      <c r="J2" s="1">
        <v>8.06</v>
      </c>
      <c r="K2" s="1">
        <v>3.4999999999999999E-6</v>
      </c>
      <c r="M2" s="7" t="s">
        <v>13</v>
      </c>
      <c r="N2" s="1">
        <v>7.8E-2</v>
      </c>
      <c r="P2" s="7" t="s">
        <v>14</v>
      </c>
      <c r="Q2" s="1">
        <v>1.76</v>
      </c>
      <c r="R2" s="1">
        <v>8.4000000000000005E-2</v>
      </c>
      <c r="S2" s="10">
        <v>1.58</v>
      </c>
      <c r="T2" s="1">
        <v>1.95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1.8298000000000001</v>
      </c>
      <c r="G3" s="7" t="s">
        <v>15</v>
      </c>
      <c r="H3" s="1">
        <v>9.4E-2</v>
      </c>
      <c r="I3" s="1">
        <v>3.9E-2</v>
      </c>
      <c r="J3" s="1">
        <v>2.4</v>
      </c>
      <c r="K3" s="1">
        <v>3.3000000000000002E-2</v>
      </c>
      <c r="M3" s="7" t="s">
        <v>16</v>
      </c>
      <c r="N3" s="1">
        <v>12</v>
      </c>
      <c r="P3" s="7" t="s">
        <v>17</v>
      </c>
      <c r="Q3" s="1">
        <v>2.4500000000000002</v>
      </c>
      <c r="R3" s="1">
        <v>4.9000000000000002E-2</v>
      </c>
      <c r="S3" s="1">
        <v>2.34</v>
      </c>
      <c r="T3" s="1">
        <v>2.5499999999999998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1.1367</v>
      </c>
      <c r="G4" s="7" t="s">
        <v>18</v>
      </c>
      <c r="H4" s="1">
        <v>1.91</v>
      </c>
      <c r="I4" s="1">
        <v>5.2999999999999999E-2</v>
      </c>
      <c r="J4" s="1">
        <v>36.1</v>
      </c>
      <c r="K4" s="8">
        <v>1.3E-13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0.47410000000000002</v>
      </c>
      <c r="G5" s="7" t="s">
        <v>17</v>
      </c>
      <c r="H5" s="1">
        <v>2.4500000000000002</v>
      </c>
      <c r="I5" s="1">
        <v>4.9000000000000002E-2</v>
      </c>
      <c r="J5" s="1">
        <v>50</v>
      </c>
      <c r="K5" s="8">
        <v>2.7000000000000001E-15</v>
      </c>
      <c r="P5" s="7" t="s">
        <v>19</v>
      </c>
      <c r="Q5" s="1">
        <v>57.543993733715695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0.24160000000000001</v>
      </c>
      <c r="P6" s="7" t="s">
        <v>20</v>
      </c>
      <c r="Q6" s="1">
        <v>281.83829312644554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0.14449999999999999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0.1158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0.107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2.0609000000000002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1.6901999999999999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1.2350000000000001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0.59909999999999997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0.23250000000000001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0.15989999999999999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0.1182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2EC6-81F3-418E-84BB-E1962691874F}">
  <dimension ref="A1:C15"/>
  <sheetViews>
    <sheetView tabSelected="1" workbookViewId="0">
      <selection activeCell="C14" sqref="C14:C15"/>
    </sheetView>
  </sheetViews>
  <sheetFormatPr defaultRowHeight="14.4" x14ac:dyDescent="0.3"/>
  <cols>
    <col min="1" max="1" width="9.88671875" bestFit="1" customWidth="1"/>
    <col min="3" max="3" width="34.6640625" bestFit="1" customWidth="1"/>
  </cols>
  <sheetData>
    <row r="1" spans="1:3" s="4" customFormat="1" x14ac:dyDescent="0.3">
      <c r="A1" s="3" t="s">
        <v>21</v>
      </c>
      <c r="B1" s="3" t="s">
        <v>22</v>
      </c>
      <c r="C1" s="3" t="s">
        <v>23</v>
      </c>
    </row>
    <row r="2" spans="1:3" x14ac:dyDescent="0.3">
      <c r="A2" s="5">
        <v>0</v>
      </c>
      <c r="B2" s="5">
        <v>90</v>
      </c>
      <c r="C2" s="5">
        <v>10.964781961431854</v>
      </c>
    </row>
    <row r="3" spans="1:3" x14ac:dyDescent="0.3">
      <c r="A3" s="5">
        <v>0</v>
      </c>
      <c r="B3" s="5">
        <v>50</v>
      </c>
      <c r="C3" s="5">
        <v>34.67368504525318</v>
      </c>
    </row>
    <row r="4" spans="1:3" x14ac:dyDescent="0.3">
      <c r="A4" s="2">
        <v>4</v>
      </c>
      <c r="B4" s="2">
        <v>90</v>
      </c>
      <c r="C4" s="2">
        <v>9.1622049012199991</v>
      </c>
    </row>
    <row r="5" spans="1:3" x14ac:dyDescent="0.3">
      <c r="A5" s="2">
        <v>4</v>
      </c>
      <c r="B5" s="2">
        <v>50</v>
      </c>
      <c r="C5" s="2">
        <v>31.622776601683803</v>
      </c>
    </row>
    <row r="6" spans="1:3" x14ac:dyDescent="0.3">
      <c r="A6" s="5">
        <v>8</v>
      </c>
      <c r="B6" s="5">
        <v>90</v>
      </c>
      <c r="C6" s="5">
        <v>10</v>
      </c>
    </row>
    <row r="7" spans="1:3" x14ac:dyDescent="0.3">
      <c r="A7" s="5">
        <v>8</v>
      </c>
      <c r="B7" s="5">
        <v>50</v>
      </c>
      <c r="C7" s="5">
        <v>33.884415613920268</v>
      </c>
    </row>
    <row r="8" spans="1:3" x14ac:dyDescent="0.3">
      <c r="A8" s="2">
        <v>15</v>
      </c>
      <c r="B8" s="2">
        <v>90</v>
      </c>
      <c r="C8" s="2">
        <v>8.9536476554959403</v>
      </c>
    </row>
    <row r="9" spans="1:3" x14ac:dyDescent="0.3">
      <c r="A9" s="2">
        <v>15</v>
      </c>
      <c r="B9" s="2">
        <v>50</v>
      </c>
      <c r="C9" s="2">
        <v>61.659500186148257</v>
      </c>
    </row>
    <row r="10" spans="1:3" x14ac:dyDescent="0.3">
      <c r="A10" s="5">
        <v>22</v>
      </c>
      <c r="B10" s="5">
        <v>90</v>
      </c>
      <c r="C10" s="5">
        <v>12.882495516931346</v>
      </c>
    </row>
    <row r="11" spans="1:3" x14ac:dyDescent="0.3">
      <c r="A11" s="5">
        <v>22</v>
      </c>
      <c r="B11" s="5">
        <v>50</v>
      </c>
      <c r="C11" s="5">
        <v>112.20184543019634</v>
      </c>
    </row>
    <row r="12" spans="1:3" x14ac:dyDescent="0.3">
      <c r="A12" s="2">
        <v>33</v>
      </c>
      <c r="B12" s="2">
        <v>90</v>
      </c>
      <c r="C12" s="2">
        <v>32.359365692962832</v>
      </c>
    </row>
    <row r="13" spans="1:3" x14ac:dyDescent="0.3">
      <c r="A13" s="2">
        <v>33</v>
      </c>
      <c r="B13" s="2">
        <v>50</v>
      </c>
      <c r="C13" s="2">
        <v>181.9700858609983</v>
      </c>
    </row>
    <row r="14" spans="1:3" x14ac:dyDescent="0.3">
      <c r="A14" s="5">
        <v>125</v>
      </c>
      <c r="B14" s="5">
        <v>90</v>
      </c>
      <c r="C14" s="5">
        <v>57.543993733715695</v>
      </c>
    </row>
    <row r="15" spans="1:3" x14ac:dyDescent="0.3">
      <c r="A15" s="5">
        <v>125</v>
      </c>
      <c r="B15" s="5">
        <v>50</v>
      </c>
      <c r="C15" s="5">
        <v>281.83829312644554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044-117 0 DPI</vt:lpstr>
      <vt:lpstr>044-117 4 DPI</vt:lpstr>
      <vt:lpstr>044-117 8 DPI</vt:lpstr>
      <vt:lpstr>044-117 15 DPI</vt:lpstr>
      <vt:lpstr>044-117 22 DPI</vt:lpstr>
      <vt:lpstr>044-117 33 DPI</vt:lpstr>
      <vt:lpstr>044-117 125 DPI</vt:lpstr>
      <vt:lpstr>044-117 EC90 and EC50 Values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2023-06-19T14:06:17Z</dcterms:created>
  <dcterms:modified xsi:type="dcterms:W3CDTF">2023-06-19T17:46:06Z</dcterms:modified>
</cp:coreProperties>
</file>